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udia S2\Praca Magisterska\MyMgr\Thesis\Dane\"/>
    </mc:Choice>
  </mc:AlternateContent>
  <bookViews>
    <workbookView xWindow="0" yWindow="0" windowWidth="16380" windowHeight="8190" tabRatio="500"/>
  </bookViews>
  <sheets>
    <sheet name="Sheet1" sheetId="1" r:id="rId1"/>
    <sheet name="Wykresy" sheetId="3" r:id="rId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B52" i="3" l="1"/>
  <c r="AA52" i="3"/>
  <c r="Z52" i="3"/>
  <c r="Y52" i="3"/>
  <c r="X52" i="3"/>
  <c r="V52" i="3"/>
  <c r="U52" i="3"/>
  <c r="T52" i="3"/>
  <c r="R52" i="3"/>
  <c r="P52" i="3"/>
  <c r="O52" i="3"/>
  <c r="M52" i="3"/>
  <c r="K52" i="3"/>
  <c r="J52" i="3"/>
  <c r="H52" i="3"/>
  <c r="F52" i="3"/>
  <c r="Y13" i="3"/>
  <c r="Z13" i="3"/>
  <c r="AA13" i="3"/>
  <c r="AB13" i="3"/>
  <c r="X13" i="3"/>
  <c r="R13" i="3"/>
  <c r="V13" i="3"/>
  <c r="U13" i="3"/>
  <c r="T13" i="3"/>
  <c r="P13" i="3"/>
  <c r="O13" i="3"/>
  <c r="M13" i="3"/>
  <c r="K13" i="3"/>
  <c r="J13" i="3"/>
  <c r="H13" i="3"/>
  <c r="F13" i="3"/>
  <c r="CM120" i="1" l="1"/>
  <c r="CL120" i="1"/>
  <c r="CK120" i="1"/>
  <c r="CJ120" i="1"/>
  <c r="CI120" i="1"/>
  <c r="CH120" i="1"/>
  <c r="CG120" i="1"/>
  <c r="CF120" i="1"/>
  <c r="CE120" i="1"/>
  <c r="CC120" i="1"/>
  <c r="CE34" i="1"/>
  <c r="CD34" i="1"/>
  <c r="CC34" i="1"/>
  <c r="CB34" i="1"/>
  <c r="CA34" i="1"/>
  <c r="BZ34" i="1"/>
  <c r="BY34" i="1"/>
  <c r="BX34" i="1"/>
  <c r="BW34" i="1"/>
  <c r="BU34" i="1"/>
  <c r="CE31" i="1"/>
  <c r="CD31" i="1"/>
  <c r="CC31" i="1"/>
  <c r="CB31" i="1"/>
  <c r="CA31" i="1"/>
  <c r="BZ31" i="1"/>
  <c r="BY31" i="1"/>
  <c r="BX31" i="1"/>
  <c r="BX35" i="1" s="1"/>
  <c r="BW31" i="1"/>
  <c r="EI30" i="1"/>
  <c r="EK30" i="1" s="1"/>
  <c r="DX30" i="1"/>
  <c r="EI29" i="1"/>
  <c r="EK29" i="1" s="1"/>
  <c r="DX29" i="1"/>
  <c r="EI28" i="1"/>
  <c r="EK28" i="1" s="1"/>
  <c r="DX28" i="1"/>
  <c r="EI27" i="1"/>
  <c r="EK27" i="1" s="1"/>
  <c r="DX27" i="1"/>
  <c r="EI26" i="1"/>
  <c r="EK26" i="1" s="1"/>
  <c r="DX26" i="1"/>
  <c r="BR26" i="1"/>
  <c r="CK113" i="1" s="1"/>
  <c r="BQ26" i="1"/>
  <c r="CJ113" i="1" s="1"/>
  <c r="BP26" i="1"/>
  <c r="CI113" i="1" s="1"/>
  <c r="BO26" i="1"/>
  <c r="CH113" i="1" s="1"/>
  <c r="BN26" i="1"/>
  <c r="CG113" i="1" s="1"/>
  <c r="BM26" i="1"/>
  <c r="CF113" i="1" s="1"/>
  <c r="BL26" i="1"/>
  <c r="CE113" i="1" s="1"/>
  <c r="BK26" i="1"/>
  <c r="CD113" i="1" s="1"/>
  <c r="BJ26" i="1"/>
  <c r="CC113" i="1" s="1"/>
  <c r="BI26" i="1"/>
  <c r="BH26" i="1"/>
  <c r="BG26" i="1"/>
  <c r="BF26" i="1"/>
  <c r="BE26" i="1"/>
  <c r="BD26" i="1"/>
  <c r="BC26" i="1"/>
  <c r="BB26" i="1"/>
  <c r="BA26" i="1"/>
  <c r="AZ26" i="1"/>
  <c r="EI25" i="1"/>
  <c r="EK25" i="1" s="1"/>
  <c r="DX25" i="1"/>
  <c r="BR25" i="1"/>
  <c r="CK112" i="1" s="1"/>
  <c r="BQ25" i="1"/>
  <c r="CJ112" i="1" s="1"/>
  <c r="BP25" i="1"/>
  <c r="CI112" i="1" s="1"/>
  <c r="BO25" i="1"/>
  <c r="CH112" i="1" s="1"/>
  <c r="BN25" i="1"/>
  <c r="CG112" i="1" s="1"/>
  <c r="BM25" i="1"/>
  <c r="CF112" i="1" s="1"/>
  <c r="BL25" i="1"/>
  <c r="CE112" i="1" s="1"/>
  <c r="BK25" i="1"/>
  <c r="CD112" i="1" s="1"/>
  <c r="BJ25" i="1"/>
  <c r="CC112" i="1" s="1"/>
  <c r="BI25" i="1"/>
  <c r="BH25" i="1"/>
  <c r="BG25" i="1"/>
  <c r="BF25" i="1"/>
  <c r="BE25" i="1"/>
  <c r="BD25" i="1"/>
  <c r="BC25" i="1"/>
  <c r="BB25" i="1"/>
  <c r="BA25" i="1"/>
  <c r="AZ25" i="1"/>
  <c r="EK24" i="1"/>
  <c r="EI24" i="1"/>
  <c r="DX24" i="1"/>
  <c r="BR24" i="1"/>
  <c r="CK111" i="1" s="1"/>
  <c r="BQ24" i="1"/>
  <c r="CJ111" i="1" s="1"/>
  <c r="BP24" i="1"/>
  <c r="CI111" i="1" s="1"/>
  <c r="BO24" i="1"/>
  <c r="CH111" i="1" s="1"/>
  <c r="BN24" i="1"/>
  <c r="CG111" i="1" s="1"/>
  <c r="BM24" i="1"/>
  <c r="CF111" i="1" s="1"/>
  <c r="BL24" i="1"/>
  <c r="CE111" i="1" s="1"/>
  <c r="BK24" i="1"/>
  <c r="CD111" i="1" s="1"/>
  <c r="BJ24" i="1"/>
  <c r="CC111" i="1" s="1"/>
  <c r="BI24" i="1"/>
  <c r="BH24" i="1"/>
  <c r="BG24" i="1"/>
  <c r="BF24" i="1"/>
  <c r="BE24" i="1"/>
  <c r="BD24" i="1"/>
  <c r="BC24" i="1"/>
  <c r="BB24" i="1"/>
  <c r="BA24" i="1"/>
  <c r="AZ24" i="1"/>
  <c r="EI23" i="1"/>
  <c r="EK23" i="1" s="1"/>
  <c r="DX23" i="1"/>
  <c r="BR23" i="1"/>
  <c r="CK110" i="1" s="1"/>
  <c r="BQ23" i="1"/>
  <c r="CJ110" i="1" s="1"/>
  <c r="BP23" i="1"/>
  <c r="CI110" i="1" s="1"/>
  <c r="BO23" i="1"/>
  <c r="CH110" i="1" s="1"/>
  <c r="BN23" i="1"/>
  <c r="CG110" i="1" s="1"/>
  <c r="BM23" i="1"/>
  <c r="CF110" i="1" s="1"/>
  <c r="BL23" i="1"/>
  <c r="CE110" i="1" s="1"/>
  <c r="BK23" i="1"/>
  <c r="CD110" i="1" s="1"/>
  <c r="BJ23" i="1"/>
  <c r="CC110" i="1" s="1"/>
  <c r="BI23" i="1"/>
  <c r="BH23" i="1"/>
  <c r="BG23" i="1"/>
  <c r="BF23" i="1"/>
  <c r="BE23" i="1"/>
  <c r="BD23" i="1"/>
  <c r="BC23" i="1"/>
  <c r="BB23" i="1"/>
  <c r="BA23" i="1"/>
  <c r="AZ23" i="1"/>
  <c r="EI22" i="1"/>
  <c r="EK22" i="1" s="1"/>
  <c r="DX22" i="1"/>
  <c r="BR22" i="1"/>
  <c r="CK109" i="1" s="1"/>
  <c r="BQ22" i="1"/>
  <c r="CJ109" i="1" s="1"/>
  <c r="BP22" i="1"/>
  <c r="CI109" i="1" s="1"/>
  <c r="BO22" i="1"/>
  <c r="CH109" i="1" s="1"/>
  <c r="BN22" i="1"/>
  <c r="CG109" i="1" s="1"/>
  <c r="BM22" i="1"/>
  <c r="CF109" i="1" s="1"/>
  <c r="BL22" i="1"/>
  <c r="CE109" i="1" s="1"/>
  <c r="BK22" i="1"/>
  <c r="CD109" i="1" s="1"/>
  <c r="BJ22" i="1"/>
  <c r="CC109" i="1" s="1"/>
  <c r="BI22" i="1"/>
  <c r="BH22" i="1"/>
  <c r="BG22" i="1"/>
  <c r="BF22" i="1"/>
  <c r="BE22" i="1"/>
  <c r="BD22" i="1"/>
  <c r="BC22" i="1"/>
  <c r="BB22" i="1"/>
  <c r="BA22" i="1"/>
  <c r="AZ22" i="1"/>
  <c r="EI21" i="1"/>
  <c r="EK21" i="1" s="1"/>
  <c r="DX21" i="1"/>
  <c r="BR21" i="1"/>
  <c r="CK108" i="1" s="1"/>
  <c r="BQ21" i="1"/>
  <c r="CJ108" i="1" s="1"/>
  <c r="BP21" i="1"/>
  <c r="CI108" i="1" s="1"/>
  <c r="BO21" i="1"/>
  <c r="CH108" i="1" s="1"/>
  <c r="BN21" i="1"/>
  <c r="CG108" i="1" s="1"/>
  <c r="BM21" i="1"/>
  <c r="CF108" i="1" s="1"/>
  <c r="BL21" i="1"/>
  <c r="CE108" i="1" s="1"/>
  <c r="BK21" i="1"/>
  <c r="CD108" i="1" s="1"/>
  <c r="BJ21" i="1"/>
  <c r="CC108" i="1" s="1"/>
  <c r="BI21" i="1"/>
  <c r="BH21" i="1"/>
  <c r="BG21" i="1"/>
  <c r="BF21" i="1"/>
  <c r="BE21" i="1"/>
  <c r="BD21" i="1"/>
  <c r="BC21" i="1"/>
  <c r="BB21" i="1"/>
  <c r="BA21" i="1"/>
  <c r="AZ21" i="1"/>
  <c r="EI20" i="1"/>
  <c r="EK20" i="1" s="1"/>
  <c r="DX20" i="1"/>
  <c r="BR20" i="1"/>
  <c r="CK107" i="1" s="1"/>
  <c r="BQ20" i="1"/>
  <c r="CJ107" i="1" s="1"/>
  <c r="BP20" i="1"/>
  <c r="CI107" i="1" s="1"/>
  <c r="BO20" i="1"/>
  <c r="CH107" i="1" s="1"/>
  <c r="BN20" i="1"/>
  <c r="CG107" i="1" s="1"/>
  <c r="BM20" i="1"/>
  <c r="CF107" i="1" s="1"/>
  <c r="BL20" i="1"/>
  <c r="CE107" i="1" s="1"/>
  <c r="BK20" i="1"/>
  <c r="CD107" i="1" s="1"/>
  <c r="BJ20" i="1"/>
  <c r="CC107" i="1" s="1"/>
  <c r="BI20" i="1"/>
  <c r="BH20" i="1"/>
  <c r="BG20" i="1"/>
  <c r="BF20" i="1"/>
  <c r="BE20" i="1"/>
  <c r="BD20" i="1"/>
  <c r="BC20" i="1"/>
  <c r="BB20" i="1"/>
  <c r="BA20" i="1"/>
  <c r="AZ20" i="1"/>
  <c r="EI19" i="1"/>
  <c r="EK19" i="1" s="1"/>
  <c r="DX19" i="1"/>
  <c r="BR19" i="1"/>
  <c r="CK106" i="1" s="1"/>
  <c r="BQ19" i="1"/>
  <c r="CJ106" i="1" s="1"/>
  <c r="BP19" i="1"/>
  <c r="CI106" i="1" s="1"/>
  <c r="BO19" i="1"/>
  <c r="CH106" i="1" s="1"/>
  <c r="BN19" i="1"/>
  <c r="CG106" i="1" s="1"/>
  <c r="BM19" i="1"/>
  <c r="CF106" i="1" s="1"/>
  <c r="BL19" i="1"/>
  <c r="CE106" i="1" s="1"/>
  <c r="BK19" i="1"/>
  <c r="CD106" i="1" s="1"/>
  <c r="BJ19" i="1"/>
  <c r="CC106" i="1" s="1"/>
  <c r="BI19" i="1"/>
  <c r="BH19" i="1"/>
  <c r="BG19" i="1"/>
  <c r="BF19" i="1"/>
  <c r="BE19" i="1"/>
  <c r="BD19" i="1"/>
  <c r="BC19" i="1"/>
  <c r="BB19" i="1"/>
  <c r="BA19" i="1"/>
  <c r="AZ19" i="1"/>
  <c r="EI18" i="1"/>
  <c r="EK18" i="1" s="1"/>
  <c r="DX18" i="1"/>
  <c r="BR18" i="1"/>
  <c r="CK105" i="1" s="1"/>
  <c r="BQ18" i="1"/>
  <c r="CJ105" i="1" s="1"/>
  <c r="BP18" i="1"/>
  <c r="CI105" i="1" s="1"/>
  <c r="BO18" i="1"/>
  <c r="CH105" i="1" s="1"/>
  <c r="BN18" i="1"/>
  <c r="CG105" i="1" s="1"/>
  <c r="BM18" i="1"/>
  <c r="CF105" i="1" s="1"/>
  <c r="BL18" i="1"/>
  <c r="CE105" i="1" s="1"/>
  <c r="BK18" i="1"/>
  <c r="CD105" i="1" s="1"/>
  <c r="BJ18" i="1"/>
  <c r="CC105" i="1" s="1"/>
  <c r="BI18" i="1"/>
  <c r="BH18" i="1"/>
  <c r="BG18" i="1"/>
  <c r="BF18" i="1"/>
  <c r="BE18" i="1"/>
  <c r="BD18" i="1"/>
  <c r="BC18" i="1"/>
  <c r="BB18" i="1"/>
  <c r="BA18" i="1"/>
  <c r="AZ18" i="1"/>
  <c r="EI17" i="1"/>
  <c r="EK17" i="1" s="1"/>
  <c r="DX17" i="1"/>
  <c r="BR17" i="1"/>
  <c r="CK104" i="1" s="1"/>
  <c r="BQ17" i="1"/>
  <c r="CJ104" i="1" s="1"/>
  <c r="BP17" i="1"/>
  <c r="CI104" i="1" s="1"/>
  <c r="BO17" i="1"/>
  <c r="CH104" i="1" s="1"/>
  <c r="BN17" i="1"/>
  <c r="CG104" i="1" s="1"/>
  <c r="BM17" i="1"/>
  <c r="CF104" i="1" s="1"/>
  <c r="BL17" i="1"/>
  <c r="CE104" i="1" s="1"/>
  <c r="BK17" i="1"/>
  <c r="CD104" i="1" s="1"/>
  <c r="BJ17" i="1"/>
  <c r="CC104" i="1" s="1"/>
  <c r="BI17" i="1"/>
  <c r="BH17" i="1"/>
  <c r="BG17" i="1"/>
  <c r="BF17" i="1"/>
  <c r="BE17" i="1"/>
  <c r="BD17" i="1"/>
  <c r="BC17" i="1"/>
  <c r="BB17" i="1"/>
  <c r="BA17" i="1"/>
  <c r="AZ17" i="1"/>
  <c r="EI16" i="1"/>
  <c r="EK16" i="1" s="1"/>
  <c r="DX16" i="1"/>
  <c r="BR16" i="1"/>
  <c r="CK103" i="1" s="1"/>
  <c r="BQ16" i="1"/>
  <c r="CJ103" i="1" s="1"/>
  <c r="BP16" i="1"/>
  <c r="CI103" i="1" s="1"/>
  <c r="BO16" i="1"/>
  <c r="CH103" i="1" s="1"/>
  <c r="BN16" i="1"/>
  <c r="CG103" i="1" s="1"/>
  <c r="BM16" i="1"/>
  <c r="CF103" i="1" s="1"/>
  <c r="BL16" i="1"/>
  <c r="CE103" i="1" s="1"/>
  <c r="BK16" i="1"/>
  <c r="CD103" i="1" s="1"/>
  <c r="BJ16" i="1"/>
  <c r="CC103" i="1" s="1"/>
  <c r="BI16" i="1"/>
  <c r="BH16" i="1"/>
  <c r="BG16" i="1"/>
  <c r="BF16" i="1"/>
  <c r="BE16" i="1"/>
  <c r="BD16" i="1"/>
  <c r="BC16" i="1"/>
  <c r="BB16" i="1"/>
  <c r="BA16" i="1"/>
  <c r="AZ16" i="1"/>
  <c r="EI15" i="1"/>
  <c r="EK15" i="1" s="1"/>
  <c r="DX15" i="1"/>
  <c r="BR15" i="1"/>
  <c r="CK102" i="1" s="1"/>
  <c r="BQ15" i="1"/>
  <c r="CJ102" i="1" s="1"/>
  <c r="BP15" i="1"/>
  <c r="CI102" i="1" s="1"/>
  <c r="BO15" i="1"/>
  <c r="CH102" i="1" s="1"/>
  <c r="BN15" i="1"/>
  <c r="CG102" i="1" s="1"/>
  <c r="BM15" i="1"/>
  <c r="CF102" i="1" s="1"/>
  <c r="BL15" i="1"/>
  <c r="CE102" i="1" s="1"/>
  <c r="BK15" i="1"/>
  <c r="CD102" i="1" s="1"/>
  <c r="BJ15" i="1"/>
  <c r="CC102" i="1" s="1"/>
  <c r="BI15" i="1"/>
  <c r="BH15" i="1"/>
  <c r="BG15" i="1"/>
  <c r="BF15" i="1"/>
  <c r="BE15" i="1"/>
  <c r="BD15" i="1"/>
  <c r="BC15" i="1"/>
  <c r="BB15" i="1"/>
  <c r="BA15" i="1"/>
  <c r="AZ15" i="1"/>
  <c r="EI14" i="1"/>
  <c r="EK14" i="1" s="1"/>
  <c r="DX14" i="1"/>
  <c r="BR14" i="1"/>
  <c r="CK101" i="1" s="1"/>
  <c r="BQ14" i="1"/>
  <c r="CJ101" i="1" s="1"/>
  <c r="BP14" i="1"/>
  <c r="CI101" i="1" s="1"/>
  <c r="BO14" i="1"/>
  <c r="CH101" i="1" s="1"/>
  <c r="BN14" i="1"/>
  <c r="CG101" i="1" s="1"/>
  <c r="BM14" i="1"/>
  <c r="CF101" i="1" s="1"/>
  <c r="BL14" i="1"/>
  <c r="CE101" i="1" s="1"/>
  <c r="BK14" i="1"/>
  <c r="CD101" i="1" s="1"/>
  <c r="BJ14" i="1"/>
  <c r="CC101" i="1" s="1"/>
  <c r="BI14" i="1"/>
  <c r="BH14" i="1"/>
  <c r="BG14" i="1"/>
  <c r="BF14" i="1"/>
  <c r="BE14" i="1"/>
  <c r="BD14" i="1"/>
  <c r="BC14" i="1"/>
  <c r="BB14" i="1"/>
  <c r="BA14" i="1"/>
  <c r="AZ14" i="1"/>
  <c r="EI13" i="1"/>
  <c r="EK13" i="1" s="1"/>
  <c r="DX13" i="1"/>
  <c r="BR13" i="1"/>
  <c r="CK100" i="1" s="1"/>
  <c r="BQ13" i="1"/>
  <c r="CJ100" i="1" s="1"/>
  <c r="BP13" i="1"/>
  <c r="CI100" i="1" s="1"/>
  <c r="BO13" i="1"/>
  <c r="CH100" i="1" s="1"/>
  <c r="BN13" i="1"/>
  <c r="CG100" i="1" s="1"/>
  <c r="BM13" i="1"/>
  <c r="CF100" i="1" s="1"/>
  <c r="BL13" i="1"/>
  <c r="CE100" i="1" s="1"/>
  <c r="BK13" i="1"/>
  <c r="CD100" i="1" s="1"/>
  <c r="BJ13" i="1"/>
  <c r="CC100" i="1" s="1"/>
  <c r="BI13" i="1"/>
  <c r="BH13" i="1"/>
  <c r="BG13" i="1"/>
  <c r="BF13" i="1"/>
  <c r="BE13" i="1"/>
  <c r="BD13" i="1"/>
  <c r="BC13" i="1"/>
  <c r="BB13" i="1"/>
  <c r="BA13" i="1"/>
  <c r="AZ13" i="1"/>
  <c r="EI12" i="1"/>
  <c r="EK12" i="1" s="1"/>
  <c r="DX12" i="1"/>
  <c r="BR12" i="1"/>
  <c r="CK99" i="1" s="1"/>
  <c r="BQ12" i="1"/>
  <c r="CJ99" i="1" s="1"/>
  <c r="BP12" i="1"/>
  <c r="CI99" i="1" s="1"/>
  <c r="BO12" i="1"/>
  <c r="CH99" i="1" s="1"/>
  <c r="BN12" i="1"/>
  <c r="CG99" i="1" s="1"/>
  <c r="BM12" i="1"/>
  <c r="CF99" i="1" s="1"/>
  <c r="BL12" i="1"/>
  <c r="CE99" i="1" s="1"/>
  <c r="BK12" i="1"/>
  <c r="CD99" i="1" s="1"/>
  <c r="BJ12" i="1"/>
  <c r="CC99" i="1" s="1"/>
  <c r="BI12" i="1"/>
  <c r="BH12" i="1"/>
  <c r="BG12" i="1"/>
  <c r="BF12" i="1"/>
  <c r="BE12" i="1"/>
  <c r="BD12" i="1"/>
  <c r="BC12" i="1"/>
  <c r="BB12" i="1"/>
  <c r="BA12" i="1"/>
  <c r="AZ12" i="1"/>
  <c r="EI11" i="1"/>
  <c r="EK11" i="1" s="1"/>
  <c r="DX11" i="1"/>
  <c r="BR11" i="1"/>
  <c r="CK98" i="1" s="1"/>
  <c r="BQ11" i="1"/>
  <c r="CJ98" i="1" s="1"/>
  <c r="BP11" i="1"/>
  <c r="CI98" i="1" s="1"/>
  <c r="BO11" i="1"/>
  <c r="CH98" i="1" s="1"/>
  <c r="BN11" i="1"/>
  <c r="CG98" i="1" s="1"/>
  <c r="BM11" i="1"/>
  <c r="CF98" i="1" s="1"/>
  <c r="BL11" i="1"/>
  <c r="CE98" i="1" s="1"/>
  <c r="BK11" i="1"/>
  <c r="CD98" i="1" s="1"/>
  <c r="BJ11" i="1"/>
  <c r="CC98" i="1" s="1"/>
  <c r="BI11" i="1"/>
  <c r="BH11" i="1"/>
  <c r="BG11" i="1"/>
  <c r="BF11" i="1"/>
  <c r="BE11" i="1"/>
  <c r="BD11" i="1"/>
  <c r="BC11" i="1"/>
  <c r="BB11" i="1"/>
  <c r="BA11" i="1"/>
  <c r="AZ11" i="1"/>
  <c r="EI10" i="1"/>
  <c r="EK10" i="1" s="1"/>
  <c r="DX10" i="1"/>
  <c r="BR10" i="1"/>
  <c r="CK97" i="1" s="1"/>
  <c r="BQ10" i="1"/>
  <c r="CJ97" i="1" s="1"/>
  <c r="BP10" i="1"/>
  <c r="CI97" i="1" s="1"/>
  <c r="BO10" i="1"/>
  <c r="CH97" i="1" s="1"/>
  <c r="BN10" i="1"/>
  <c r="CG97" i="1" s="1"/>
  <c r="BM10" i="1"/>
  <c r="CF97" i="1" s="1"/>
  <c r="BL10" i="1"/>
  <c r="CE97" i="1" s="1"/>
  <c r="BK10" i="1"/>
  <c r="CD97" i="1" s="1"/>
  <c r="BJ10" i="1"/>
  <c r="CC97" i="1" s="1"/>
  <c r="BI10" i="1"/>
  <c r="BH10" i="1"/>
  <c r="BG10" i="1"/>
  <c r="BF10" i="1"/>
  <c r="BE10" i="1"/>
  <c r="BD10" i="1"/>
  <c r="BC10" i="1"/>
  <c r="BB10" i="1"/>
  <c r="BA10" i="1"/>
  <c r="AZ10" i="1"/>
  <c r="EI9" i="1"/>
  <c r="EK9" i="1" s="1"/>
  <c r="DX9" i="1"/>
  <c r="BR9" i="1"/>
  <c r="CK96" i="1" s="1"/>
  <c r="BQ9" i="1"/>
  <c r="CJ96" i="1" s="1"/>
  <c r="BP9" i="1"/>
  <c r="CI96" i="1" s="1"/>
  <c r="BO9" i="1"/>
  <c r="CH96" i="1" s="1"/>
  <c r="BN9" i="1"/>
  <c r="CG96" i="1" s="1"/>
  <c r="BM9" i="1"/>
  <c r="CF96" i="1" s="1"/>
  <c r="BL9" i="1"/>
  <c r="CE96" i="1" s="1"/>
  <c r="BK9" i="1"/>
  <c r="CD96" i="1" s="1"/>
  <c r="BJ9" i="1"/>
  <c r="CC96" i="1" s="1"/>
  <c r="BI9" i="1"/>
  <c r="BH9" i="1"/>
  <c r="BG9" i="1"/>
  <c r="BF9" i="1"/>
  <c r="BE9" i="1"/>
  <c r="BD9" i="1"/>
  <c r="BC9" i="1"/>
  <c r="BB9" i="1"/>
  <c r="BA9" i="1"/>
  <c r="AZ9" i="1"/>
  <c r="BR8" i="1"/>
  <c r="CK95" i="1" s="1"/>
  <c r="BQ8" i="1"/>
  <c r="CJ95" i="1" s="1"/>
  <c r="BP8" i="1"/>
  <c r="CI95" i="1" s="1"/>
  <c r="BO8" i="1"/>
  <c r="CH95" i="1" s="1"/>
  <c r="BN8" i="1"/>
  <c r="CG95" i="1" s="1"/>
  <c r="BM8" i="1"/>
  <c r="CF95" i="1" s="1"/>
  <c r="BL8" i="1"/>
  <c r="CE95" i="1" s="1"/>
  <c r="BK8" i="1"/>
  <c r="CD95" i="1" s="1"/>
  <c r="BJ8" i="1"/>
  <c r="CC95" i="1" s="1"/>
  <c r="BI8" i="1"/>
  <c r="BH8" i="1"/>
  <c r="BG8" i="1"/>
  <c r="BF8" i="1"/>
  <c r="BE8" i="1"/>
  <c r="BD8" i="1"/>
  <c r="BC8" i="1"/>
  <c r="BB8" i="1"/>
  <c r="BA8" i="1"/>
  <c r="AZ8" i="1"/>
  <c r="BR7" i="1"/>
  <c r="CK94" i="1" s="1"/>
  <c r="BQ7" i="1"/>
  <c r="CJ94" i="1" s="1"/>
  <c r="BP7" i="1"/>
  <c r="CI94" i="1" s="1"/>
  <c r="BO7" i="1"/>
  <c r="CH94" i="1" s="1"/>
  <c r="BN7" i="1"/>
  <c r="CG94" i="1" s="1"/>
  <c r="BM7" i="1"/>
  <c r="CF94" i="1" s="1"/>
  <c r="BL7" i="1"/>
  <c r="CE94" i="1" s="1"/>
  <c r="BK7" i="1"/>
  <c r="CD94" i="1" s="1"/>
  <c r="BJ7" i="1"/>
  <c r="CC94" i="1" s="1"/>
  <c r="BI7" i="1"/>
  <c r="BH7" i="1"/>
  <c r="BG7" i="1"/>
  <c r="BF7" i="1"/>
  <c r="BE7" i="1"/>
  <c r="BD7" i="1"/>
  <c r="BC7" i="1"/>
  <c r="BB7" i="1"/>
  <c r="BA7" i="1"/>
  <c r="AZ7" i="1"/>
  <c r="BR6" i="1"/>
  <c r="CK93" i="1" s="1"/>
  <c r="BQ6" i="1"/>
  <c r="CJ93" i="1" s="1"/>
  <c r="BP6" i="1"/>
  <c r="CI93" i="1" s="1"/>
  <c r="BO6" i="1"/>
  <c r="CH93" i="1" s="1"/>
  <c r="BN6" i="1"/>
  <c r="CG93" i="1" s="1"/>
  <c r="BM6" i="1"/>
  <c r="CF93" i="1" s="1"/>
  <c r="BL6" i="1"/>
  <c r="CE93" i="1" s="1"/>
  <c r="BK6" i="1"/>
  <c r="CD93" i="1" s="1"/>
  <c r="BJ6" i="1"/>
  <c r="CC93" i="1" s="1"/>
  <c r="BI6" i="1"/>
  <c r="BH6" i="1"/>
  <c r="BG6" i="1"/>
  <c r="BF6" i="1"/>
  <c r="BE6" i="1"/>
  <c r="BD6" i="1"/>
  <c r="BC6" i="1"/>
  <c r="BB6" i="1"/>
  <c r="BA6" i="1"/>
  <c r="AZ6" i="1"/>
  <c r="BR5" i="1"/>
  <c r="CK92" i="1" s="1"/>
  <c r="BQ5" i="1"/>
  <c r="CJ92" i="1" s="1"/>
  <c r="BP5" i="1"/>
  <c r="CI92" i="1" s="1"/>
  <c r="BO5" i="1"/>
  <c r="CH92" i="1" s="1"/>
  <c r="BN5" i="1"/>
  <c r="CG92" i="1" s="1"/>
  <c r="BM5" i="1"/>
  <c r="CF92" i="1" s="1"/>
  <c r="BL5" i="1"/>
  <c r="CE92" i="1" s="1"/>
  <c r="BK5" i="1"/>
  <c r="CD92" i="1" s="1"/>
  <c r="BJ5" i="1"/>
  <c r="CC92" i="1" s="1"/>
  <c r="BI5" i="1"/>
  <c r="BH5" i="1"/>
  <c r="BG5" i="1"/>
  <c r="BF5" i="1"/>
  <c r="BE5" i="1"/>
  <c r="BD5" i="1"/>
  <c r="BC5" i="1"/>
  <c r="BB5" i="1"/>
  <c r="BA5" i="1"/>
  <c r="AZ5" i="1"/>
  <c r="BR4" i="1"/>
  <c r="CK91" i="1" s="1"/>
  <c r="BQ4" i="1"/>
  <c r="CJ91" i="1" s="1"/>
  <c r="BP4" i="1"/>
  <c r="CI91" i="1" s="1"/>
  <c r="BO4" i="1"/>
  <c r="CH91" i="1" s="1"/>
  <c r="BN4" i="1"/>
  <c r="CG91" i="1" s="1"/>
  <c r="BM4" i="1"/>
  <c r="CF91" i="1" s="1"/>
  <c r="BL4" i="1"/>
  <c r="CE91" i="1" s="1"/>
  <c r="BK4" i="1"/>
  <c r="CD91" i="1" s="1"/>
  <c r="BJ4" i="1"/>
  <c r="CC91" i="1" s="1"/>
  <c r="BI4" i="1"/>
  <c r="BH4" i="1"/>
  <c r="BG4" i="1"/>
  <c r="BF4" i="1"/>
  <c r="BE4" i="1"/>
  <c r="BD4" i="1"/>
  <c r="BC4" i="1"/>
  <c r="BB4" i="1"/>
  <c r="BA4" i="1"/>
  <c r="AZ4" i="1"/>
  <c r="BR3" i="1"/>
  <c r="BQ3" i="1"/>
  <c r="BP3" i="1"/>
  <c r="BO3" i="1"/>
  <c r="CH90" i="1" s="1"/>
  <c r="BN3" i="1"/>
  <c r="BM3" i="1"/>
  <c r="CF90" i="1" s="1"/>
  <c r="BL3" i="1"/>
  <c r="CE90" i="1" s="1"/>
  <c r="BK3" i="1"/>
  <c r="BJ3" i="1"/>
  <c r="BI3" i="1"/>
  <c r="BH3" i="1"/>
  <c r="BG3" i="1"/>
  <c r="BF3" i="1"/>
  <c r="BE3" i="1"/>
  <c r="BD3" i="1"/>
  <c r="BC3" i="1"/>
  <c r="BB3" i="1"/>
  <c r="BA3" i="1"/>
  <c r="AZ3" i="1"/>
  <c r="CE35" i="1" l="1"/>
  <c r="BZ35" i="1"/>
  <c r="BW35" i="1"/>
  <c r="CA35" i="1"/>
  <c r="CC35" i="1"/>
  <c r="CD35" i="1"/>
  <c r="CB35" i="1"/>
  <c r="BY35" i="1"/>
  <c r="CE117" i="1"/>
  <c r="CH121" i="1" s="1"/>
  <c r="BF32" i="1"/>
  <c r="AZ43" i="1" s="1"/>
  <c r="BN32" i="1"/>
  <c r="BN38" i="1" s="1"/>
  <c r="BG32" i="1"/>
  <c r="AZ44" i="1" s="1"/>
  <c r="AZ32" i="1"/>
  <c r="AZ37" i="1" s="1"/>
  <c r="BH32" i="1"/>
  <c r="AZ45" i="1" s="1"/>
  <c r="BP32" i="1"/>
  <c r="BP38" i="1" s="1"/>
  <c r="BA32" i="1"/>
  <c r="AZ38" i="1" s="1"/>
  <c r="BI32" i="1"/>
  <c r="AZ46" i="1" s="1"/>
  <c r="BQ32" i="1"/>
  <c r="BQ38" i="1" s="1"/>
  <c r="BE32" i="1"/>
  <c r="AZ42" i="1" s="1"/>
  <c r="BB32" i="1"/>
  <c r="AZ39" i="1" s="1"/>
  <c r="BJ32" i="1"/>
  <c r="BJ38" i="1" s="1"/>
  <c r="BR32" i="1"/>
  <c r="BR38" i="1" s="1"/>
  <c r="BO32" i="1"/>
  <c r="BO38" i="1" s="1"/>
  <c r="BC32" i="1"/>
  <c r="AZ40" i="1" s="1"/>
  <c r="BK32" i="1"/>
  <c r="BK38" i="1" s="1"/>
  <c r="BD32" i="1"/>
  <c r="AZ41" i="1" s="1"/>
  <c r="CG117" i="1"/>
  <c r="CJ121" i="1" s="1"/>
  <c r="EL31" i="1"/>
  <c r="EM9" i="1" s="1"/>
  <c r="EM10" i="1" s="1"/>
  <c r="EM11" i="1" s="1"/>
  <c r="EM12" i="1" s="1"/>
  <c r="EM13" i="1" s="1"/>
  <c r="EM14" i="1" s="1"/>
  <c r="EM15" i="1" s="1"/>
  <c r="EM16" i="1" s="1"/>
  <c r="EM17" i="1" s="1"/>
  <c r="EM18" i="1" s="1"/>
  <c r="EM19" i="1" s="1"/>
  <c r="EM20" i="1" s="1"/>
  <c r="EM21" i="1" s="1"/>
  <c r="EM22" i="1" s="1"/>
  <c r="EM23" i="1" s="1"/>
  <c r="EM24" i="1" s="1"/>
  <c r="EM25" i="1" s="1"/>
  <c r="EM26" i="1" s="1"/>
  <c r="EM27" i="1" s="1"/>
  <c r="EM28" i="1" s="1"/>
  <c r="EM29" i="1" s="1"/>
  <c r="EM30" i="1" s="1"/>
  <c r="CD117" i="1"/>
  <c r="CG121" i="1" s="1"/>
  <c r="BM32" i="1"/>
  <c r="BM38" i="1" s="1"/>
  <c r="BL32" i="1"/>
  <c r="BL38" i="1" s="1"/>
  <c r="CG90" i="1"/>
  <c r="CF117" i="1" s="1"/>
  <c r="CI121" i="1" s="1"/>
  <c r="CI90" i="1"/>
  <c r="CH117" i="1" s="1"/>
  <c r="CK121" i="1" s="1"/>
  <c r="CJ90" i="1"/>
  <c r="CI117" i="1" s="1"/>
  <c r="CL121" i="1" s="1"/>
  <c r="CC90" i="1"/>
  <c r="CB117" i="1" s="1"/>
  <c r="CE121" i="1" s="1"/>
  <c r="CK90" i="1"/>
  <c r="CJ117" i="1" s="1"/>
  <c r="CM121" i="1" s="1"/>
  <c r="CD90" i="1"/>
  <c r="CC117" i="1" s="1"/>
  <c r="CF121" i="1" s="1"/>
</calcChain>
</file>

<file path=xl/sharedStrings.xml><?xml version="1.0" encoding="utf-8"?>
<sst xmlns="http://schemas.openxmlformats.org/spreadsheetml/2006/main" count="219" uniqueCount="69">
  <si>
    <t>Średnie wyniki godzinowe dla poziomu oświetlenia dla 100% mocy trzech czerwonych kanałów + oświetlenie otoczenia</t>
  </si>
  <si>
    <t>415 (nm)</t>
  </si>
  <si>
    <t>445 (nm)</t>
  </si>
  <si>
    <t>480 (nm)</t>
  </si>
  <si>
    <t>515 (nm)</t>
  </si>
  <si>
    <t>555 (nm)</t>
  </si>
  <si>
    <t>590 (nm)</t>
  </si>
  <si>
    <t>630 (nm)</t>
  </si>
  <si>
    <t>680 (nm)</t>
  </si>
  <si>
    <t>Timestamp</t>
  </si>
  <si>
    <t>Date</t>
  </si>
  <si>
    <t>Hour</t>
  </si>
  <si>
    <t>Temp (C)</t>
  </si>
  <si>
    <t>RH (%)</t>
  </si>
  <si>
    <t>CO2 (ppm)</t>
  </si>
  <si>
    <t>Soil RH (%)</t>
  </si>
  <si>
    <t>Soil Temp (C)</t>
  </si>
  <si>
    <t>EC (uS/cm)</t>
  </si>
  <si>
    <t>pH</t>
  </si>
  <si>
    <t>Nitrogen (mg/kg)</t>
  </si>
  <si>
    <t>Phosphorus (mg/kg)</t>
  </si>
  <si>
    <t>Potassium (mg/kg)</t>
  </si>
  <si>
    <t>780 (nm)</t>
  </si>
  <si>
    <t>Wyniki godzinowe dla oświetlenia otoczenia</t>
  </si>
  <si>
    <t>Rzodkiewka pod sztucznym oświetleniem</t>
  </si>
  <si>
    <t>Rzodkiewka pod naturalnym oświetleniem</t>
  </si>
  <si>
    <t>Różnica wzrostu</t>
  </si>
  <si>
    <t>Różnica wzrostu wykres</t>
  </si>
  <si>
    <t>Index pomiaru</t>
  </si>
  <si>
    <t>Dzień pomiaru</t>
  </si>
  <si>
    <t>Średnia długość</t>
  </si>
  <si>
    <t>Jednostka</t>
  </si>
  <si>
    <t>cm</t>
  </si>
  <si>
    <t>Wartość dzienna dla oświetlenia otoczenia</t>
  </si>
  <si>
    <t>Śr.</t>
  </si>
  <si>
    <t xml:space="preserve"> </t>
  </si>
  <si>
    <t>Poziom oświetlenia dla oświetlenia otoczenia</t>
  </si>
  <si>
    <t>Wsp. kor. Poz. światła</t>
  </si>
  <si>
    <t>Długość fali</t>
  </si>
  <si>
    <t>Poziom oświetlenia</t>
  </si>
  <si>
    <t>Pomiar</t>
  </si>
  <si>
    <t>Wartość</t>
  </si>
  <si>
    <t>Średnie wyniki dla poziomu oświetlenia dla 100% mocy trzech czerwonych kanałów + oświetlenie otoczenia</t>
  </si>
  <si>
    <t>Temperatura powietrza</t>
  </si>
  <si>
    <t>°C</t>
  </si>
  <si>
    <t>Wilgotność powietrza</t>
  </si>
  <si>
    <t>%</t>
  </si>
  <si>
    <t>Dwutlenek węgla</t>
  </si>
  <si>
    <t>ppm</t>
  </si>
  <si>
    <t>Wilgotność gleby</t>
  </si>
  <si>
    <t>Temperatura gleby</t>
  </si>
  <si>
    <t>Przewodność gleby</t>
  </si>
  <si>
    <t>uS/cm</t>
  </si>
  <si>
    <t>pH gleby</t>
  </si>
  <si>
    <t>Azot w glebie</t>
  </si>
  <si>
    <t>mg/kg</t>
  </si>
  <si>
    <t>Fosfor w glebie</t>
  </si>
  <si>
    <t>Potas w glebie</t>
  </si>
  <si>
    <t>Zrekompensowane średnie godzinowe emitowane światło</t>
  </si>
  <si>
    <t>Zrekompensowana wartość dzienna emitowanego światła</t>
  </si>
  <si>
    <t>Średnia różnica</t>
  </si>
  <si>
    <t>Długość fali [nm]</t>
  </si>
  <si>
    <t>Dane dla oświetlenia otoczenia</t>
  </si>
  <si>
    <t>Poziom oświetlenia interpol</t>
  </si>
  <si>
    <t>Dane dla eksperymentu 2: Spektrum panelu LED</t>
  </si>
  <si>
    <t>Wysokość rzodkiewki uprawianej naturalnie</t>
  </si>
  <si>
    <t>Wysokość rzodkiewki uprawianej w urządzeniu</t>
  </si>
  <si>
    <t>Różnica wysokości pomiędzy uprawą naturalną a uprawą w urządzeniu</t>
  </si>
  <si>
    <t>Różnica wysokości rzodkiewki uprawianej w urządzeniu nad rzodkiewką uprawianą naturalnie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</si>
</sst>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yyyy\-mm\-dd\ hh:mm:ss"/>
    <numFmt numFmtId="166" formatCode="yyyy\-mm\-dd"/>
    <numFmt numFmtId="167" formatCode="h:mm;@"/>
  </numFmts>
  <fonts count="8" x14ac:knownFonts="1">
    <font>
      <sz val="11"/>
      <color theme="1"/>
      <name val="Arial"/>
      <family val="2"/>
      <charset val="238"/>
    </font>
    <font>
      <sz val="10"/>
      <name val="Arial"/>
      <family val="2"/>
      <charset val="238"/>
    </font>
    <font>
      <b/>
      <sz val="11"/>
      <name val="Cambria"/>
      <charset val="1"/>
    </font>
    <font>
      <b/>
      <sz val="11"/>
      <color theme="1"/>
      <name val="Calibri"/>
      <family val="2"/>
      <charset val="1"/>
    </font>
    <font>
      <sz val="11"/>
      <color rgb="FFC9211E"/>
      <name val="Arial"/>
      <family val="2"/>
      <charset val="238"/>
    </font>
    <font>
      <b/>
      <sz val="10"/>
      <name val="Arial"/>
      <family val="2"/>
      <charset val="238"/>
    </font>
    <font>
      <sz val="11"/>
      <color theme="1"/>
      <name val="Calibri"/>
      <charset val="1"/>
    </font>
    <font>
      <sz val="11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FD095"/>
        <bgColor rgb="FFB3B3B3"/>
      </patternFill>
    </fill>
    <fill>
      <patternFill patternType="solid">
        <fgColor rgb="FF81D41A"/>
        <bgColor rgb="FFAFD09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 applyProtection="1"/>
    <xf numFmtId="0" fontId="1" fillId="0" borderId="0" xfId="0" applyFont="1" applyAlignment="1" applyProtection="1"/>
    <xf numFmtId="0" fontId="2" fillId="0" borderId="1" xfId="0" applyFont="1" applyBorder="1" applyAlignment="1" applyProtection="1">
      <alignment horizontal="center" vertical="top"/>
    </xf>
    <xf numFmtId="0" fontId="3" fillId="0" borderId="1" xfId="0" applyFont="1" applyBorder="1" applyAlignment="1" applyProtection="1">
      <alignment horizontal="center" vertical="top"/>
    </xf>
    <xf numFmtId="0" fontId="3" fillId="0" borderId="1" xfId="0" applyFont="1" applyBorder="1" applyAlignment="1" applyProtection="1">
      <alignment horizontal="center"/>
    </xf>
    <xf numFmtId="165" fontId="4" fillId="0" borderId="0" xfId="0" applyNumberFormat="1" applyFont="1" applyAlignment="1" applyProtection="1"/>
    <xf numFmtId="0" fontId="4" fillId="0" borderId="0" xfId="0" applyFont="1" applyAlignment="1" applyProtection="1"/>
    <xf numFmtId="165" fontId="0" fillId="0" borderId="0" xfId="0" applyNumberFormat="1" applyAlignment="1" applyProtection="1"/>
    <xf numFmtId="0" fontId="2" fillId="0" borderId="0" xfId="0" applyFont="1" applyBorder="1" applyAlignment="1" applyProtection="1">
      <alignment horizontal="center" vertical="top"/>
    </xf>
    <xf numFmtId="21" fontId="0" fillId="0" borderId="1" xfId="0" applyNumberFormat="1" applyBorder="1" applyAlignment="1" applyProtection="1"/>
    <xf numFmtId="0" fontId="0" fillId="0" borderId="1" xfId="0" applyBorder="1" applyAlignment="1" applyProtection="1"/>
    <xf numFmtId="21" fontId="1" fillId="0" borderId="1" xfId="0" applyNumberFormat="1" applyFont="1" applyBorder="1" applyAlignment="1" applyProtection="1"/>
    <xf numFmtId="4" fontId="1" fillId="0" borderId="1" xfId="0" applyNumberFormat="1" applyFont="1" applyBorder="1" applyAlignment="1" applyProtection="1"/>
    <xf numFmtId="4" fontId="1" fillId="0" borderId="0" xfId="0" applyNumberFormat="1" applyFont="1" applyAlignment="1" applyProtection="1"/>
    <xf numFmtId="4" fontId="0" fillId="0" borderId="1" xfId="0" applyNumberFormat="1" applyBorder="1" applyAlignment="1" applyProtection="1"/>
    <xf numFmtId="4" fontId="2" fillId="0" borderId="1" xfId="0" applyNumberFormat="1" applyFont="1" applyBorder="1" applyAlignment="1" applyProtection="1">
      <alignment horizontal="center" vertical="top"/>
    </xf>
    <xf numFmtId="0" fontId="1" fillId="0" borderId="1" xfId="0" applyFont="1" applyBorder="1" applyAlignment="1" applyProtection="1"/>
    <xf numFmtId="0" fontId="5" fillId="0" borderId="1" xfId="0" applyFont="1" applyBorder="1" applyAlignment="1" applyProtection="1"/>
    <xf numFmtId="4" fontId="5" fillId="0" borderId="1" xfId="0" applyNumberFormat="1" applyFont="1" applyBorder="1" applyAlignment="1" applyProtection="1"/>
    <xf numFmtId="0" fontId="6" fillId="0" borderId="1" xfId="0" applyFont="1" applyBorder="1" applyAlignment="1" applyProtection="1"/>
    <xf numFmtId="0" fontId="7" fillId="0" borderId="1" xfId="0" applyFont="1" applyBorder="1" applyAlignment="1" applyProtection="1"/>
    <xf numFmtId="167" fontId="1" fillId="0" borderId="1" xfId="0" applyNumberFormat="1" applyFont="1" applyBorder="1" applyAlignment="1" applyProtection="1"/>
    <xf numFmtId="4" fontId="0" fillId="0" borderId="0" xfId="0" applyNumberFormat="1"/>
    <xf numFmtId="0" fontId="0" fillId="0" borderId="0" xfId="0" applyAlignment="1"/>
    <xf numFmtId="0" fontId="0" fillId="0" borderId="1" xfId="0" applyBorder="1"/>
    <xf numFmtId="4" fontId="0" fillId="0" borderId="1" xfId="0" applyNumberFormat="1" applyBorder="1"/>
    <xf numFmtId="0" fontId="0" fillId="0" borderId="6" xfId="0" applyBorder="1"/>
    <xf numFmtId="4" fontId="0" fillId="0" borderId="6" xfId="0" applyNumberFormat="1" applyBorder="1"/>
    <xf numFmtId="2" fontId="0" fillId="0" borderId="8" xfId="0" applyNumberFormat="1" applyBorder="1"/>
    <xf numFmtId="0" fontId="0" fillId="0" borderId="8" xfId="0" applyBorder="1"/>
    <xf numFmtId="4" fontId="0" fillId="0" borderId="8" xfId="0" applyNumberFormat="1" applyBorder="1"/>
    <xf numFmtId="4" fontId="0" fillId="0" borderId="9" xfId="0" applyNumberFormat="1" applyBorder="1"/>
    <xf numFmtId="0" fontId="0" fillId="0" borderId="3" xfId="0" applyBorder="1"/>
    <xf numFmtId="0" fontId="0" fillId="0" borderId="4" xfId="0" applyBorder="1"/>
    <xf numFmtId="0" fontId="2" fillId="5" borderId="2" xfId="0" applyFont="1" applyFill="1" applyBorder="1" applyAlignment="1" applyProtection="1">
      <alignment horizontal="center" vertical="top"/>
    </xf>
    <xf numFmtId="0" fontId="3" fillId="5" borderId="3" xfId="0" applyFont="1" applyFill="1" applyBorder="1" applyAlignment="1" applyProtection="1">
      <alignment horizontal="center" vertical="top"/>
    </xf>
    <xf numFmtId="164" fontId="3" fillId="5" borderId="3" xfId="0" applyNumberFormat="1" applyFont="1" applyFill="1" applyBorder="1" applyAlignment="1" applyProtection="1">
      <alignment horizontal="center" vertical="top"/>
    </xf>
    <xf numFmtId="164" fontId="2" fillId="5" borderId="3" xfId="0" applyNumberFormat="1" applyFont="1" applyFill="1" applyBorder="1" applyAlignment="1" applyProtection="1">
      <alignment horizontal="center" vertical="top"/>
    </xf>
    <xf numFmtId="0" fontId="2" fillId="5" borderId="4" xfId="0" applyFont="1" applyFill="1" applyBorder="1" applyAlignment="1" applyProtection="1">
      <alignment horizontal="center" vertical="top"/>
    </xf>
    <xf numFmtId="165" fontId="0" fillId="5" borderId="5" xfId="0" applyNumberFormat="1" applyFill="1" applyBorder="1" applyAlignment="1" applyProtection="1"/>
    <xf numFmtId="21" fontId="0" fillId="5" borderId="1" xfId="0" applyNumberFormat="1" applyFill="1" applyBorder="1" applyAlignment="1" applyProtection="1"/>
    <xf numFmtId="0" fontId="0" fillId="5" borderId="1" xfId="0" applyFill="1" applyBorder="1" applyAlignment="1" applyProtection="1"/>
    <xf numFmtId="0" fontId="0" fillId="5" borderId="6" xfId="0" applyFill="1" applyBorder="1" applyAlignment="1" applyProtection="1"/>
    <xf numFmtId="165" fontId="0" fillId="5" borderId="7" xfId="0" applyNumberFormat="1" applyFill="1" applyBorder="1" applyAlignment="1" applyProtection="1"/>
    <xf numFmtId="21" fontId="0" fillId="5" borderId="8" xfId="0" applyNumberFormat="1" applyFill="1" applyBorder="1" applyAlignment="1" applyProtection="1"/>
    <xf numFmtId="0" fontId="0" fillId="5" borderId="8" xfId="0" applyFill="1" applyBorder="1" applyAlignment="1" applyProtection="1"/>
    <xf numFmtId="0" fontId="0" fillId="5" borderId="9" xfId="0" applyFill="1" applyBorder="1" applyAlignment="1" applyProtection="1"/>
    <xf numFmtId="0" fontId="3" fillId="0" borderId="1" xfId="0" applyFont="1" applyBorder="1" applyAlignment="1" applyProtection="1">
      <alignment horizontal="center"/>
    </xf>
    <xf numFmtId="166" fontId="0" fillId="5" borderId="1" xfId="0" applyNumberFormat="1" applyFill="1" applyBorder="1" applyAlignment="1" applyProtection="1"/>
    <xf numFmtId="0" fontId="0" fillId="0" borderId="1" xfId="0" applyFont="1" applyBorder="1" applyAlignment="1" applyProtection="1">
      <alignment horizontal="center"/>
    </xf>
    <xf numFmtId="0" fontId="0" fillId="2" borderId="1" xfId="0" applyFill="1" applyBorder="1" applyAlignment="1" applyProtection="1"/>
    <xf numFmtId="4" fontId="0" fillId="2" borderId="1" xfId="0" applyNumberFormat="1" applyFill="1" applyBorder="1" applyAlignment="1" applyProtection="1"/>
    <xf numFmtId="0" fontId="0" fillId="0" borderId="1" xfId="0" applyBorder="1" applyAlignment="1" applyProtection="1"/>
    <xf numFmtId="4" fontId="0" fillId="0" borderId="1" xfId="0" applyNumberFormat="1" applyBorder="1" applyAlignment="1" applyProtection="1"/>
    <xf numFmtId="0" fontId="3" fillId="0" borderId="0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166" fontId="0" fillId="5" borderId="8" xfId="0" applyNumberFormat="1" applyFill="1" applyBorder="1" applyAlignment="1" applyProtection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B3B3B3"/>
      <rgbColor rgb="FF808080"/>
      <rgbColor rgb="FF729FCF"/>
      <rgbColor rgb="FF993366"/>
      <rgbColor rgb="FFFFFFCC"/>
      <rgbColor rgb="FFCCFFFF"/>
      <rgbColor rgb="FF611729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D095"/>
      <rgbColor rgb="FFD4EA6B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4586"/>
      <rgbColor rgb="FF579D1C"/>
      <rgbColor rgb="FF003300"/>
      <rgbColor rgb="FF333300"/>
      <rgbColor rgb="FFC9211E"/>
      <rgbColor rgb="FF993366"/>
      <rgbColor rgb="FF55308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40000"/>
      <color rgb="FFAA0000"/>
      <color rgb="FFFF0000"/>
      <color rgb="FFFFAA00"/>
      <color rgb="FFAAFF00"/>
      <color rgb="FF00FF55"/>
      <color rgb="FF00FFE1"/>
      <color rgb="FF0052FF"/>
      <color rgb="FF4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 rot="0"/>
          <a:lstStyle/>
          <a:p>
            <a:pPr>
              <a:defRPr sz="900" b="0" strike="noStrike" spc="-1">
                <a:solidFill>
                  <a:srgbClr val="000000"/>
                </a:solidFill>
                <a:latin typeface="Arial"/>
              </a:defRPr>
            </a:pPr>
            <a:r>
              <a:rPr lang="pl-PL" sz="900" b="0" strike="noStrike" spc="-1">
                <a:solidFill>
                  <a:srgbClr val="000000"/>
                </a:solidFill>
                <a:latin typeface="Arial"/>
              </a:rPr>
              <a:t>Eksperyment 2: P</a:t>
            </a:r>
            <a:r>
              <a:rPr lang="en-US" sz="900" b="0" strike="noStrike" spc="-1">
                <a:solidFill>
                  <a:srgbClr val="000000"/>
                </a:solidFill>
                <a:latin typeface="Arial"/>
              </a:rPr>
              <a:t>orównanie wysokości rzodkiewki umieszczonej w urząd</a:t>
            </a:r>
            <a:r>
              <a:rPr lang="pl-PL" sz="900" b="0" strike="noStrike" spc="-1">
                <a:solidFill>
                  <a:srgbClr val="000000"/>
                </a:solidFill>
                <a:latin typeface="Arial"/>
              </a:rPr>
              <a:t>zeniu</a:t>
            </a:r>
            <a:r>
              <a:rPr lang="pl-PL" sz="900" b="0" strike="noStrike" spc="-1" baseline="0">
                <a:solidFill>
                  <a:srgbClr val="000000"/>
                </a:solidFill>
                <a:latin typeface="Arial"/>
              </a:rPr>
              <a:t> </a:t>
            </a:r>
            <a:r>
              <a:rPr lang="en-US" sz="900" b="0" strike="noStrike" spc="-1">
                <a:solidFill>
                  <a:srgbClr val="000000"/>
                </a:solidFill>
                <a:latin typeface="Arial"/>
              </a:rPr>
              <a:t>oraz uprawianej w warunkach naturalnych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Sheet1!$EE$8</c:f>
              <c:strCache>
                <c:ptCount val="1"/>
                <c:pt idx="0">
                  <c:v>Wysokość rzodkiewki uprawianej w urządzeniu</c:v>
                </c:pt>
              </c:strCache>
            </c:strRef>
          </c:tx>
          <c:spPr>
            <a:solidFill>
              <a:srgbClr val="81D41A"/>
            </a:solidFill>
            <a:ln w="0">
              <a:noFill/>
            </a:ln>
          </c:spPr>
          <c:invertIfNegative val="0"/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3DBD-42B5-8306-58B1381BB7AF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3DBD-42B5-8306-58B1381BB7AF}"/>
              </c:ext>
            </c:extLst>
          </c:dPt>
          <c:dLbls>
            <c:dLbl>
              <c:idx val="6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DBD-42B5-8306-58B1381BB7AF}"/>
                </c:ext>
              </c:extLst>
            </c:dLbl>
            <c:dLbl>
              <c:idx val="7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Arial"/>
                    </a:defRPr>
                  </a:pPr>
                  <a:endParaRPr lang="pl-PL"/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DBD-42B5-8306-58B1381BB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Sheet1!$DE$9:$DE$30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Sheet1!$EE$9:$EE$30</c:f>
              <c:numCache>
                <c:formatCode>#,##0.00</c:formatCode>
                <c:ptCount val="22"/>
                <c:pt idx="0">
                  <c:v>0.3</c:v>
                </c:pt>
                <c:pt idx="1">
                  <c:v>2.7</c:v>
                </c:pt>
                <c:pt idx="2">
                  <c:v>5.5</c:v>
                </c:pt>
                <c:pt idx="3">
                  <c:v>7</c:v>
                </c:pt>
                <c:pt idx="4">
                  <c:v>8</c:v>
                </c:pt>
                <c:pt idx="5">
                  <c:v>9.5</c:v>
                </c:pt>
                <c:pt idx="6">
                  <c:v>11.3</c:v>
                </c:pt>
                <c:pt idx="7">
                  <c:v>12.5</c:v>
                </c:pt>
                <c:pt idx="8">
                  <c:v>12.5</c:v>
                </c:pt>
                <c:pt idx="9">
                  <c:v>13</c:v>
                </c:pt>
                <c:pt idx="10">
                  <c:v>13.5</c:v>
                </c:pt>
                <c:pt idx="11">
                  <c:v>13.2</c:v>
                </c:pt>
                <c:pt idx="12">
                  <c:v>13.5</c:v>
                </c:pt>
                <c:pt idx="13">
                  <c:v>14</c:v>
                </c:pt>
                <c:pt idx="14">
                  <c:v>14</c:v>
                </c:pt>
                <c:pt idx="15">
                  <c:v>14.5</c:v>
                </c:pt>
                <c:pt idx="16">
                  <c:v>14.5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BD-42B5-8306-58B1381BB7AF}"/>
            </c:ext>
          </c:extLst>
        </c:ser>
        <c:ser>
          <c:idx val="1"/>
          <c:order val="1"/>
          <c:tx>
            <c:strRef>
              <c:f>Sheet1!$EG$8</c:f>
              <c:strCache>
                <c:ptCount val="1"/>
                <c:pt idx="0">
                  <c:v>Wysokość rzodkiewki uprawianej naturalnie</c:v>
                </c:pt>
              </c:strCache>
            </c:strRef>
          </c:tx>
          <c:spPr>
            <a:solidFill>
              <a:srgbClr val="729FCF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Sheet1!$DE$9:$DE$30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Sheet1!$EG$9:$EG$30</c:f>
              <c:numCache>
                <c:formatCode>#,##0.00</c:formatCode>
                <c:ptCount val="22"/>
                <c:pt idx="0">
                  <c:v>0.2</c:v>
                </c:pt>
                <c:pt idx="1">
                  <c:v>1.5</c:v>
                </c:pt>
                <c:pt idx="2">
                  <c:v>3.2</c:v>
                </c:pt>
                <c:pt idx="3">
                  <c:v>4.3</c:v>
                </c:pt>
                <c:pt idx="4">
                  <c:v>5.5</c:v>
                </c:pt>
                <c:pt idx="5">
                  <c:v>6.2</c:v>
                </c:pt>
                <c:pt idx="6">
                  <c:v>6.8</c:v>
                </c:pt>
                <c:pt idx="7">
                  <c:v>7.1</c:v>
                </c:pt>
                <c:pt idx="8">
                  <c:v>7.7</c:v>
                </c:pt>
                <c:pt idx="9">
                  <c:v>8.1999999999999993</c:v>
                </c:pt>
                <c:pt idx="10">
                  <c:v>9</c:v>
                </c:pt>
                <c:pt idx="11">
                  <c:v>9.5</c:v>
                </c:pt>
                <c:pt idx="12">
                  <c:v>10</c:v>
                </c:pt>
                <c:pt idx="13">
                  <c:v>10.5</c:v>
                </c:pt>
                <c:pt idx="14">
                  <c:v>11</c:v>
                </c:pt>
                <c:pt idx="15">
                  <c:v>12</c:v>
                </c:pt>
                <c:pt idx="16">
                  <c:v>12.5</c:v>
                </c:pt>
                <c:pt idx="17">
                  <c:v>13</c:v>
                </c:pt>
                <c:pt idx="18">
                  <c:v>13.2</c:v>
                </c:pt>
                <c:pt idx="19">
                  <c:v>13.5</c:v>
                </c:pt>
                <c:pt idx="20">
                  <c:v>13.7</c:v>
                </c:pt>
                <c:pt idx="2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BD-42B5-8306-58B1381BB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3032434"/>
        <c:axId val="97905213"/>
      </c:barChart>
      <c:lineChart>
        <c:grouping val="standard"/>
        <c:varyColors val="0"/>
        <c:ser>
          <c:idx val="2"/>
          <c:order val="2"/>
          <c:tx>
            <c:strRef>
              <c:f>Sheet1!$EI$8</c:f>
              <c:strCache>
                <c:ptCount val="1"/>
                <c:pt idx="0">
                  <c:v>Różnica wysokości pomiędzy uprawą naturalną a uprawą w urządzeniu</c:v>
                </c:pt>
              </c:strCache>
            </c:strRef>
          </c:tx>
          <c:spPr>
            <a:ln w="360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l-P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Sheet1!$EC$9:$EC$30</c:f>
              <c:numCache>
                <c:formatCode>General</c:formatCode>
                <c:ptCount val="22"/>
              </c:numCache>
            </c:numRef>
          </c:cat>
          <c:val>
            <c:numRef>
              <c:f>Sheet1!$EI$9:$EI$30</c:f>
              <c:numCache>
                <c:formatCode>#,##0.00</c:formatCode>
                <c:ptCount val="22"/>
                <c:pt idx="0">
                  <c:v>9.9999999999999978E-2</c:v>
                </c:pt>
                <c:pt idx="1">
                  <c:v>1.2000000000000002</c:v>
                </c:pt>
                <c:pt idx="2">
                  <c:v>2.2999999999999998</c:v>
                </c:pt>
                <c:pt idx="3">
                  <c:v>2.7</c:v>
                </c:pt>
                <c:pt idx="4">
                  <c:v>2.5</c:v>
                </c:pt>
                <c:pt idx="5">
                  <c:v>3.3</c:v>
                </c:pt>
                <c:pt idx="6">
                  <c:v>4.5000000000000009</c:v>
                </c:pt>
                <c:pt idx="7">
                  <c:v>5.4</c:v>
                </c:pt>
                <c:pt idx="8">
                  <c:v>4.8</c:v>
                </c:pt>
                <c:pt idx="9">
                  <c:v>4.8000000000000007</c:v>
                </c:pt>
                <c:pt idx="10">
                  <c:v>4.5</c:v>
                </c:pt>
                <c:pt idx="11">
                  <c:v>3.6999999999999993</c:v>
                </c:pt>
                <c:pt idx="12">
                  <c:v>3.5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2</c:v>
                </c:pt>
                <c:pt idx="18">
                  <c:v>1.8000000000000007</c:v>
                </c:pt>
                <c:pt idx="19">
                  <c:v>1.5</c:v>
                </c:pt>
                <c:pt idx="20">
                  <c:v>1.3000000000000007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BD-42B5-8306-58B1381BB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3032434"/>
        <c:axId val="97905213"/>
      </c:lineChart>
      <c:catAx>
        <c:axId val="230324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7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700" b="0" strike="noStrike" spc="-1">
                    <a:solidFill>
                      <a:srgbClr val="000000"/>
                    </a:solidFill>
                    <a:latin typeface="Arial"/>
                  </a:rPr>
                  <a:t>Dzień pomiaru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700" b="0" strike="noStrike" spc="-1">
                <a:solidFill>
                  <a:srgbClr val="000000"/>
                </a:solidFill>
                <a:latin typeface="Arial"/>
              </a:defRPr>
            </a:pPr>
            <a:endParaRPr lang="pl-PL"/>
          </a:p>
        </c:txPr>
        <c:crossAx val="97905213"/>
        <c:crosses val="autoZero"/>
        <c:auto val="0"/>
        <c:lblAlgn val="ctr"/>
        <c:lblOffset val="100"/>
        <c:noMultiLvlLbl val="1"/>
      </c:catAx>
      <c:valAx>
        <c:axId val="9790521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7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pl-PL" sz="700" b="0" strike="noStrike" spc="-1">
                    <a:solidFill>
                      <a:srgbClr val="000000"/>
                    </a:solidFill>
                    <a:latin typeface="Arial"/>
                  </a:rPr>
                  <a:t>Średnia wysokość rośliny [cm]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700" b="0" strike="noStrike" spc="-1">
                <a:solidFill>
                  <a:srgbClr val="000000"/>
                </a:solidFill>
                <a:latin typeface="Arial"/>
              </a:defRPr>
            </a:pPr>
            <a:endParaRPr lang="pl-PL"/>
          </a:p>
        </c:txPr>
        <c:crossAx val="2303243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t"/>
      <c:layout/>
      <c:overlay val="0"/>
      <c:spPr>
        <a:noFill/>
        <a:ln w="0">
          <a:noFill/>
        </a:ln>
      </c:spPr>
      <c:txPr>
        <a:bodyPr/>
        <a:lstStyle/>
        <a:p>
          <a:pPr>
            <a:defRPr sz="700" b="0" strike="noStrike" spc="-1">
              <a:solidFill>
                <a:srgbClr val="000000"/>
              </a:solidFill>
              <a:latin typeface="Arial"/>
            </a:defRPr>
          </a:pPr>
          <a:endParaRPr lang="pl-PL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 rot="0"/>
          <a:lstStyle/>
          <a:p>
            <a:pPr>
              <a:defRPr sz="900" b="0" strike="noStrike" spc="-1">
                <a:solidFill>
                  <a:srgbClr val="000000"/>
                </a:solidFill>
                <a:latin typeface="Arial"/>
              </a:defRPr>
            </a:pPr>
            <a:r>
              <a:rPr lang="pl-PL" sz="900" b="0" strike="noStrike" spc="-1">
                <a:solidFill>
                  <a:srgbClr val="000000"/>
                </a:solidFill>
                <a:latin typeface="Arial"/>
              </a:rPr>
              <a:t>Eksperyment 2: Różnica pomięzy rzodkiewką</a:t>
            </a:r>
            <a:r>
              <a:rPr lang="pl-PL" sz="900" b="0" strike="noStrike" spc="-1" baseline="0">
                <a:solidFill>
                  <a:srgbClr val="000000"/>
                </a:solidFill>
                <a:latin typeface="Arial"/>
              </a:rPr>
              <a:t> uprawianą w urządzeniu a rzodkiewką uprawianąw sposób naturalny</a:t>
            </a:r>
            <a:endParaRPr lang="pl-PL" sz="900" b="0" strike="noStrike" spc="-1">
              <a:solidFill>
                <a:srgbClr val="000000"/>
              </a:solidFill>
              <a:latin typeface="Arial"/>
            </a:endParaRP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Sheet1!$EK$8</c:f>
              <c:strCache>
                <c:ptCount val="1"/>
                <c:pt idx="0">
                  <c:v>Różnica wysokości rzodkiewki uprawianej w urządzeniu nad rzodkiewką uprawianą naturalnie [%]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l-P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Sheet1!$EC$9:$ED$30</c:f>
              <c:strCach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strCache>
            </c:strRef>
          </c:cat>
          <c:val>
            <c:numRef>
              <c:f>Sheet1!$EK$9:$EK$30</c:f>
              <c:numCache>
                <c:formatCode>General</c:formatCode>
                <c:ptCount val="22"/>
                <c:pt idx="0">
                  <c:v>50</c:v>
                </c:pt>
                <c:pt idx="1">
                  <c:v>80</c:v>
                </c:pt>
                <c:pt idx="2">
                  <c:v>71.88</c:v>
                </c:pt>
                <c:pt idx="3">
                  <c:v>62.79</c:v>
                </c:pt>
                <c:pt idx="4">
                  <c:v>45.45</c:v>
                </c:pt>
                <c:pt idx="5">
                  <c:v>53.23</c:v>
                </c:pt>
                <c:pt idx="6">
                  <c:v>66.180000000000007</c:v>
                </c:pt>
                <c:pt idx="7">
                  <c:v>76.06</c:v>
                </c:pt>
                <c:pt idx="8">
                  <c:v>62.34</c:v>
                </c:pt>
                <c:pt idx="9">
                  <c:v>58.54</c:v>
                </c:pt>
                <c:pt idx="10">
                  <c:v>50</c:v>
                </c:pt>
                <c:pt idx="11">
                  <c:v>38.950000000000003</c:v>
                </c:pt>
                <c:pt idx="12">
                  <c:v>35</c:v>
                </c:pt>
                <c:pt idx="13">
                  <c:v>33.33</c:v>
                </c:pt>
                <c:pt idx="14">
                  <c:v>27.27</c:v>
                </c:pt>
                <c:pt idx="15">
                  <c:v>20.83</c:v>
                </c:pt>
                <c:pt idx="16">
                  <c:v>16</c:v>
                </c:pt>
                <c:pt idx="17">
                  <c:v>15.38</c:v>
                </c:pt>
                <c:pt idx="18">
                  <c:v>13.64</c:v>
                </c:pt>
                <c:pt idx="19">
                  <c:v>11.11</c:v>
                </c:pt>
                <c:pt idx="20">
                  <c:v>9.49</c:v>
                </c:pt>
                <c:pt idx="21">
                  <c:v>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D-404E-92CA-FB3D0A46B1DF}"/>
            </c:ext>
          </c:extLst>
        </c:ser>
        <c:ser>
          <c:idx val="1"/>
          <c:order val="1"/>
          <c:tx>
            <c:strRef>
              <c:f>Sheet1!$EM$8</c:f>
              <c:strCache>
                <c:ptCount val="1"/>
                <c:pt idx="0">
                  <c:v>Średnia różnica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Sheet1!$EM$9:$EM$30</c:f>
              <c:numCache>
                <c:formatCode>General</c:formatCode>
                <c:ptCount val="22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41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5-41AC-A517-64F617546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6759658"/>
        <c:axId val="95387588"/>
      </c:lineChart>
      <c:catAx>
        <c:axId val="76759658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sz="7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700" b="0" strike="noStrike" spc="-1">
                    <a:solidFill>
                      <a:srgbClr val="000000"/>
                    </a:solidFill>
                    <a:latin typeface="Arial"/>
                  </a:rPr>
                  <a:t>Dzień pomiaru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d/mm/yyyy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700" b="0" strike="noStrike" spc="-1">
                <a:solidFill>
                  <a:srgbClr val="000000"/>
                </a:solidFill>
                <a:latin typeface="Arial"/>
              </a:defRPr>
            </a:pPr>
            <a:endParaRPr lang="pl-PL"/>
          </a:p>
        </c:txPr>
        <c:crossAx val="95387588"/>
        <c:crosses val="autoZero"/>
        <c:auto val="1"/>
        <c:lblAlgn val="ctr"/>
        <c:lblOffset val="100"/>
        <c:noMultiLvlLbl val="1"/>
      </c:catAx>
      <c:valAx>
        <c:axId val="95387588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7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pl-PL" sz="700" b="0" strike="noStrike" spc="-1">
                    <a:solidFill>
                      <a:srgbClr val="000000"/>
                    </a:solidFill>
                    <a:latin typeface="Arial"/>
                  </a:rPr>
                  <a:t>Różnica wzrostu [%]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700" b="0" strike="noStrike" spc="-1">
                <a:solidFill>
                  <a:srgbClr val="000000"/>
                </a:solidFill>
                <a:latin typeface="Arial"/>
              </a:defRPr>
            </a:pPr>
            <a:endParaRPr lang="pl-PL"/>
          </a:p>
        </c:txPr>
        <c:crossAx val="76759658"/>
        <c:crossesAt val="1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t"/>
      <c:layout/>
      <c:overlay val="0"/>
      <c:spPr>
        <a:noFill/>
        <a:ln w="0">
          <a:noFill/>
        </a:ln>
      </c:spPr>
      <c:txPr>
        <a:bodyPr/>
        <a:lstStyle/>
        <a:p>
          <a:pPr>
            <a:defRPr sz="700" b="0" strike="noStrike" spc="-1">
              <a:solidFill>
                <a:srgbClr val="000000"/>
              </a:solidFill>
              <a:latin typeface="Arial"/>
            </a:defRPr>
          </a:pPr>
          <a:endParaRPr lang="pl-PL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9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900" b="0" strike="noStrike" spc="-1">
                <a:solidFill>
                  <a:srgbClr val="000000"/>
                </a:solidFill>
                <a:latin typeface="Arial"/>
              </a:rPr>
              <a:t>Eksperyment </a:t>
            </a:r>
            <a:r>
              <a:rPr lang="pl-PL" sz="900" b="0" strike="noStrike" spc="-1">
                <a:solidFill>
                  <a:srgbClr val="000000"/>
                </a:solidFill>
                <a:latin typeface="Arial"/>
              </a:rPr>
              <a:t>2</a:t>
            </a:r>
            <a:r>
              <a:rPr lang="en-US" sz="900" b="0" strike="noStrike" spc="-1">
                <a:solidFill>
                  <a:srgbClr val="000000"/>
                </a:solidFill>
                <a:latin typeface="Arial"/>
              </a:rPr>
              <a:t>: średnie </a:t>
            </a:r>
            <a:r>
              <a:rPr lang="pl-PL" sz="900" b="0" strike="noStrike" spc="-1">
                <a:solidFill>
                  <a:srgbClr val="000000"/>
                </a:solidFill>
                <a:latin typeface="Arial"/>
              </a:rPr>
              <a:t>godzinowe</a:t>
            </a:r>
            <a:r>
              <a:rPr lang="en-US" sz="900" b="0" strike="noStrike" spc="-1">
                <a:solidFill>
                  <a:srgbClr val="000000"/>
                </a:solidFill>
                <a:latin typeface="Arial"/>
              </a:rPr>
              <a:t> emitowane światło panelu LED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Sheet1!$CC$89</c:f>
              <c:strCache>
                <c:ptCount val="1"/>
                <c:pt idx="0">
                  <c:v>415 (nm)</c:v>
                </c:pt>
              </c:strCache>
            </c:strRef>
          </c:tx>
          <c:spPr>
            <a:ln w="28800">
              <a:solidFill>
                <a:srgbClr val="55308D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l-P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Sheet1!$CB$90:$CB$113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Sheet1!$CC$90:$CC$113</c:f>
              <c:numCache>
                <c:formatCode>#,##0.00</c:formatCode>
                <c:ptCount val="24"/>
                <c:pt idx="0">
                  <c:v>0.28999999999999998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7.33</c:v>
                </c:pt>
                <c:pt idx="5">
                  <c:v>576.48</c:v>
                </c:pt>
                <c:pt idx="6">
                  <c:v>5422.9</c:v>
                </c:pt>
                <c:pt idx="7">
                  <c:v>3753.43</c:v>
                </c:pt>
                <c:pt idx="8">
                  <c:v>5121.1000000000004</c:v>
                </c:pt>
                <c:pt idx="9">
                  <c:v>6743.81</c:v>
                </c:pt>
                <c:pt idx="10">
                  <c:v>5907.52</c:v>
                </c:pt>
                <c:pt idx="11">
                  <c:v>4722.1000000000004</c:v>
                </c:pt>
                <c:pt idx="12">
                  <c:v>4361.1899999999996</c:v>
                </c:pt>
                <c:pt idx="13">
                  <c:v>3276.29</c:v>
                </c:pt>
                <c:pt idx="14">
                  <c:v>3379.76</c:v>
                </c:pt>
                <c:pt idx="15">
                  <c:v>3569.05</c:v>
                </c:pt>
                <c:pt idx="16">
                  <c:v>3483.38</c:v>
                </c:pt>
                <c:pt idx="17">
                  <c:v>3376.1</c:v>
                </c:pt>
                <c:pt idx="18">
                  <c:v>2748.62</c:v>
                </c:pt>
                <c:pt idx="19">
                  <c:v>2243.81</c:v>
                </c:pt>
                <c:pt idx="20">
                  <c:v>2642.76</c:v>
                </c:pt>
                <c:pt idx="21">
                  <c:v>2679.38</c:v>
                </c:pt>
                <c:pt idx="22">
                  <c:v>8.14</c:v>
                </c:pt>
                <c:pt idx="23">
                  <c:v>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1-4038-897F-2BB6EA02AE79}"/>
            </c:ext>
          </c:extLst>
        </c:ser>
        <c:ser>
          <c:idx val="1"/>
          <c:order val="1"/>
          <c:tx>
            <c:strRef>
              <c:f>Sheet1!$CD$89</c:f>
              <c:strCache>
                <c:ptCount val="1"/>
                <c:pt idx="0">
                  <c:v>445 (nm)</c:v>
                </c:pt>
              </c:strCache>
            </c:strRef>
          </c:tx>
          <c:spPr>
            <a:ln w="28800">
              <a:solidFill>
                <a:srgbClr val="2A609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l-P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Sheet1!$CB$90:$CB$113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Sheet1!$CD$90:$CD$113</c:f>
              <c:numCache>
                <c:formatCode>#,##0.00</c:formatCode>
                <c:ptCount val="24"/>
                <c:pt idx="0">
                  <c:v>0.86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14.05</c:v>
                </c:pt>
                <c:pt idx="5">
                  <c:v>749.38</c:v>
                </c:pt>
                <c:pt idx="6">
                  <c:v>5520.24</c:v>
                </c:pt>
                <c:pt idx="7">
                  <c:v>4734.8599999999997</c:v>
                </c:pt>
                <c:pt idx="8">
                  <c:v>7343.95</c:v>
                </c:pt>
                <c:pt idx="9">
                  <c:v>8652</c:v>
                </c:pt>
                <c:pt idx="10">
                  <c:v>7463.76</c:v>
                </c:pt>
                <c:pt idx="11">
                  <c:v>5595.38</c:v>
                </c:pt>
                <c:pt idx="12">
                  <c:v>5007.33</c:v>
                </c:pt>
                <c:pt idx="13">
                  <c:v>3507.29</c:v>
                </c:pt>
                <c:pt idx="14">
                  <c:v>3602.05</c:v>
                </c:pt>
                <c:pt idx="15">
                  <c:v>3771.14</c:v>
                </c:pt>
                <c:pt idx="16">
                  <c:v>3622.95</c:v>
                </c:pt>
                <c:pt idx="17">
                  <c:v>3431.29</c:v>
                </c:pt>
                <c:pt idx="18">
                  <c:v>2625.57</c:v>
                </c:pt>
                <c:pt idx="19">
                  <c:v>1847.24</c:v>
                </c:pt>
                <c:pt idx="20">
                  <c:v>2175</c:v>
                </c:pt>
                <c:pt idx="21">
                  <c:v>2201.2399999999998</c:v>
                </c:pt>
                <c:pt idx="22">
                  <c:v>17.14</c:v>
                </c:pt>
                <c:pt idx="23">
                  <c:v>5.71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1-4038-897F-2BB6EA02AE79}"/>
            </c:ext>
          </c:extLst>
        </c:ser>
        <c:ser>
          <c:idx val="2"/>
          <c:order val="2"/>
          <c:tx>
            <c:strRef>
              <c:f>Sheet1!$CE$89</c:f>
              <c:strCache>
                <c:ptCount val="1"/>
                <c:pt idx="0">
                  <c:v>480 (nm)</c:v>
                </c:pt>
              </c:strCache>
            </c:strRef>
          </c:tx>
          <c:spPr>
            <a:ln w="28800">
              <a:solidFill>
                <a:srgbClr val="729FC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l-P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Sheet1!$CB$90:$CB$113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Sheet1!$CE$90:$CE$113</c:f>
              <c:numCache>
                <c:formatCode>#,##0.00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10.38</c:v>
                </c:pt>
                <c:pt idx="5">
                  <c:v>975.67</c:v>
                </c:pt>
                <c:pt idx="6">
                  <c:v>9130.0499999999993</c:v>
                </c:pt>
                <c:pt idx="7">
                  <c:v>8000.9</c:v>
                </c:pt>
                <c:pt idx="8">
                  <c:v>10594</c:v>
                </c:pt>
                <c:pt idx="9">
                  <c:v>14354.33</c:v>
                </c:pt>
                <c:pt idx="10">
                  <c:v>11127.76</c:v>
                </c:pt>
                <c:pt idx="11">
                  <c:v>8406.9</c:v>
                </c:pt>
                <c:pt idx="12">
                  <c:v>7612.81</c:v>
                </c:pt>
                <c:pt idx="13">
                  <c:v>5564.33</c:v>
                </c:pt>
                <c:pt idx="14">
                  <c:v>5719.43</c:v>
                </c:pt>
                <c:pt idx="15">
                  <c:v>5846</c:v>
                </c:pt>
                <c:pt idx="16">
                  <c:v>5488.76</c:v>
                </c:pt>
                <c:pt idx="17">
                  <c:v>5314.62</c:v>
                </c:pt>
                <c:pt idx="18">
                  <c:v>4301.57</c:v>
                </c:pt>
                <c:pt idx="19">
                  <c:v>3223.05</c:v>
                </c:pt>
                <c:pt idx="20">
                  <c:v>3696.38</c:v>
                </c:pt>
                <c:pt idx="21">
                  <c:v>3734.19</c:v>
                </c:pt>
                <c:pt idx="22">
                  <c:v>21.9</c:v>
                </c:pt>
                <c:pt idx="23">
                  <c:v>7.76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81-4038-897F-2BB6EA02AE79}"/>
            </c:ext>
          </c:extLst>
        </c:ser>
        <c:ser>
          <c:idx val="3"/>
          <c:order val="3"/>
          <c:tx>
            <c:strRef>
              <c:f>Sheet1!$CF$89</c:f>
              <c:strCache>
                <c:ptCount val="1"/>
                <c:pt idx="0">
                  <c:v>515 (nm)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l-P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Sheet1!$CB$90:$CB$113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Sheet1!$CF$90:$CF$113</c:f>
              <c:numCache>
                <c:formatCode>#,##0.00</c:formatCode>
                <c:ptCount val="24"/>
                <c:pt idx="0">
                  <c:v>2.0499999999999998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16.95</c:v>
                </c:pt>
                <c:pt idx="5">
                  <c:v>1246.9000000000001</c:v>
                </c:pt>
                <c:pt idx="6">
                  <c:v>8310.14</c:v>
                </c:pt>
                <c:pt idx="7">
                  <c:v>7323.14</c:v>
                </c:pt>
                <c:pt idx="8">
                  <c:v>10867.57</c:v>
                </c:pt>
                <c:pt idx="9">
                  <c:v>12414.05</c:v>
                </c:pt>
                <c:pt idx="10">
                  <c:v>11212.9</c:v>
                </c:pt>
                <c:pt idx="11">
                  <c:v>7678.9</c:v>
                </c:pt>
                <c:pt idx="12">
                  <c:v>6696.43</c:v>
                </c:pt>
                <c:pt idx="13">
                  <c:v>4289.38</c:v>
                </c:pt>
                <c:pt idx="14">
                  <c:v>4439.24</c:v>
                </c:pt>
                <c:pt idx="15">
                  <c:v>4549.5200000000004</c:v>
                </c:pt>
                <c:pt idx="16">
                  <c:v>3950.14</c:v>
                </c:pt>
                <c:pt idx="17">
                  <c:v>3835.24</c:v>
                </c:pt>
                <c:pt idx="18">
                  <c:v>2579.62</c:v>
                </c:pt>
                <c:pt idx="19">
                  <c:v>1397.9</c:v>
                </c:pt>
                <c:pt idx="20">
                  <c:v>1885.86</c:v>
                </c:pt>
                <c:pt idx="21">
                  <c:v>1925</c:v>
                </c:pt>
                <c:pt idx="22">
                  <c:v>43.05</c:v>
                </c:pt>
                <c:pt idx="23">
                  <c:v>16.670000000000002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81-4038-897F-2BB6EA02AE79}"/>
            </c:ext>
          </c:extLst>
        </c:ser>
        <c:ser>
          <c:idx val="4"/>
          <c:order val="4"/>
          <c:tx>
            <c:strRef>
              <c:f>Sheet1!$CG$89</c:f>
              <c:strCache>
                <c:ptCount val="1"/>
                <c:pt idx="0">
                  <c:v>555 (nm)</c:v>
                </c:pt>
              </c:strCache>
            </c:strRef>
          </c:tx>
          <c:spPr>
            <a:ln w="28800">
              <a:solidFill>
                <a:srgbClr val="D4EA6B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l-P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Sheet1!$CB$90:$CB$113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Sheet1!$CG$90:$CG$113</c:f>
              <c:numCache>
                <c:formatCode>#,##0.00</c:formatCode>
                <c:ptCount val="24"/>
                <c:pt idx="0">
                  <c:v>3.24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13.24</c:v>
                </c:pt>
                <c:pt idx="5">
                  <c:v>1473.9</c:v>
                </c:pt>
                <c:pt idx="6">
                  <c:v>13658.43</c:v>
                </c:pt>
                <c:pt idx="7">
                  <c:v>12647.24</c:v>
                </c:pt>
                <c:pt idx="8">
                  <c:v>16239.57</c:v>
                </c:pt>
                <c:pt idx="9">
                  <c:v>18959.62</c:v>
                </c:pt>
                <c:pt idx="10">
                  <c:v>16316.57</c:v>
                </c:pt>
                <c:pt idx="11">
                  <c:v>12167.38</c:v>
                </c:pt>
                <c:pt idx="12">
                  <c:v>11078.57</c:v>
                </c:pt>
                <c:pt idx="13">
                  <c:v>8266.81</c:v>
                </c:pt>
                <c:pt idx="14">
                  <c:v>8482</c:v>
                </c:pt>
                <c:pt idx="15">
                  <c:v>8461.7099999999991</c:v>
                </c:pt>
                <c:pt idx="16">
                  <c:v>7721.14</c:v>
                </c:pt>
                <c:pt idx="17">
                  <c:v>7538.05</c:v>
                </c:pt>
                <c:pt idx="18">
                  <c:v>6192.81</c:v>
                </c:pt>
                <c:pt idx="19">
                  <c:v>4815.5200000000004</c:v>
                </c:pt>
                <c:pt idx="20">
                  <c:v>5566.24</c:v>
                </c:pt>
                <c:pt idx="21">
                  <c:v>5601.9</c:v>
                </c:pt>
                <c:pt idx="22">
                  <c:v>72.569999999999993</c:v>
                </c:pt>
                <c:pt idx="23">
                  <c:v>27.19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81-4038-897F-2BB6EA02AE79}"/>
            </c:ext>
          </c:extLst>
        </c:ser>
        <c:ser>
          <c:idx val="5"/>
          <c:order val="5"/>
          <c:tx>
            <c:strRef>
              <c:f>Sheet1!$CH$89</c:f>
              <c:strCache>
                <c:ptCount val="1"/>
                <c:pt idx="0">
                  <c:v>590 (nm)</c:v>
                </c:pt>
              </c:strCache>
            </c:strRef>
          </c:tx>
          <c:spPr>
            <a:ln w="28800">
              <a:solidFill>
                <a:srgbClr val="FFFF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l-P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Sheet1!$CB$90:$CB$113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Sheet1!$CH$90:$CH$113</c:f>
              <c:numCache>
                <c:formatCode>#,##0.00</c:formatCode>
                <c:ptCount val="24"/>
                <c:pt idx="0">
                  <c:v>4.62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15.29</c:v>
                </c:pt>
                <c:pt idx="5">
                  <c:v>1583.43</c:v>
                </c:pt>
                <c:pt idx="6">
                  <c:v>12427.67</c:v>
                </c:pt>
                <c:pt idx="7">
                  <c:v>11092.33</c:v>
                </c:pt>
                <c:pt idx="8">
                  <c:v>14257.76</c:v>
                </c:pt>
                <c:pt idx="9">
                  <c:v>15391.48</c:v>
                </c:pt>
                <c:pt idx="10">
                  <c:v>13592</c:v>
                </c:pt>
                <c:pt idx="11">
                  <c:v>9117</c:v>
                </c:pt>
                <c:pt idx="12">
                  <c:v>8120.67</c:v>
                </c:pt>
                <c:pt idx="13">
                  <c:v>5348.19</c:v>
                </c:pt>
                <c:pt idx="14">
                  <c:v>5522.14</c:v>
                </c:pt>
                <c:pt idx="15">
                  <c:v>5647.38</c:v>
                </c:pt>
                <c:pt idx="16">
                  <c:v>4923.8999999999996</c:v>
                </c:pt>
                <c:pt idx="17">
                  <c:v>4805</c:v>
                </c:pt>
                <c:pt idx="18">
                  <c:v>3282.14</c:v>
                </c:pt>
                <c:pt idx="19">
                  <c:v>1894.95</c:v>
                </c:pt>
                <c:pt idx="20">
                  <c:v>2615</c:v>
                </c:pt>
                <c:pt idx="21">
                  <c:v>2648.05</c:v>
                </c:pt>
                <c:pt idx="22">
                  <c:v>122.05</c:v>
                </c:pt>
                <c:pt idx="23">
                  <c:v>43.1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81-4038-897F-2BB6EA02AE79}"/>
            </c:ext>
          </c:extLst>
        </c:ser>
        <c:ser>
          <c:idx val="6"/>
          <c:order val="6"/>
          <c:tx>
            <c:strRef>
              <c:f>Sheet1!$CI$89</c:f>
              <c:strCache>
                <c:ptCount val="1"/>
                <c:pt idx="0">
                  <c:v>630 (nm)</c:v>
                </c:pt>
              </c:strCache>
            </c:strRef>
          </c:tx>
          <c:spPr>
            <a:ln w="28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l-P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Sheet1!$CB$90:$CB$113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Sheet1!$CI$90:$CI$113</c:f>
              <c:numCache>
                <c:formatCode>#,##0.00</c:formatCode>
                <c:ptCount val="24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16.14</c:v>
                </c:pt>
                <c:pt idx="5">
                  <c:v>2304.81</c:v>
                </c:pt>
                <c:pt idx="6">
                  <c:v>52213.14</c:v>
                </c:pt>
                <c:pt idx="7">
                  <c:v>30383.71</c:v>
                </c:pt>
                <c:pt idx="8">
                  <c:v>33753.33</c:v>
                </c:pt>
                <c:pt idx="9">
                  <c:v>34372.67</c:v>
                </c:pt>
                <c:pt idx="10">
                  <c:v>32245</c:v>
                </c:pt>
                <c:pt idx="11">
                  <c:v>27424.71</c:v>
                </c:pt>
                <c:pt idx="12">
                  <c:v>26040.14</c:v>
                </c:pt>
                <c:pt idx="13">
                  <c:v>22857.29</c:v>
                </c:pt>
                <c:pt idx="14">
                  <c:v>23153.52</c:v>
                </c:pt>
                <c:pt idx="15">
                  <c:v>23053.29</c:v>
                </c:pt>
                <c:pt idx="16">
                  <c:v>22315.24</c:v>
                </c:pt>
                <c:pt idx="17">
                  <c:v>22246.48</c:v>
                </c:pt>
                <c:pt idx="18">
                  <c:v>20571.05</c:v>
                </c:pt>
                <c:pt idx="19">
                  <c:v>18786.099999999999</c:v>
                </c:pt>
                <c:pt idx="20">
                  <c:v>20574.189999999999</c:v>
                </c:pt>
                <c:pt idx="21">
                  <c:v>20681.95</c:v>
                </c:pt>
                <c:pt idx="22">
                  <c:v>144.19</c:v>
                </c:pt>
                <c:pt idx="23">
                  <c:v>62.38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81-4038-897F-2BB6EA02AE79}"/>
            </c:ext>
          </c:extLst>
        </c:ser>
        <c:ser>
          <c:idx val="7"/>
          <c:order val="7"/>
          <c:tx>
            <c:strRef>
              <c:f>Sheet1!$CJ$89</c:f>
              <c:strCache>
                <c:ptCount val="1"/>
                <c:pt idx="0">
                  <c:v>680 (nm)</c:v>
                </c:pt>
              </c:strCache>
            </c:strRef>
          </c:tx>
          <c:spPr>
            <a:ln w="28800">
              <a:solidFill>
                <a:srgbClr val="BF004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l-P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Sheet1!$CB$90:$CB$113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Sheet1!$CJ$90:$CJ$113</c:f>
              <c:numCache>
                <c:formatCode>#,##0.00</c:formatCode>
                <c:ptCount val="24"/>
                <c:pt idx="0">
                  <c:v>5.67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49.86</c:v>
                </c:pt>
                <c:pt idx="5">
                  <c:v>3275.95</c:v>
                </c:pt>
                <c:pt idx="6">
                  <c:v>42654.71</c:v>
                </c:pt>
                <c:pt idx="7">
                  <c:v>37522.379999999997</c:v>
                </c:pt>
                <c:pt idx="8">
                  <c:v>39214.1</c:v>
                </c:pt>
                <c:pt idx="9">
                  <c:v>39225.29</c:v>
                </c:pt>
                <c:pt idx="10">
                  <c:v>37429.29</c:v>
                </c:pt>
                <c:pt idx="11">
                  <c:v>32100.76</c:v>
                </c:pt>
                <c:pt idx="12">
                  <c:v>30288.38</c:v>
                </c:pt>
                <c:pt idx="13">
                  <c:v>26559.48</c:v>
                </c:pt>
                <c:pt idx="14">
                  <c:v>26897.759999999998</c:v>
                </c:pt>
                <c:pt idx="15">
                  <c:v>27019.05</c:v>
                </c:pt>
                <c:pt idx="16">
                  <c:v>26418</c:v>
                </c:pt>
                <c:pt idx="17">
                  <c:v>26388.33</c:v>
                </c:pt>
                <c:pt idx="18">
                  <c:v>24414.62</c:v>
                </c:pt>
                <c:pt idx="19">
                  <c:v>22054.1</c:v>
                </c:pt>
                <c:pt idx="20">
                  <c:v>24063.33</c:v>
                </c:pt>
                <c:pt idx="21">
                  <c:v>24225.52</c:v>
                </c:pt>
                <c:pt idx="22">
                  <c:v>95.52</c:v>
                </c:pt>
                <c:pt idx="23">
                  <c:v>53.33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81-4038-897F-2BB6EA02AE79}"/>
            </c:ext>
          </c:extLst>
        </c:ser>
        <c:ser>
          <c:idx val="8"/>
          <c:order val="8"/>
          <c:tx>
            <c:strRef>
              <c:f>Sheet1!$CK$89</c:f>
              <c:strCache>
                <c:ptCount val="1"/>
                <c:pt idx="0">
                  <c:v>780 (nm)</c:v>
                </c:pt>
              </c:strCache>
            </c:strRef>
          </c:tx>
          <c:spPr>
            <a:ln w="28800">
              <a:solidFill>
                <a:srgbClr val="61172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l-PL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Sheet1!$CB$90:$CB$113</c:f>
              <c:numCache>
                <c:formatCode>h:mm:ss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Sheet1!$CK$90:$CK$113</c:f>
              <c:numCache>
                <c:formatCode>#,##0.00</c:formatCode>
                <c:ptCount val="24"/>
                <c:pt idx="0">
                  <c:v>8.57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91.9</c:v>
                </c:pt>
                <c:pt idx="5">
                  <c:v>4501.43</c:v>
                </c:pt>
                <c:pt idx="6">
                  <c:v>62041</c:v>
                </c:pt>
                <c:pt idx="7">
                  <c:v>56405</c:v>
                </c:pt>
                <c:pt idx="8">
                  <c:v>55882</c:v>
                </c:pt>
                <c:pt idx="9">
                  <c:v>56155</c:v>
                </c:pt>
                <c:pt idx="10">
                  <c:v>59128</c:v>
                </c:pt>
                <c:pt idx="11">
                  <c:v>61665</c:v>
                </c:pt>
                <c:pt idx="12">
                  <c:v>62531.05</c:v>
                </c:pt>
                <c:pt idx="13">
                  <c:v>58242</c:v>
                </c:pt>
                <c:pt idx="14">
                  <c:v>58396.33</c:v>
                </c:pt>
                <c:pt idx="15">
                  <c:v>60675</c:v>
                </c:pt>
                <c:pt idx="16">
                  <c:v>60837.29</c:v>
                </c:pt>
                <c:pt idx="17">
                  <c:v>60722.43</c:v>
                </c:pt>
                <c:pt idx="18">
                  <c:v>56710.86</c:v>
                </c:pt>
                <c:pt idx="19">
                  <c:v>55793.14</c:v>
                </c:pt>
                <c:pt idx="20">
                  <c:v>61535.76</c:v>
                </c:pt>
                <c:pt idx="21">
                  <c:v>62268.43</c:v>
                </c:pt>
                <c:pt idx="22">
                  <c:v>172.95</c:v>
                </c:pt>
                <c:pt idx="23">
                  <c:v>86.24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81-4038-897F-2BB6EA02A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6976029"/>
        <c:axId val="15976731"/>
      </c:lineChart>
      <c:catAx>
        <c:axId val="36976029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sz="7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pl-PL" sz="700" b="0" strike="noStrike" spc="-1">
                    <a:solidFill>
                      <a:srgbClr val="000000"/>
                    </a:solidFill>
                    <a:latin typeface="Arial"/>
                  </a:rPr>
                  <a:t>Godzina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h:mm;@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2700000" vert="horz"/>
          <a:lstStyle/>
          <a:p>
            <a:pPr>
              <a:defRPr sz="700" b="0" strike="noStrike" spc="-1">
                <a:solidFill>
                  <a:srgbClr val="000000"/>
                </a:solidFill>
                <a:latin typeface="Arial"/>
              </a:defRPr>
            </a:pPr>
            <a:endParaRPr lang="pl-PL"/>
          </a:p>
        </c:txPr>
        <c:crossAx val="15976731"/>
        <c:crosses val="autoZero"/>
        <c:auto val="0"/>
        <c:lblAlgn val="ctr"/>
        <c:lblOffset val="100"/>
        <c:noMultiLvlLbl val="0"/>
      </c:catAx>
      <c:valAx>
        <c:axId val="15976731"/>
        <c:scaling>
          <c:orientation val="minMax"/>
          <c:max val="70000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7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pl-PL" sz="700" b="0" strike="noStrike" spc="-1">
                    <a:solidFill>
                      <a:srgbClr val="000000"/>
                    </a:solidFill>
                    <a:latin typeface="Arial"/>
                  </a:rPr>
                  <a:t>Natężenie światła [punkty pomiarowe]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700" b="0" strike="noStrike" spc="-1">
                <a:solidFill>
                  <a:srgbClr val="000000"/>
                </a:solidFill>
                <a:latin typeface="Arial"/>
              </a:defRPr>
            </a:pPr>
            <a:endParaRPr lang="pl-PL"/>
          </a:p>
        </c:txPr>
        <c:crossAx val="36976029"/>
        <c:crossesAt val="1"/>
        <c:crossBetween val="midCat"/>
        <c:majorUnit val="10000"/>
        <c:minorUnit val="200"/>
      </c:valAx>
      <c:spPr>
        <a:noFill/>
        <a:ln w="0">
          <a:solidFill>
            <a:srgbClr val="B3B3B3"/>
          </a:solidFill>
        </a:ln>
      </c:spPr>
    </c:plotArea>
    <c:legend>
      <c:legendPos val="t"/>
      <c:layout/>
      <c:overlay val="0"/>
      <c:spPr>
        <a:noFill/>
        <a:ln w="0">
          <a:noFill/>
        </a:ln>
      </c:spPr>
      <c:txPr>
        <a:bodyPr/>
        <a:lstStyle/>
        <a:p>
          <a:pPr>
            <a:defRPr sz="700" b="0" strike="noStrike" spc="-1">
              <a:solidFill>
                <a:srgbClr val="000000"/>
              </a:solidFill>
              <a:latin typeface="Arial"/>
            </a:defRPr>
          </a:pPr>
          <a:endParaRPr lang="pl-PL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900" b="0" strike="noStrike" spc="-1">
                <a:solidFill>
                  <a:srgbClr val="000000"/>
                </a:solidFill>
                <a:latin typeface="Arial"/>
              </a:defRPr>
            </a:pPr>
            <a:r>
              <a:rPr lang="en-US" sz="900" b="0" strike="noStrike" spc="-1">
                <a:solidFill>
                  <a:srgbClr val="000000"/>
                </a:solidFill>
                <a:latin typeface="Arial"/>
              </a:rPr>
              <a:t>Eksperyment </a:t>
            </a:r>
            <a:r>
              <a:rPr lang="pl-PL" sz="900" b="0" strike="noStrike" spc="-1">
                <a:solidFill>
                  <a:srgbClr val="000000"/>
                </a:solidFill>
                <a:latin typeface="Arial"/>
              </a:rPr>
              <a:t>2</a:t>
            </a:r>
            <a:r>
              <a:rPr lang="en-US" sz="900" b="0" strike="noStrike" spc="-1">
                <a:solidFill>
                  <a:srgbClr val="000000"/>
                </a:solidFill>
                <a:latin typeface="Arial"/>
              </a:rPr>
              <a:t>: średnie emitowane spektrum światła panelu LED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Sheet1!$CE$120:$CM$120</c:f>
              <c:strCache>
                <c:ptCount val="9"/>
                <c:pt idx="0">
                  <c:v>415,00</c:v>
                </c:pt>
                <c:pt idx="1">
                  <c:v>445,00</c:v>
                </c:pt>
                <c:pt idx="2">
                  <c:v>480,00</c:v>
                </c:pt>
                <c:pt idx="3">
                  <c:v>515,00</c:v>
                </c:pt>
                <c:pt idx="4">
                  <c:v>555,00</c:v>
                </c:pt>
                <c:pt idx="5">
                  <c:v>590,00</c:v>
                </c:pt>
                <c:pt idx="6">
                  <c:v>630,00</c:v>
                </c:pt>
                <c:pt idx="7">
                  <c:v>680,00</c:v>
                </c:pt>
                <c:pt idx="8">
                  <c:v>780,00</c:v>
                </c:pt>
              </c:strCache>
            </c:strRef>
          </c:tx>
          <c:spPr>
            <a:blipFill rotWithShape="0">
              <a:blip xmlns:r="http://schemas.openxmlformats.org/officeDocument/2006/relationships" r:embed="rId1"/>
              <a:stretch/>
            </a:blipFill>
            <a:ln w="0">
              <a:noFill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Sheet1!$BW$34:$CE$34</c:f>
              <c:numCache>
                <c:formatCode>#,##0.00</c:formatCode>
                <c:ptCount val="9"/>
                <c:pt idx="0">
                  <c:v>415</c:v>
                </c:pt>
                <c:pt idx="1">
                  <c:v>445</c:v>
                </c:pt>
                <c:pt idx="2">
                  <c:v>480</c:v>
                </c:pt>
                <c:pt idx="3">
                  <c:v>515</c:v>
                </c:pt>
                <c:pt idx="4">
                  <c:v>555</c:v>
                </c:pt>
                <c:pt idx="5">
                  <c:v>590</c:v>
                </c:pt>
                <c:pt idx="6">
                  <c:v>630</c:v>
                </c:pt>
                <c:pt idx="7">
                  <c:v>680</c:v>
                </c:pt>
                <c:pt idx="8">
                  <c:v>780</c:v>
                </c:pt>
              </c:numCache>
            </c:numRef>
          </c:cat>
          <c:val>
            <c:numRef>
              <c:f>Sheet1!$CE$121:$CM$121</c:f>
              <c:numCache>
                <c:formatCode>#,##0.00</c:formatCode>
                <c:ptCount val="9"/>
                <c:pt idx="0">
                  <c:v>2667.76</c:v>
                </c:pt>
                <c:pt idx="1">
                  <c:v>2995.35</c:v>
                </c:pt>
                <c:pt idx="2">
                  <c:v>4713.82</c:v>
                </c:pt>
                <c:pt idx="3">
                  <c:v>3945.03</c:v>
                </c:pt>
                <c:pt idx="4">
                  <c:v>6887.65</c:v>
                </c:pt>
                <c:pt idx="5">
                  <c:v>5102.26</c:v>
                </c:pt>
                <c:pt idx="6">
                  <c:v>18050.259999999998</c:v>
                </c:pt>
                <c:pt idx="7">
                  <c:v>20414.810000000001</c:v>
                </c:pt>
                <c:pt idx="8">
                  <c:v>39743.72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D-4F93-98FE-CC695E0F3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835"/>
        <c:axId val="58712286"/>
      </c:areaChart>
      <c:catAx>
        <c:axId val="76383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title>
          <c:tx>
            <c:rich>
              <a:bodyPr rot="0"/>
              <a:lstStyle/>
              <a:p>
                <a:pPr>
                  <a:defRPr sz="7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pl-PL" sz="700" b="0" strike="noStrike" spc="-1">
                    <a:solidFill>
                      <a:srgbClr val="000000"/>
                    </a:solidFill>
                    <a:latin typeface="Arial"/>
                  </a:rPr>
                  <a:t>Długość fali [nm]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700" b="0" strike="noStrike" spc="-1">
                <a:solidFill>
                  <a:srgbClr val="000000"/>
                </a:solidFill>
                <a:latin typeface="Arial"/>
              </a:defRPr>
            </a:pPr>
            <a:endParaRPr lang="pl-PL"/>
          </a:p>
        </c:txPr>
        <c:crossAx val="58712286"/>
        <c:crossesAt val="0"/>
        <c:auto val="1"/>
        <c:lblAlgn val="ctr"/>
        <c:lblOffset val="100"/>
        <c:noMultiLvlLbl val="0"/>
      </c:catAx>
      <c:valAx>
        <c:axId val="58712286"/>
        <c:scaling>
          <c:orientation val="minMax"/>
          <c:max val="700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minorGridlines>
          <c:spPr>
            <a:ln w="0"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sz="7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rPr lang="pl-PL" sz="700" b="0" strike="noStrike" spc="-1">
                    <a:solidFill>
                      <a:srgbClr val="000000"/>
                    </a:solidFill>
                    <a:latin typeface="Arial"/>
                  </a:rPr>
                  <a:t>Natężenie światła [punkty pomiarowe]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700" b="0" strike="noStrike" spc="-1">
                <a:solidFill>
                  <a:srgbClr val="000000"/>
                </a:solidFill>
                <a:latin typeface="Arial"/>
              </a:defRPr>
            </a:pPr>
            <a:endParaRPr lang="pl-PL"/>
          </a:p>
        </c:txPr>
        <c:crossAx val="763835"/>
        <c:crossesAt val="1"/>
        <c:crossBetween val="midCat"/>
      </c:valAx>
      <c:spPr>
        <a:noFill/>
        <a:ln w="0">
          <a:solidFill>
            <a:srgbClr val="B3B3B3"/>
          </a:solidFill>
        </a:ln>
      </c:spPr>
    </c:plotArea>
    <c:plotVisOnly val="0"/>
    <c:dispBlanksAs val="zero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Spektum światła otoczenia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Wykresy!$C$12</c:f>
              <c:strCache>
                <c:ptCount val="1"/>
                <c:pt idx="0">
                  <c:v>Poziom oświetlenia</c:v>
                </c:pt>
              </c:strCache>
            </c:strRef>
          </c:tx>
          <c:spPr>
            <a:gradFill flip="none" rotWithShape="1">
              <a:gsLst>
                <a:gs pos="3000">
                  <a:srgbClr val="4600FF"/>
                </a:gs>
                <a:gs pos="58000">
                  <a:srgbClr val="FF0000"/>
                </a:gs>
                <a:gs pos="47000">
                  <a:srgbClr val="FFAA00"/>
                </a:gs>
                <a:gs pos="39000">
                  <a:srgbClr val="AAFF00"/>
                </a:gs>
                <a:gs pos="12000">
                  <a:srgbClr val="0052FF"/>
                </a:gs>
                <a:gs pos="29000">
                  <a:srgbClr val="00FF55"/>
                </a:gs>
                <a:gs pos="20000">
                  <a:srgbClr val="00FFE1"/>
                </a:gs>
                <a:gs pos="100000">
                  <a:srgbClr val="640000"/>
                </a:gs>
                <a:gs pos="70000">
                  <a:srgbClr val="AA0000"/>
                </a:gs>
              </a:gsLst>
              <a:lin ang="0" scaled="1"/>
              <a:tileRect/>
            </a:gra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Wykresy!$D$11:$AE$11</c15:sqref>
                  </c15:fullRef>
                </c:ext>
              </c:extLst>
              <c:f>Wykresy!$E$11:$AC$11</c:f>
              <c:numCache>
                <c:formatCode>General</c:formatCode>
                <c:ptCount val="25"/>
                <c:pt idx="0">
                  <c:v>415</c:v>
                </c:pt>
                <c:pt idx="1">
                  <c:v>430</c:v>
                </c:pt>
                <c:pt idx="2">
                  <c:v>445</c:v>
                </c:pt>
                <c:pt idx="3">
                  <c:v>460</c:v>
                </c:pt>
                <c:pt idx="4">
                  <c:v>475</c:v>
                </c:pt>
                <c:pt idx="5">
                  <c:v>490</c:v>
                </c:pt>
                <c:pt idx="6">
                  <c:v>505</c:v>
                </c:pt>
                <c:pt idx="7">
                  <c:v>520</c:v>
                </c:pt>
                <c:pt idx="8">
                  <c:v>535</c:v>
                </c:pt>
                <c:pt idx="9">
                  <c:v>550</c:v>
                </c:pt>
                <c:pt idx="10">
                  <c:v>565</c:v>
                </c:pt>
                <c:pt idx="11">
                  <c:v>580</c:v>
                </c:pt>
                <c:pt idx="12">
                  <c:v>595</c:v>
                </c:pt>
                <c:pt idx="13">
                  <c:v>610</c:v>
                </c:pt>
                <c:pt idx="14">
                  <c:v>625</c:v>
                </c:pt>
                <c:pt idx="15">
                  <c:v>640</c:v>
                </c:pt>
                <c:pt idx="16">
                  <c:v>655</c:v>
                </c:pt>
                <c:pt idx="17">
                  <c:v>670</c:v>
                </c:pt>
                <c:pt idx="18">
                  <c:v>685</c:v>
                </c:pt>
                <c:pt idx="19">
                  <c:v>700</c:v>
                </c:pt>
                <c:pt idx="20">
                  <c:v>715</c:v>
                </c:pt>
                <c:pt idx="21">
                  <c:v>730</c:v>
                </c:pt>
                <c:pt idx="22">
                  <c:v>745</c:v>
                </c:pt>
                <c:pt idx="23">
                  <c:v>760</c:v>
                </c:pt>
                <c:pt idx="24">
                  <c:v>775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Wykresy!$E$13:$AC$13</c15:sqref>
                  </c15:fullRef>
                </c:ext>
              </c:extLst>
              <c:f>Wykresy!$F$13:$AC$13</c:f>
              <c:numCache>
                <c:formatCode>0.00</c:formatCode>
                <c:ptCount val="24"/>
                <c:pt idx="0">
                  <c:v>660.93499999999995</c:v>
                </c:pt>
                <c:pt idx="1">
                  <c:v>713.83</c:v>
                </c:pt>
                <c:pt idx="2">
                  <c:v>823.07999999999993</c:v>
                </c:pt>
                <c:pt idx="3">
                  <c:v>932.33</c:v>
                </c:pt>
                <c:pt idx="4">
                  <c:v>1005.04</c:v>
                </c:pt>
                <c:pt idx="5">
                  <c:v>1077.75</c:v>
                </c:pt>
                <c:pt idx="6">
                  <c:v>1150.46</c:v>
                </c:pt>
                <c:pt idx="7">
                  <c:v>1193.94</c:v>
                </c:pt>
                <c:pt idx="8">
                  <c:v>1237.42</c:v>
                </c:pt>
                <c:pt idx="9">
                  <c:v>1243.8366666666666</c:v>
                </c:pt>
                <c:pt idx="10">
                  <c:v>1250.2533333333333</c:v>
                </c:pt>
                <c:pt idx="11">
                  <c:v>1256.67</c:v>
                </c:pt>
                <c:pt idx="12" formatCode="General">
                  <c:v>1314.355</c:v>
                </c:pt>
                <c:pt idx="13" formatCode="#,##0.00">
                  <c:v>1372.04</c:v>
                </c:pt>
                <c:pt idx="14" formatCode="General">
                  <c:v>1514.3325000000004</c:v>
                </c:pt>
                <c:pt idx="15" formatCode="General">
                  <c:v>1656.625</c:v>
                </c:pt>
                <c:pt idx="16" formatCode="General">
                  <c:v>1798.9175000000005</c:v>
                </c:pt>
                <c:pt idx="17" formatCode="#,##0.00">
                  <c:v>1941.21</c:v>
                </c:pt>
                <c:pt idx="18" formatCode="General">
                  <c:v>2138.8416666666672</c:v>
                </c:pt>
                <c:pt idx="19" formatCode="General">
                  <c:v>2336.4733333333334</c:v>
                </c:pt>
                <c:pt idx="20" formatCode="General">
                  <c:v>2534.1049999999996</c:v>
                </c:pt>
                <c:pt idx="21" formatCode="General">
                  <c:v>2731.7366666666676</c:v>
                </c:pt>
                <c:pt idx="22" formatCode="General">
                  <c:v>2929.3683333333338</c:v>
                </c:pt>
                <c:pt idx="23" formatCode="#,##0.00">
                  <c:v>3127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3-4FAE-9AEC-C5156F6FB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58367"/>
        <c:axId val="404059199"/>
      </c:areaChart>
      <c:catAx>
        <c:axId val="40405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/>
                  <a:t>Długość fali [nm]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4059199"/>
        <c:crosses val="autoZero"/>
        <c:auto val="1"/>
        <c:lblAlgn val="ctr"/>
        <c:lblOffset val="100"/>
        <c:noMultiLvlLbl val="0"/>
      </c:catAx>
      <c:valAx>
        <c:axId val="404059199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/>
                  <a:t>Natężenie światła [punkty pomiarowe]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4058367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miter lim="800000"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Eksperyment 2: Spektrum światła panelu LED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Wykresy!$C$12</c:f>
              <c:strCache>
                <c:ptCount val="1"/>
                <c:pt idx="0">
                  <c:v>Poziom oświetlenia</c:v>
                </c:pt>
              </c:strCache>
            </c:strRef>
          </c:tx>
          <c:spPr>
            <a:gradFill flip="none" rotWithShape="1">
              <a:gsLst>
                <a:gs pos="3000">
                  <a:srgbClr val="4600FF"/>
                </a:gs>
                <a:gs pos="58000">
                  <a:srgbClr val="FF0000"/>
                </a:gs>
                <a:gs pos="47000">
                  <a:srgbClr val="FFAA00"/>
                </a:gs>
                <a:gs pos="39000">
                  <a:srgbClr val="AAFF00"/>
                </a:gs>
                <a:gs pos="12000">
                  <a:srgbClr val="0052FF"/>
                </a:gs>
                <a:gs pos="29000">
                  <a:srgbClr val="00FF55"/>
                </a:gs>
                <a:gs pos="20000">
                  <a:srgbClr val="00FFE1"/>
                </a:gs>
                <a:gs pos="100000">
                  <a:srgbClr val="640000"/>
                </a:gs>
                <a:gs pos="70000">
                  <a:srgbClr val="AA0000"/>
                </a:gs>
              </a:gsLst>
              <a:lin ang="0" scaled="1"/>
              <a:tileRect/>
            </a:gra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Wykresy!$D$11:$AE$11</c15:sqref>
                  </c15:fullRef>
                </c:ext>
              </c:extLst>
              <c:f>Wykresy!$E$11:$AC$11</c:f>
              <c:numCache>
                <c:formatCode>General</c:formatCode>
                <c:ptCount val="25"/>
                <c:pt idx="0">
                  <c:v>415</c:v>
                </c:pt>
                <c:pt idx="1">
                  <c:v>430</c:v>
                </c:pt>
                <c:pt idx="2">
                  <c:v>445</c:v>
                </c:pt>
                <c:pt idx="3">
                  <c:v>460</c:v>
                </c:pt>
                <c:pt idx="4">
                  <c:v>475</c:v>
                </c:pt>
                <c:pt idx="5">
                  <c:v>490</c:v>
                </c:pt>
                <c:pt idx="6">
                  <c:v>505</c:v>
                </c:pt>
                <c:pt idx="7">
                  <c:v>520</c:v>
                </c:pt>
                <c:pt idx="8">
                  <c:v>535</c:v>
                </c:pt>
                <c:pt idx="9">
                  <c:v>550</c:v>
                </c:pt>
                <c:pt idx="10">
                  <c:v>565</c:v>
                </c:pt>
                <c:pt idx="11">
                  <c:v>580</c:v>
                </c:pt>
                <c:pt idx="12">
                  <c:v>595</c:v>
                </c:pt>
                <c:pt idx="13">
                  <c:v>610</c:v>
                </c:pt>
                <c:pt idx="14">
                  <c:v>625</c:v>
                </c:pt>
                <c:pt idx="15">
                  <c:v>640</c:v>
                </c:pt>
                <c:pt idx="16">
                  <c:v>655</c:v>
                </c:pt>
                <c:pt idx="17">
                  <c:v>670</c:v>
                </c:pt>
                <c:pt idx="18">
                  <c:v>685</c:v>
                </c:pt>
                <c:pt idx="19">
                  <c:v>700</c:v>
                </c:pt>
                <c:pt idx="20">
                  <c:v>715</c:v>
                </c:pt>
                <c:pt idx="21">
                  <c:v>730</c:v>
                </c:pt>
                <c:pt idx="22">
                  <c:v>745</c:v>
                </c:pt>
                <c:pt idx="23">
                  <c:v>760</c:v>
                </c:pt>
                <c:pt idx="24">
                  <c:v>775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Wykresy!$E$52:$AC$52</c15:sqref>
                  </c15:fullRef>
                </c:ext>
              </c:extLst>
              <c:f>Wykresy!$F$52:$AC$52</c:f>
              <c:numCache>
                <c:formatCode>0.00</c:formatCode>
                <c:ptCount val="24"/>
                <c:pt idx="0">
                  <c:v>2831.5550000000003</c:v>
                </c:pt>
                <c:pt idx="1" formatCode="#,##0.00">
                  <c:v>2995.35</c:v>
                </c:pt>
                <c:pt idx="2">
                  <c:v>3854.5849999999991</c:v>
                </c:pt>
                <c:pt idx="3" formatCode="#,##0.00">
                  <c:v>4713.82</c:v>
                </c:pt>
                <c:pt idx="4">
                  <c:v>4457.5566666666655</c:v>
                </c:pt>
                <c:pt idx="5">
                  <c:v>4201.2933333333331</c:v>
                </c:pt>
                <c:pt idx="6" formatCode="#,##0.00">
                  <c:v>3945.03</c:v>
                </c:pt>
                <c:pt idx="7">
                  <c:v>5416.3400000000038</c:v>
                </c:pt>
                <c:pt idx="8" formatCode="#,##0.00">
                  <c:v>6887.65</c:v>
                </c:pt>
                <c:pt idx="9">
                  <c:v>6292.5200000000041</c:v>
                </c:pt>
                <c:pt idx="10">
                  <c:v>5697.3900000000031</c:v>
                </c:pt>
                <c:pt idx="11" formatCode="#,##0.00">
                  <c:v>5102.26</c:v>
                </c:pt>
                <c:pt idx="12" formatCode="General">
                  <c:v>11576.260000000009</c:v>
                </c:pt>
                <c:pt idx="13" formatCode="#,##0.00">
                  <c:v>18050.259999999998</c:v>
                </c:pt>
                <c:pt idx="14" formatCode="General">
                  <c:v>18641.397499999999</c:v>
                </c:pt>
                <c:pt idx="15" formatCode="General">
                  <c:v>19232.535</c:v>
                </c:pt>
                <c:pt idx="16" formatCode="General">
                  <c:v>19823.672500000001</c:v>
                </c:pt>
                <c:pt idx="17" formatCode="#,##0.00">
                  <c:v>20414.810000000001</c:v>
                </c:pt>
                <c:pt idx="18" formatCode="General">
                  <c:v>23636.294999999998</c:v>
                </c:pt>
                <c:pt idx="19" formatCode="General">
                  <c:v>26857.780000000013</c:v>
                </c:pt>
                <c:pt idx="20" formatCode="General">
                  <c:v>30079.264999999999</c:v>
                </c:pt>
                <c:pt idx="21" formatCode="General">
                  <c:v>33300.750000000015</c:v>
                </c:pt>
                <c:pt idx="22" formatCode="General">
                  <c:v>36522.235000000001</c:v>
                </c:pt>
                <c:pt idx="23" formatCode="#,##0.00">
                  <c:v>39743.72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8-418D-9864-642E9987B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58367"/>
        <c:axId val="404059199"/>
      </c:areaChart>
      <c:catAx>
        <c:axId val="40405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/>
                  <a:t>Długość fali [nm]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4059199"/>
        <c:crosses val="autoZero"/>
        <c:auto val="1"/>
        <c:lblAlgn val="ctr"/>
        <c:lblOffset val="100"/>
        <c:noMultiLvlLbl val="0"/>
      </c:catAx>
      <c:valAx>
        <c:axId val="404059199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700"/>
                  <a:t>Natężenie światła [punkty pomiarowe]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4058367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miter lim="800000"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107</xdr:col>
      <xdr:colOff>148320</xdr:colOff>
      <xdr:row>36</xdr:row>
      <xdr:rowOff>41400</xdr:rowOff>
    </xdr:from>
    <xdr:to>
      <xdr:col>121</xdr:col>
      <xdr:colOff>514800</xdr:colOff>
      <xdr:row>66</xdr:row>
      <xdr:rowOff>142920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124</xdr:col>
      <xdr:colOff>545911</xdr:colOff>
      <xdr:row>34</xdr:row>
      <xdr:rowOff>176591</xdr:rowOff>
    </xdr:from>
    <xdr:to>
      <xdr:col>139</xdr:col>
      <xdr:colOff>429632</xdr:colOff>
      <xdr:row>65</xdr:row>
      <xdr:rowOff>98817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83</xdr:col>
      <xdr:colOff>843951</xdr:colOff>
      <xdr:row>125</xdr:row>
      <xdr:rowOff>22883</xdr:rowOff>
    </xdr:from>
    <xdr:to>
      <xdr:col>99</xdr:col>
      <xdr:colOff>285750</xdr:colOff>
      <xdr:row>161</xdr:row>
      <xdr:rowOff>166686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69</xdr:col>
      <xdr:colOff>343581</xdr:colOff>
      <xdr:row>124</xdr:row>
      <xdr:rowOff>78241</xdr:rowOff>
    </xdr:from>
    <xdr:to>
      <xdr:col>83</xdr:col>
      <xdr:colOff>319707</xdr:colOff>
      <xdr:row>163</xdr:row>
      <xdr:rowOff>3212</xdr:rowOff>
    </xdr:to>
    <xdr:graphicFrame macro="">
      <xdr:nvGraphicFramePr>
        <xdr:cNvPr id="12" name="Wykres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16</xdr:row>
      <xdr:rowOff>66675</xdr:rowOff>
    </xdr:from>
    <xdr:to>
      <xdr:col>13</xdr:col>
      <xdr:colOff>371554</xdr:colOff>
      <xdr:row>36</xdr:row>
      <xdr:rowOff>26843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68036</xdr:colOff>
      <xdr:row>54</xdr:row>
      <xdr:rowOff>136072</xdr:rowOff>
    </xdr:from>
    <xdr:to>
      <xdr:col>13</xdr:col>
      <xdr:colOff>230040</xdr:colOff>
      <xdr:row>74</xdr:row>
      <xdr:rowOff>96240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529"/>
  <sheetViews>
    <sheetView tabSelected="1" topLeftCell="DH1" zoomScale="85" zoomScaleNormal="85" workbookViewId="0">
      <selection activeCell="EC26" sqref="EC26"/>
    </sheetView>
  </sheetViews>
  <sheetFormatPr defaultColWidth="7.875" defaultRowHeight="14.25" x14ac:dyDescent="0.2"/>
  <cols>
    <col min="1" max="1" width="19.625" style="1" customWidth="1"/>
    <col min="2" max="2" width="12.875" style="1" customWidth="1"/>
    <col min="25" max="25" width="21" style="1" customWidth="1"/>
    <col min="26" max="27" width="19.25" style="1" customWidth="1"/>
    <col min="28" max="28" width="8.625" style="1" customWidth="1"/>
    <col min="29" max="29" width="11.375" style="1" customWidth="1"/>
    <col min="30" max="30" width="12.75" style="1" customWidth="1"/>
    <col min="31" max="31" width="14.375" style="1" customWidth="1"/>
    <col min="32" max="32" width="15.875" style="1" customWidth="1"/>
    <col min="33" max="33" width="11.75" style="1" customWidth="1"/>
    <col min="34" max="34" width="7.125" style="1" customWidth="1"/>
    <col min="35" max="35" width="21.25" style="1" customWidth="1"/>
    <col min="36" max="36" width="18.375" style="1" customWidth="1"/>
    <col min="37" max="37" width="19.375" style="1" customWidth="1"/>
    <col min="38" max="38" width="10.125" style="1" customWidth="1"/>
    <col min="39" max="39" width="11" style="1" customWidth="1"/>
    <col min="40" max="40" width="11.625" style="1" customWidth="1"/>
    <col min="41" max="42" width="10.5" style="1" customWidth="1"/>
    <col min="43" max="43" width="10.375" style="1" customWidth="1"/>
    <col min="44" max="44" width="12.25" style="1" customWidth="1"/>
    <col min="45" max="45" width="11.375" style="1" customWidth="1"/>
    <col min="46" max="46" width="10.125" style="1" customWidth="1"/>
    <col min="49" max="49" width="7.875" customWidth="1"/>
    <col min="50" max="50" width="5" customWidth="1"/>
    <col min="51" max="51" width="11.25" style="1" customWidth="1"/>
    <col min="52" max="52" width="13.5" style="1" customWidth="1"/>
    <col min="54" max="54" width="12.375" style="1" customWidth="1"/>
    <col min="55" max="55" width="11" style="1" customWidth="1"/>
    <col min="56" max="56" width="12.625" style="1" customWidth="1"/>
    <col min="57" max="57" width="11.125" style="1" customWidth="1"/>
    <col min="59" max="59" width="19.125" style="1" customWidth="1"/>
    <col min="60" max="60" width="19" style="1" customWidth="1"/>
    <col min="61" max="61" width="19.125" style="1" customWidth="1"/>
    <col min="62" max="62" width="10.25" style="1" customWidth="1"/>
    <col min="63" max="63" width="10.5" style="1" customWidth="1"/>
    <col min="64" max="64" width="9" style="1" customWidth="1"/>
    <col min="65" max="65" width="9.875" style="1" customWidth="1"/>
    <col min="66" max="66" width="9.375" style="1" customWidth="1"/>
    <col min="67" max="67" width="10.625" style="1" customWidth="1"/>
    <col min="68" max="68" width="10.875" style="1" customWidth="1"/>
    <col min="69" max="69" width="11" style="1" customWidth="1"/>
    <col min="70" max="70" width="10.125" style="1" customWidth="1"/>
    <col min="74" max="74" width="18.75" customWidth="1"/>
    <col min="75" max="75" width="10.875" style="1" customWidth="1"/>
    <col min="76" max="76" width="10.75" style="1" customWidth="1"/>
    <col min="77" max="77" width="10.375" style="1" customWidth="1"/>
    <col min="78" max="78" width="11.875" style="1" customWidth="1"/>
    <col min="79" max="79" width="10.75" style="1" customWidth="1"/>
    <col min="80" max="80" width="10.875" style="1" customWidth="1"/>
    <col min="81" max="81" width="11.375" style="1" customWidth="1"/>
    <col min="82" max="83" width="10.5" style="1" customWidth="1"/>
    <col min="84" max="84" width="11.875" style="1" customWidth="1"/>
    <col min="85" max="85" width="9.75" style="1" customWidth="1"/>
    <col min="86" max="86" width="11.125" style="1" customWidth="1"/>
    <col min="87" max="87" width="11.25" style="1" customWidth="1"/>
    <col min="88" max="88" width="12" style="1" customWidth="1"/>
    <col min="89" max="89" width="10.5" style="1" customWidth="1"/>
    <col min="90" max="90" width="13.625" customWidth="1"/>
    <col min="91" max="91" width="13.875" customWidth="1"/>
    <col min="99" max="106" width="7.875" style="2"/>
    <col min="107" max="107" width="11.375" style="2" customWidth="1"/>
    <col min="108" max="108" width="7.875" style="2"/>
    <col min="109" max="109" width="28.5" style="2" customWidth="1"/>
    <col min="110" max="135" width="7.875" style="2"/>
    <col min="136" max="136" width="17.25" style="2" customWidth="1"/>
    <col min="137" max="137" width="7.875" style="2"/>
    <col min="138" max="138" width="17.5" style="2" customWidth="1"/>
    <col min="139" max="142" width="7.875" style="2"/>
  </cols>
  <sheetData>
    <row r="1" spans="1:143" ht="15" x14ac:dyDescent="0.25">
      <c r="A1"/>
      <c r="B1"/>
      <c r="Y1" s="35" t="s">
        <v>9</v>
      </c>
      <c r="Z1" s="36" t="s">
        <v>10</v>
      </c>
      <c r="AA1" s="37" t="s">
        <v>11</v>
      </c>
      <c r="AB1" s="38" t="s">
        <v>12</v>
      </c>
      <c r="AC1" s="38" t="s">
        <v>13</v>
      </c>
      <c r="AD1" s="38" t="s">
        <v>14</v>
      </c>
      <c r="AE1" s="38" t="s">
        <v>15</v>
      </c>
      <c r="AF1" s="38" t="s">
        <v>16</v>
      </c>
      <c r="AG1" s="38" t="s">
        <v>17</v>
      </c>
      <c r="AH1" s="38" t="s">
        <v>18</v>
      </c>
      <c r="AI1" s="38" t="s">
        <v>19</v>
      </c>
      <c r="AJ1" s="38" t="s">
        <v>20</v>
      </c>
      <c r="AK1" s="38" t="s">
        <v>21</v>
      </c>
      <c r="AL1" s="38" t="s">
        <v>1</v>
      </c>
      <c r="AM1" s="38" t="s">
        <v>2</v>
      </c>
      <c r="AN1" s="38" t="s">
        <v>3</v>
      </c>
      <c r="AO1" s="38" t="s">
        <v>4</v>
      </c>
      <c r="AP1" s="38" t="s">
        <v>5</v>
      </c>
      <c r="AQ1" s="38" t="s">
        <v>6</v>
      </c>
      <c r="AR1" s="38" t="s">
        <v>7</v>
      </c>
      <c r="AS1" s="38" t="s">
        <v>8</v>
      </c>
      <c r="AT1" s="39" t="s">
        <v>22</v>
      </c>
      <c r="AY1" s="48" t="s">
        <v>0</v>
      </c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U1" s="2"/>
      <c r="BV1" s="48" t="s">
        <v>23</v>
      </c>
      <c r="BW1" s="48"/>
      <c r="BX1" s="48"/>
      <c r="BY1" s="48"/>
      <c r="BZ1" s="48"/>
      <c r="CA1" s="48"/>
      <c r="CB1" s="48"/>
      <c r="CC1" s="48"/>
      <c r="CD1" s="48"/>
      <c r="CE1" s="48"/>
    </row>
    <row r="2" spans="1:143" ht="15" x14ac:dyDescent="0.2">
      <c r="A2"/>
      <c r="B2"/>
      <c r="Y2" s="40">
        <v>45468.004712708302</v>
      </c>
      <c r="Z2" s="49">
        <v>45468</v>
      </c>
      <c r="AA2" s="41">
        <v>0</v>
      </c>
      <c r="AB2" s="42">
        <v>25.07</v>
      </c>
      <c r="AC2" s="42">
        <v>48.27</v>
      </c>
      <c r="AD2" s="42">
        <v>602</v>
      </c>
      <c r="AE2" s="42">
        <v>19.5</v>
      </c>
      <c r="AF2" s="42">
        <v>22.9</v>
      </c>
      <c r="AG2" s="42">
        <v>334</v>
      </c>
      <c r="AH2" s="42">
        <v>5.4</v>
      </c>
      <c r="AI2" s="42">
        <v>31</v>
      </c>
      <c r="AJ2" s="42">
        <v>118</v>
      </c>
      <c r="AK2" s="42">
        <v>111</v>
      </c>
      <c r="AL2" s="42">
        <v>0</v>
      </c>
      <c r="AM2" s="42">
        <v>0</v>
      </c>
      <c r="AN2" s="42">
        <v>0</v>
      </c>
      <c r="AO2" s="42">
        <v>0</v>
      </c>
      <c r="AP2" s="42">
        <v>0</v>
      </c>
      <c r="AQ2" s="42">
        <v>0</v>
      </c>
      <c r="AR2" s="42">
        <v>0</v>
      </c>
      <c r="AS2" s="42">
        <v>0</v>
      </c>
      <c r="AT2" s="43">
        <v>0</v>
      </c>
      <c r="AY2" s="4" t="s">
        <v>11</v>
      </c>
      <c r="AZ2" s="3" t="s">
        <v>12</v>
      </c>
      <c r="BA2" s="3" t="s">
        <v>13</v>
      </c>
      <c r="BB2" s="3" t="s">
        <v>14</v>
      </c>
      <c r="BC2" s="3" t="s">
        <v>15</v>
      </c>
      <c r="BD2" s="3" t="s">
        <v>16</v>
      </c>
      <c r="BE2" s="3" t="s">
        <v>17</v>
      </c>
      <c r="BF2" s="3" t="s">
        <v>18</v>
      </c>
      <c r="BG2" s="3" t="s">
        <v>19</v>
      </c>
      <c r="BH2" s="3" t="s">
        <v>20</v>
      </c>
      <c r="BI2" s="3" t="s">
        <v>21</v>
      </c>
      <c r="BJ2" s="3" t="s">
        <v>1</v>
      </c>
      <c r="BK2" s="3" t="s">
        <v>2</v>
      </c>
      <c r="BL2" s="3" t="s">
        <v>3</v>
      </c>
      <c r="BM2" s="3" t="s">
        <v>4</v>
      </c>
      <c r="BN2" s="3" t="s">
        <v>5</v>
      </c>
      <c r="BO2" s="3" t="s">
        <v>6</v>
      </c>
      <c r="BP2" s="3" t="s">
        <v>7</v>
      </c>
      <c r="BQ2" s="3" t="s">
        <v>8</v>
      </c>
      <c r="BR2" s="3" t="s">
        <v>22</v>
      </c>
      <c r="BU2" s="2"/>
      <c r="BV2" s="4" t="s">
        <v>11</v>
      </c>
      <c r="BW2" s="3" t="s">
        <v>1</v>
      </c>
      <c r="BX2" s="3" t="s">
        <v>2</v>
      </c>
      <c r="BY2" s="3" t="s">
        <v>3</v>
      </c>
      <c r="BZ2" s="3" t="s">
        <v>4</v>
      </c>
      <c r="CA2" s="3" t="s">
        <v>5</v>
      </c>
      <c r="CB2" s="3" t="s">
        <v>6</v>
      </c>
      <c r="CC2" s="3" t="s">
        <v>7</v>
      </c>
      <c r="CD2" s="3" t="s">
        <v>8</v>
      </c>
      <c r="CE2" s="3" t="s">
        <v>22</v>
      </c>
      <c r="CF2" s="9"/>
      <c r="DB2" s="1"/>
      <c r="DC2" s="1"/>
      <c r="DD2" s="1"/>
      <c r="DE2" s="1"/>
      <c r="DF2" s="1"/>
      <c r="DG2" s="1"/>
      <c r="DH2" s="1"/>
      <c r="DI2" s="1"/>
      <c r="DJ2" s="1"/>
      <c r="DO2" s="1"/>
      <c r="DP2" s="1"/>
      <c r="DQ2" s="1"/>
      <c r="DR2" s="1"/>
      <c r="DS2" s="1"/>
      <c r="DT2" s="1"/>
      <c r="DU2" s="1"/>
      <c r="DV2" s="1"/>
      <c r="DW2" s="1"/>
    </row>
    <row r="3" spans="1:143" x14ac:dyDescent="0.2">
      <c r="A3"/>
      <c r="B3"/>
      <c r="Y3" s="40">
        <v>45468.046403472203</v>
      </c>
      <c r="Z3" s="49"/>
      <c r="AA3" s="41">
        <v>4.1666666666666699E-2</v>
      </c>
      <c r="AB3" s="42">
        <v>24.93</v>
      </c>
      <c r="AC3" s="42">
        <v>49.82</v>
      </c>
      <c r="AD3" s="42">
        <v>687</v>
      </c>
      <c r="AE3" s="42">
        <v>19.100000000000001</v>
      </c>
      <c r="AF3" s="42">
        <v>22.7</v>
      </c>
      <c r="AG3" s="42">
        <v>335</v>
      </c>
      <c r="AH3" s="42">
        <v>5.6</v>
      </c>
      <c r="AI3" s="42">
        <v>31</v>
      </c>
      <c r="AJ3" s="42">
        <v>118</v>
      </c>
      <c r="AK3" s="42">
        <v>111</v>
      </c>
      <c r="AL3" s="42">
        <v>0</v>
      </c>
      <c r="AM3" s="42">
        <v>0</v>
      </c>
      <c r="AN3" s="42">
        <v>0</v>
      </c>
      <c r="AO3" s="42">
        <v>0</v>
      </c>
      <c r="AP3" s="42">
        <v>0</v>
      </c>
      <c r="AQ3" s="42">
        <v>0</v>
      </c>
      <c r="AR3" s="42">
        <v>0</v>
      </c>
      <c r="AS3" s="42">
        <v>0</v>
      </c>
      <c r="AT3" s="43">
        <v>0</v>
      </c>
      <c r="AY3" s="10">
        <v>0</v>
      </c>
      <c r="AZ3" s="11">
        <f t="shared" ref="AZ3:AZ26" si="0">ROUND(SUM(AB2,AB26,AB50,AB74,AB98,AB122,AB146,AB170,AB194,AB218,AB242,AB266,AB290,AB314,AB338,AB362,AB386,AB410,AB434,AB458,AB482)/21,2)</f>
        <v>25.42</v>
      </c>
      <c r="BA3" s="11">
        <f t="shared" ref="BA3:BA26" si="1">ROUND(SUM(AC2,AC26,AC50,AC74,AC98,AC122,AC146,AC170,AC194,AC218,AC242,AC266,AC290,AC314,AC338,AC362,AC386,AC410,AC434,AC458,AC482)/21,2)</f>
        <v>60.44</v>
      </c>
      <c r="BB3" s="11">
        <f t="shared" ref="BB3:BB26" si="2">ROUND(SUM(AD2,AD26,AD50,AD74,AD98,AD122,AD146,AD170,AD194,AD218,AD242,AD266,AD290,AD314,AD338,AD362,AD386,AD410,AD434,AD458,AD482)/21,2)</f>
        <v>585.33000000000004</v>
      </c>
      <c r="BC3" s="11">
        <f t="shared" ref="BC3:BC26" si="3">ROUND(SUM(AE2,AE26,AE50,AE74,AE98,AE122,AE146,AE170,AE194,AE218,AE242,AE266,AE290,AE314,AE338,AE362,AE386,AE410,AE434,AE458,AE482)/21,2)</f>
        <v>20.04</v>
      </c>
      <c r="BD3" s="11">
        <f t="shared" ref="BD3:BD26" si="4">ROUND(SUM(AF2,AF26,AF50,AF74,AF98,AF122,AF146,AF170,AF194,AF218,AF242,AF266,AF290,AF314,AF338,AF362,AF386,AF410,AF434,AF458,AF482)/21,2)</f>
        <v>24.06</v>
      </c>
      <c r="BE3" s="11">
        <f t="shared" ref="BE3:BE26" si="5">ROUND(SUM(AG2,AG26,AG50,AG74,AG98,AG122,AG146,AG170,AG194,AG218,AG242,AG266,AG290,AG314,AG338,AG362,AG386,AG410,AG434,AG458,AG482)/21,2)</f>
        <v>341.24</v>
      </c>
      <c r="BF3" s="11">
        <f t="shared" ref="BF3:BF26" si="6">ROUND(SUM(AH2,AH26,AH50,AH74,AH98,AH122,AH146,AH170,AH194,AH218,AH242,AH266,AH290,AH314,AH338,AH362,AH386,AH410,AH434,AH458,AH482)/21,2)</f>
        <v>7.11</v>
      </c>
      <c r="BG3" s="11">
        <f t="shared" ref="BG3:BG26" si="7">ROUND(SUM(AI2,AI26,AI50,AI74,AI98,AI122,AI146,AI170,AI194,AI218,AI242,AI266,AI290,AI314,AI338,AI362,AI386,AI410,AI434,AI458,AI482)/21,2)</f>
        <v>32.33</v>
      </c>
      <c r="BH3" s="11">
        <f t="shared" ref="BH3:BH26" si="8">ROUND(SUM(AJ2,AJ26,AJ50,AJ74,AJ98,AJ122,AJ146,AJ170,AJ194,AJ218,AJ242,AJ266,AJ290,AJ314,AJ338,AJ362,AJ386,AJ410,AJ434,AJ458,AJ482)/21,2)</f>
        <v>121.38</v>
      </c>
      <c r="BI3" s="11">
        <f t="shared" ref="BI3:BI26" si="9">ROUND(SUM(AK2,AK26,AK50,AK74,AK98,AK122,AK146,AK170,AK194,AK218,AK242,AK266,AK290,AK314,AK338,AK362,AK386,AK410,AK434,AK458,AK482)/21,2)</f>
        <v>114.33</v>
      </c>
      <c r="BJ3" s="11">
        <f t="shared" ref="BJ3:BJ26" si="10">ROUND(SUM(AL2,AL26,AL50,AL74,AL98,AL122,AL146,AL170,AL194,AL218,AL242,AL266,AL290,AL314,AL338,AL362,AL386,AL410,AL434,AL458,AL482)/21,2)</f>
        <v>0.28999999999999998</v>
      </c>
      <c r="BK3" s="11">
        <f t="shared" ref="BK3:BK26" si="11">ROUND(SUM(AM2,AM26,AM50,AM74,AM98,AM122,AM146,AM170,AM194,AM218,AM242,AM266,AM290,AM314,AM338,AM362,AM386,AM410,AM434,AM458,AM482)/21,2)</f>
        <v>0.86</v>
      </c>
      <c r="BL3" s="11">
        <f t="shared" ref="BL3:BL26" si="12">ROUND(SUM(AN2,AN26,AN50,AN74,AN98,AN122,AN146,AN170,AN194,AN218,AN242,AN266,AN290,AN314,AN338,AN362,AN386,AN410,AN434,AN458,AN482)/21,2)</f>
        <v>1</v>
      </c>
      <c r="BM3" s="11">
        <f t="shared" ref="BM3:BM26" si="13">ROUND(SUM(AO2,AO26,AO50,AO74,AO98,AO122,AO146,AO170,AO194,AO218,AO242,AO266,AO290,AO314,AO338,AO362,AO386,AO410,AO434,AO458,AO482)/21,2)</f>
        <v>2.0499999999999998</v>
      </c>
      <c r="BN3" s="11">
        <f t="shared" ref="BN3:BN26" si="14">ROUND(SUM(AP2,AP26,AP50,AP74,AP98,AP122,AP146,AP170,AP194,AP218,AP242,AP266,AP290,AP314,AP338,AP362,AP386,AP410,AP434,AP458,AP482)/21,2)</f>
        <v>3.24</v>
      </c>
      <c r="BO3" s="11">
        <f t="shared" ref="BO3:BO26" si="15">ROUND(SUM(AQ2,AQ26,AQ50,AQ74,AQ98,AQ122,AQ146,AQ170,AQ194,AQ218,AQ242,AQ266,AQ290,AQ314,AQ338,AQ362,AQ386,AQ410,AQ434,AQ458,AQ482)/21,2)</f>
        <v>4.62</v>
      </c>
      <c r="BP3" s="11">
        <f t="shared" ref="BP3:BP26" si="16">ROUND(SUM(AR2,AR26,AR50,AR74,AR98,AR122,AR146,AR170,AR194,AR218,AR242,AR266,AR290,AR314,AR338,AR362,AR386,AR410,AR434,AR458,AR482)/21,2)</f>
        <v>7</v>
      </c>
      <c r="BQ3" s="11">
        <f t="shared" ref="BQ3:BQ26" si="17">ROUND(SUM(AS2,AS26,AS50,AS74,AS98,AS122,AS146,AS170,AS194,AS218,AS242,AS266,AS290,AS314,AS338,AS362,AS386,AS410,AS434,AS458,AS482)/21,2)</f>
        <v>5.67</v>
      </c>
      <c r="BR3" s="11">
        <f t="shared" ref="BR3:BR26" si="18">ROUND(SUM(AT2,AT26,AT50,AT74,AT98,AT122,AT146,AT170,AT194,AT218,AT242,AT266,AT290,AT314,AT338,AT362,AT386,AT410,AT434,AT458,AT482)/21,2)</f>
        <v>8.57</v>
      </c>
      <c r="BU3" s="2"/>
      <c r="BV3" s="22">
        <v>0</v>
      </c>
      <c r="BW3" s="13">
        <v>0</v>
      </c>
      <c r="BX3" s="13">
        <v>0</v>
      </c>
      <c r="BY3" s="13">
        <v>0</v>
      </c>
      <c r="BZ3" s="13">
        <v>0</v>
      </c>
      <c r="CA3" s="13">
        <v>0</v>
      </c>
      <c r="CB3" s="13">
        <v>0</v>
      </c>
      <c r="CC3" s="13">
        <v>0</v>
      </c>
      <c r="CD3" s="13">
        <v>0</v>
      </c>
      <c r="CE3" s="13">
        <v>0</v>
      </c>
      <c r="CF3" s="14"/>
      <c r="DB3" s="1"/>
      <c r="DC3" s="1"/>
      <c r="DD3" s="1"/>
      <c r="DE3" s="1"/>
      <c r="DF3" s="1"/>
      <c r="DG3" s="1"/>
      <c r="DH3" s="1"/>
      <c r="DI3" s="1"/>
      <c r="DJ3" s="1"/>
      <c r="DO3" s="1"/>
      <c r="DP3" s="1"/>
      <c r="DQ3" s="1"/>
      <c r="DR3" s="1"/>
      <c r="DS3" s="1"/>
      <c r="DT3" s="1"/>
      <c r="DU3" s="1"/>
      <c r="DV3" s="1"/>
      <c r="DW3" s="1"/>
    </row>
    <row r="4" spans="1:143" x14ac:dyDescent="0.2">
      <c r="A4"/>
      <c r="B4"/>
      <c r="Y4" s="40">
        <v>45468.088094120401</v>
      </c>
      <c r="Z4" s="49"/>
      <c r="AA4" s="41">
        <v>8.3333333333333301E-2</v>
      </c>
      <c r="AB4" s="42">
        <v>24.71</v>
      </c>
      <c r="AC4" s="42">
        <v>50.89</v>
      </c>
      <c r="AD4" s="42">
        <v>705</v>
      </c>
      <c r="AE4" s="42">
        <v>19.3</v>
      </c>
      <c r="AF4" s="42">
        <v>22.6</v>
      </c>
      <c r="AG4" s="42">
        <v>335</v>
      </c>
      <c r="AH4" s="42">
        <v>5.8</v>
      </c>
      <c r="AI4" s="42">
        <v>31</v>
      </c>
      <c r="AJ4" s="42">
        <v>118</v>
      </c>
      <c r="AK4" s="42">
        <v>111</v>
      </c>
      <c r="AL4" s="42">
        <v>0</v>
      </c>
      <c r="AM4" s="42">
        <v>0</v>
      </c>
      <c r="AN4" s="42">
        <v>0</v>
      </c>
      <c r="AO4" s="42">
        <v>0</v>
      </c>
      <c r="AP4" s="42">
        <v>0</v>
      </c>
      <c r="AQ4" s="42">
        <v>0</v>
      </c>
      <c r="AR4" s="42">
        <v>0</v>
      </c>
      <c r="AS4" s="42">
        <v>0</v>
      </c>
      <c r="AT4" s="43">
        <v>0</v>
      </c>
      <c r="AY4" s="10">
        <v>6.9444444444444501E-4</v>
      </c>
      <c r="AZ4" s="11">
        <f t="shared" si="0"/>
        <v>25.04</v>
      </c>
      <c r="BA4" s="11">
        <f t="shared" si="1"/>
        <v>61.31</v>
      </c>
      <c r="BB4" s="11">
        <f t="shared" si="2"/>
        <v>572.9</v>
      </c>
      <c r="BC4" s="11">
        <f t="shared" si="3"/>
        <v>19.940000000000001</v>
      </c>
      <c r="BD4" s="11">
        <f t="shared" si="4"/>
        <v>23.89</v>
      </c>
      <c r="BE4" s="11">
        <f t="shared" si="5"/>
        <v>340.52</v>
      </c>
      <c r="BF4" s="11">
        <f t="shared" si="6"/>
        <v>7.1</v>
      </c>
      <c r="BG4" s="11">
        <f t="shared" si="7"/>
        <v>32.19</v>
      </c>
      <c r="BH4" s="11">
        <f t="shared" si="8"/>
        <v>121</v>
      </c>
      <c r="BI4" s="11">
        <f t="shared" si="9"/>
        <v>113.9</v>
      </c>
      <c r="BJ4" s="11">
        <f t="shared" si="10"/>
        <v>0</v>
      </c>
      <c r="BK4" s="11">
        <f t="shared" si="11"/>
        <v>0</v>
      </c>
      <c r="BL4" s="11">
        <f t="shared" si="12"/>
        <v>0</v>
      </c>
      <c r="BM4" s="11">
        <f t="shared" si="13"/>
        <v>0</v>
      </c>
      <c r="BN4" s="11">
        <f t="shared" si="14"/>
        <v>0</v>
      </c>
      <c r="BO4" s="11">
        <f t="shared" si="15"/>
        <v>0</v>
      </c>
      <c r="BP4" s="11">
        <f t="shared" si="16"/>
        <v>0</v>
      </c>
      <c r="BQ4" s="11">
        <f t="shared" si="17"/>
        <v>0</v>
      </c>
      <c r="BR4" s="11">
        <f t="shared" si="18"/>
        <v>0</v>
      </c>
      <c r="BU4" s="2"/>
      <c r="BV4" s="22">
        <v>4.1666666666666699E-2</v>
      </c>
      <c r="BW4" s="13">
        <v>0</v>
      </c>
      <c r="BX4" s="13">
        <v>0</v>
      </c>
      <c r="BY4" s="13">
        <v>0</v>
      </c>
      <c r="BZ4" s="13">
        <v>0</v>
      </c>
      <c r="CA4" s="13">
        <v>0</v>
      </c>
      <c r="CB4" s="13">
        <v>0</v>
      </c>
      <c r="CC4" s="13">
        <v>0</v>
      </c>
      <c r="CD4" s="13">
        <v>0</v>
      </c>
      <c r="CE4" s="13">
        <v>0</v>
      </c>
      <c r="CF4" s="14"/>
      <c r="DB4" s="1"/>
      <c r="DC4" s="1"/>
      <c r="DD4" s="1"/>
      <c r="DE4" s="1"/>
      <c r="DF4" s="1"/>
      <c r="DG4" s="1"/>
      <c r="DH4" s="1"/>
      <c r="DI4" s="1"/>
      <c r="DJ4" s="1"/>
      <c r="DO4" s="1"/>
      <c r="DP4" s="1"/>
      <c r="DQ4" s="1"/>
      <c r="DR4" s="1"/>
      <c r="DS4" s="1"/>
      <c r="DT4" s="1"/>
      <c r="DU4" s="1"/>
      <c r="DV4" s="1"/>
      <c r="DW4" s="1"/>
    </row>
    <row r="5" spans="1:143" x14ac:dyDescent="0.2">
      <c r="A5"/>
      <c r="B5"/>
      <c r="Y5" s="40">
        <v>45468.1297847569</v>
      </c>
      <c r="Z5" s="49"/>
      <c r="AA5" s="41">
        <v>0.125</v>
      </c>
      <c r="AB5" s="42">
        <v>24.49</v>
      </c>
      <c r="AC5" s="42">
        <v>51.63</v>
      </c>
      <c r="AD5" s="42">
        <v>710</v>
      </c>
      <c r="AE5" s="42">
        <v>18.8</v>
      </c>
      <c r="AF5" s="42">
        <v>22.5</v>
      </c>
      <c r="AG5" s="42">
        <v>334</v>
      </c>
      <c r="AH5" s="42">
        <v>6</v>
      </c>
      <c r="AI5" s="42">
        <v>31</v>
      </c>
      <c r="AJ5" s="42">
        <v>118</v>
      </c>
      <c r="AK5" s="42">
        <v>111</v>
      </c>
      <c r="AL5" s="42">
        <v>0</v>
      </c>
      <c r="AM5" s="42">
        <v>0</v>
      </c>
      <c r="AN5" s="42">
        <v>0</v>
      </c>
      <c r="AO5" s="42">
        <v>0</v>
      </c>
      <c r="AP5" s="42">
        <v>0</v>
      </c>
      <c r="AQ5" s="42">
        <v>0</v>
      </c>
      <c r="AR5" s="42">
        <v>0</v>
      </c>
      <c r="AS5" s="42">
        <v>0</v>
      </c>
      <c r="AT5" s="43">
        <v>0</v>
      </c>
      <c r="AY5" s="10">
        <v>1.38888888888889E-3</v>
      </c>
      <c r="AZ5" s="11">
        <f t="shared" si="0"/>
        <v>24.81</v>
      </c>
      <c r="BA5" s="11">
        <f t="shared" si="1"/>
        <v>62.06</v>
      </c>
      <c r="BB5" s="11">
        <f t="shared" si="2"/>
        <v>586.52</v>
      </c>
      <c r="BC5" s="11">
        <f t="shared" si="3"/>
        <v>19.850000000000001</v>
      </c>
      <c r="BD5" s="11">
        <f t="shared" si="4"/>
        <v>23.71</v>
      </c>
      <c r="BE5" s="11">
        <f t="shared" si="5"/>
        <v>339.62</v>
      </c>
      <c r="BF5" s="11">
        <f t="shared" si="6"/>
        <v>7.11</v>
      </c>
      <c r="BG5" s="11">
        <f t="shared" si="7"/>
        <v>32.14</v>
      </c>
      <c r="BH5" s="11">
        <f t="shared" si="8"/>
        <v>120.38</v>
      </c>
      <c r="BI5" s="11">
        <f t="shared" si="9"/>
        <v>113.38</v>
      </c>
      <c r="BJ5" s="11">
        <f t="shared" si="10"/>
        <v>0</v>
      </c>
      <c r="BK5" s="11">
        <f t="shared" si="11"/>
        <v>0</v>
      </c>
      <c r="BL5" s="11">
        <f t="shared" si="12"/>
        <v>0</v>
      </c>
      <c r="BM5" s="11">
        <f t="shared" si="13"/>
        <v>0</v>
      </c>
      <c r="BN5" s="11">
        <f t="shared" si="14"/>
        <v>0</v>
      </c>
      <c r="BO5" s="11">
        <f t="shared" si="15"/>
        <v>0</v>
      </c>
      <c r="BP5" s="11">
        <f t="shared" si="16"/>
        <v>0</v>
      </c>
      <c r="BQ5" s="11">
        <f t="shared" si="17"/>
        <v>0</v>
      </c>
      <c r="BR5" s="11">
        <f t="shared" si="18"/>
        <v>0</v>
      </c>
      <c r="BU5" s="2"/>
      <c r="BV5" s="22">
        <v>8.3333333333333301E-2</v>
      </c>
      <c r="BW5" s="13">
        <v>0</v>
      </c>
      <c r="BX5" s="13">
        <v>0</v>
      </c>
      <c r="BY5" s="13">
        <v>0</v>
      </c>
      <c r="BZ5" s="13">
        <v>0</v>
      </c>
      <c r="CA5" s="13">
        <v>0</v>
      </c>
      <c r="CB5" s="13">
        <v>0</v>
      </c>
      <c r="CC5" s="13">
        <v>0</v>
      </c>
      <c r="CD5" s="13">
        <v>0</v>
      </c>
      <c r="CE5" s="13">
        <v>0</v>
      </c>
      <c r="CF5" s="14"/>
      <c r="DB5" s="1"/>
      <c r="DC5" s="1"/>
      <c r="DD5" s="1"/>
      <c r="DE5" s="1"/>
      <c r="DF5" s="1"/>
      <c r="DG5" s="1"/>
      <c r="DH5" s="1"/>
      <c r="DI5" s="1"/>
      <c r="DJ5" s="1"/>
      <c r="DO5" s="1"/>
      <c r="DP5" s="1"/>
      <c r="DQ5" s="1"/>
      <c r="DR5" s="1"/>
      <c r="DS5" s="1"/>
      <c r="DT5" s="1"/>
      <c r="DU5" s="1"/>
      <c r="DV5" s="1"/>
      <c r="DW5" s="1"/>
    </row>
    <row r="6" spans="1:143" x14ac:dyDescent="0.2">
      <c r="A6"/>
      <c r="B6"/>
      <c r="Y6" s="40">
        <v>45468.171475439798</v>
      </c>
      <c r="Z6" s="49"/>
      <c r="AA6" s="41">
        <v>0.16666666666666699</v>
      </c>
      <c r="AB6" s="42">
        <v>24.24</v>
      </c>
      <c r="AC6" s="42">
        <v>51.25</v>
      </c>
      <c r="AD6" s="42">
        <v>739</v>
      </c>
      <c r="AE6" s="42">
        <v>19.100000000000001</v>
      </c>
      <c r="AF6" s="42">
        <v>22.4</v>
      </c>
      <c r="AG6" s="42">
        <v>334</v>
      </c>
      <c r="AH6" s="42">
        <v>6.1</v>
      </c>
      <c r="AI6" s="42">
        <v>31</v>
      </c>
      <c r="AJ6" s="42">
        <v>118</v>
      </c>
      <c r="AK6" s="42">
        <v>111</v>
      </c>
      <c r="AL6" s="42">
        <v>5</v>
      </c>
      <c r="AM6" s="42">
        <v>11</v>
      </c>
      <c r="AN6" s="42">
        <v>15</v>
      </c>
      <c r="AO6" s="42">
        <v>18</v>
      </c>
      <c r="AP6" s="42">
        <v>16</v>
      </c>
      <c r="AQ6" s="42">
        <v>12</v>
      </c>
      <c r="AR6" s="42">
        <v>22</v>
      </c>
      <c r="AS6" s="42">
        <v>39</v>
      </c>
      <c r="AT6" s="43">
        <v>54</v>
      </c>
      <c r="AY6" s="10">
        <v>2.0833333333333298E-3</v>
      </c>
      <c r="AZ6" s="11">
        <f t="shared" si="0"/>
        <v>24.72</v>
      </c>
      <c r="BA6" s="11">
        <f t="shared" si="1"/>
        <v>62.21</v>
      </c>
      <c r="BB6" s="11">
        <f t="shared" si="2"/>
        <v>606.14</v>
      </c>
      <c r="BC6" s="11">
        <f t="shared" si="3"/>
        <v>19.809999999999999</v>
      </c>
      <c r="BD6" s="11">
        <f t="shared" si="4"/>
        <v>23.54</v>
      </c>
      <c r="BE6" s="11">
        <f t="shared" si="5"/>
        <v>338.57</v>
      </c>
      <c r="BF6" s="11">
        <f t="shared" si="6"/>
        <v>7.12</v>
      </c>
      <c r="BG6" s="11">
        <f t="shared" si="7"/>
        <v>31.76</v>
      </c>
      <c r="BH6" s="11">
        <f t="shared" si="8"/>
        <v>120.1</v>
      </c>
      <c r="BI6" s="11">
        <f t="shared" si="9"/>
        <v>112.95</v>
      </c>
      <c r="BJ6" s="11">
        <f t="shared" si="10"/>
        <v>0</v>
      </c>
      <c r="BK6" s="11">
        <f t="shared" si="11"/>
        <v>0</v>
      </c>
      <c r="BL6" s="11">
        <f t="shared" si="12"/>
        <v>0</v>
      </c>
      <c r="BM6" s="11">
        <f t="shared" si="13"/>
        <v>0</v>
      </c>
      <c r="BN6" s="11">
        <f t="shared" si="14"/>
        <v>0</v>
      </c>
      <c r="BO6" s="11">
        <f t="shared" si="15"/>
        <v>0</v>
      </c>
      <c r="BP6" s="11">
        <f t="shared" si="16"/>
        <v>0</v>
      </c>
      <c r="BQ6" s="11">
        <f t="shared" si="17"/>
        <v>0</v>
      </c>
      <c r="BR6" s="11">
        <f t="shared" si="18"/>
        <v>0</v>
      </c>
      <c r="BU6" s="2"/>
      <c r="BV6" s="22">
        <v>0.125</v>
      </c>
      <c r="BW6" s="13">
        <v>0</v>
      </c>
      <c r="BX6" s="13">
        <v>0</v>
      </c>
      <c r="BY6" s="13">
        <v>0</v>
      </c>
      <c r="BZ6" s="13">
        <v>0</v>
      </c>
      <c r="CA6" s="13">
        <v>0</v>
      </c>
      <c r="CB6" s="13">
        <v>0</v>
      </c>
      <c r="CC6" s="13">
        <v>0</v>
      </c>
      <c r="CD6" s="13">
        <v>0</v>
      </c>
      <c r="CE6" s="13">
        <v>0</v>
      </c>
      <c r="CF6" s="14"/>
      <c r="DB6" s="1"/>
      <c r="DC6" s="1"/>
      <c r="DD6" s="1"/>
      <c r="DE6" s="1"/>
      <c r="DF6" s="1"/>
      <c r="DG6" s="1"/>
      <c r="DH6" s="1"/>
      <c r="DI6" s="1"/>
      <c r="DJ6" s="1"/>
      <c r="DO6" s="1"/>
      <c r="DP6" s="1"/>
      <c r="DQ6" s="1"/>
      <c r="DR6" s="1"/>
      <c r="DS6" s="1"/>
      <c r="DT6" s="1"/>
      <c r="DU6" s="1"/>
      <c r="DV6" s="1"/>
      <c r="DW6" s="1"/>
    </row>
    <row r="7" spans="1:143" x14ac:dyDescent="0.2">
      <c r="A7"/>
      <c r="B7"/>
      <c r="Y7" s="40">
        <v>45468.213166169</v>
      </c>
      <c r="Z7" s="49"/>
      <c r="AA7" s="41">
        <v>0.20833333333333301</v>
      </c>
      <c r="AB7" s="42">
        <v>24.03</v>
      </c>
      <c r="AC7" s="42">
        <v>52.23</v>
      </c>
      <c r="AD7" s="42">
        <v>722</v>
      </c>
      <c r="AE7" s="42">
        <v>19.100000000000001</v>
      </c>
      <c r="AF7" s="42">
        <v>22.2</v>
      </c>
      <c r="AG7" s="42">
        <v>333</v>
      </c>
      <c r="AH7" s="42">
        <v>6.2</v>
      </c>
      <c r="AI7" s="42">
        <v>31</v>
      </c>
      <c r="AJ7" s="42">
        <v>117</v>
      </c>
      <c r="AK7" s="42">
        <v>110</v>
      </c>
      <c r="AL7" s="42">
        <v>1146</v>
      </c>
      <c r="AM7" s="42">
        <v>1765</v>
      </c>
      <c r="AN7" s="42">
        <v>2286</v>
      </c>
      <c r="AO7" s="42">
        <v>3121</v>
      </c>
      <c r="AP7" s="42">
        <v>3519</v>
      </c>
      <c r="AQ7" s="42">
        <v>3535</v>
      </c>
      <c r="AR7" s="42">
        <v>5450</v>
      </c>
      <c r="AS7" s="42">
        <v>7905</v>
      </c>
      <c r="AT7" s="43">
        <v>10292</v>
      </c>
      <c r="AY7" s="10">
        <v>2.7777777777777801E-3</v>
      </c>
      <c r="AZ7" s="11">
        <f t="shared" si="0"/>
        <v>24.51</v>
      </c>
      <c r="BA7" s="11">
        <f t="shared" si="1"/>
        <v>62.52</v>
      </c>
      <c r="BB7" s="11">
        <f t="shared" si="2"/>
        <v>622.80999999999995</v>
      </c>
      <c r="BC7" s="11">
        <f t="shared" si="3"/>
        <v>19.760000000000002</v>
      </c>
      <c r="BD7" s="11">
        <f t="shared" si="4"/>
        <v>23.41</v>
      </c>
      <c r="BE7" s="11">
        <f t="shared" si="5"/>
        <v>337.81</v>
      </c>
      <c r="BF7" s="11">
        <f t="shared" si="6"/>
        <v>7.13</v>
      </c>
      <c r="BG7" s="11">
        <f t="shared" si="7"/>
        <v>31.62</v>
      </c>
      <c r="BH7" s="11">
        <f t="shared" si="8"/>
        <v>119.71</v>
      </c>
      <c r="BI7" s="11">
        <f t="shared" si="9"/>
        <v>112.62</v>
      </c>
      <c r="BJ7" s="11">
        <f t="shared" si="10"/>
        <v>11.33</v>
      </c>
      <c r="BK7" s="11">
        <f t="shared" si="11"/>
        <v>16.05</v>
      </c>
      <c r="BL7" s="11">
        <f t="shared" si="12"/>
        <v>22.38</v>
      </c>
      <c r="BM7" s="11">
        <f t="shared" si="13"/>
        <v>24.95</v>
      </c>
      <c r="BN7" s="11">
        <f t="shared" si="14"/>
        <v>24.24</v>
      </c>
      <c r="BO7" s="11">
        <f t="shared" si="15"/>
        <v>24.29</v>
      </c>
      <c r="BP7" s="11">
        <f t="shared" si="16"/>
        <v>37.14</v>
      </c>
      <c r="BQ7" s="11">
        <f t="shared" si="17"/>
        <v>60.86</v>
      </c>
      <c r="BR7" s="11">
        <f t="shared" si="18"/>
        <v>111.9</v>
      </c>
      <c r="BU7" s="2"/>
      <c r="BV7" s="22">
        <v>0.16666666666666699</v>
      </c>
      <c r="BW7" s="13">
        <v>4</v>
      </c>
      <c r="BX7" s="13">
        <v>2</v>
      </c>
      <c r="BY7" s="13">
        <v>12</v>
      </c>
      <c r="BZ7" s="13">
        <v>8</v>
      </c>
      <c r="CA7" s="13">
        <v>11</v>
      </c>
      <c r="CB7" s="13">
        <v>9</v>
      </c>
      <c r="CC7" s="13">
        <v>21</v>
      </c>
      <c r="CD7" s="13">
        <v>11</v>
      </c>
      <c r="CE7" s="13">
        <v>20</v>
      </c>
      <c r="CF7" s="14"/>
      <c r="DB7" s="50" t="s">
        <v>24</v>
      </c>
      <c r="DC7" s="50"/>
      <c r="DD7" s="50"/>
      <c r="DE7" s="50"/>
      <c r="DF7" s="50"/>
      <c r="DG7" s="50"/>
      <c r="DH7" s="50"/>
      <c r="DI7" s="50"/>
      <c r="DK7" s="50" t="s">
        <v>25</v>
      </c>
      <c r="DL7" s="50"/>
      <c r="DM7" s="50"/>
      <c r="DN7" s="50"/>
      <c r="DO7" s="50"/>
      <c r="DP7" s="50"/>
      <c r="DQ7" s="50"/>
      <c r="DR7" s="50"/>
      <c r="DS7" s="1"/>
      <c r="DT7" s="50" t="s">
        <v>26</v>
      </c>
      <c r="DU7" s="50"/>
      <c r="DV7" s="50"/>
      <c r="DW7" s="50"/>
      <c r="DX7" s="50"/>
      <c r="DY7" s="50"/>
      <c r="DZ7" s="50"/>
      <c r="EA7" s="50"/>
      <c r="EC7" s="50" t="s">
        <v>27</v>
      </c>
      <c r="ED7" s="50"/>
      <c r="EE7" s="50"/>
      <c r="EF7" s="50"/>
      <c r="EG7" s="50"/>
      <c r="EH7" s="50"/>
      <c r="EI7" s="50"/>
      <c r="EJ7" s="50"/>
    </row>
    <row r="8" spans="1:143" x14ac:dyDescent="0.2">
      <c r="A8"/>
      <c r="B8"/>
      <c r="Y8" s="40">
        <v>45468.254856851898</v>
      </c>
      <c r="Z8" s="49"/>
      <c r="AA8" s="41">
        <v>0.25</v>
      </c>
      <c r="AB8" s="42">
        <v>24.76</v>
      </c>
      <c r="AC8" s="42">
        <v>50.84</v>
      </c>
      <c r="AD8" s="42">
        <v>724</v>
      </c>
      <c r="AE8" s="42">
        <v>19.100000000000001</v>
      </c>
      <c r="AF8" s="42">
        <v>22.2</v>
      </c>
      <c r="AG8" s="42">
        <v>333</v>
      </c>
      <c r="AH8" s="42">
        <v>6.3</v>
      </c>
      <c r="AI8" s="42">
        <v>31</v>
      </c>
      <c r="AJ8" s="42">
        <v>117</v>
      </c>
      <c r="AK8" s="42">
        <v>110</v>
      </c>
      <c r="AL8" s="42">
        <v>7803</v>
      </c>
      <c r="AM8" s="42">
        <v>12323</v>
      </c>
      <c r="AN8" s="42">
        <v>17551</v>
      </c>
      <c r="AO8" s="42">
        <v>24125</v>
      </c>
      <c r="AP8" s="42">
        <v>28096</v>
      </c>
      <c r="AQ8" s="42">
        <v>28581</v>
      </c>
      <c r="AR8" s="42">
        <v>39942</v>
      </c>
      <c r="AS8" s="42">
        <v>53989</v>
      </c>
      <c r="AT8" s="43">
        <v>65535</v>
      </c>
      <c r="AY8" s="10">
        <v>3.4722222222222199E-3</v>
      </c>
      <c r="AZ8" s="11">
        <f t="shared" si="0"/>
        <v>24.49</v>
      </c>
      <c r="BA8" s="11">
        <f t="shared" si="1"/>
        <v>62.64</v>
      </c>
      <c r="BB8" s="11">
        <f t="shared" si="2"/>
        <v>644.42999999999995</v>
      </c>
      <c r="BC8" s="11">
        <f t="shared" si="3"/>
        <v>19.600000000000001</v>
      </c>
      <c r="BD8" s="11">
        <f t="shared" si="4"/>
        <v>23.29</v>
      </c>
      <c r="BE8" s="11">
        <f t="shared" si="5"/>
        <v>337</v>
      </c>
      <c r="BF8" s="11">
        <f t="shared" si="6"/>
        <v>7.13</v>
      </c>
      <c r="BG8" s="11">
        <f t="shared" si="7"/>
        <v>31.33</v>
      </c>
      <c r="BH8" s="11">
        <f t="shared" si="8"/>
        <v>119.19</v>
      </c>
      <c r="BI8" s="11">
        <f t="shared" si="9"/>
        <v>112.1</v>
      </c>
      <c r="BJ8" s="11">
        <f t="shared" si="10"/>
        <v>587.48</v>
      </c>
      <c r="BK8" s="11">
        <f t="shared" si="11"/>
        <v>761.38</v>
      </c>
      <c r="BL8" s="11">
        <f t="shared" si="12"/>
        <v>1020.67</v>
      </c>
      <c r="BM8" s="11">
        <f t="shared" si="13"/>
        <v>1300.9000000000001</v>
      </c>
      <c r="BN8" s="11">
        <f t="shared" si="14"/>
        <v>1526.9</v>
      </c>
      <c r="BO8" s="11">
        <f t="shared" si="15"/>
        <v>1648.43</v>
      </c>
      <c r="BP8" s="11">
        <f t="shared" si="16"/>
        <v>2375.81</v>
      </c>
      <c r="BQ8" s="11">
        <f t="shared" si="17"/>
        <v>3327.95</v>
      </c>
      <c r="BR8" s="11">
        <f t="shared" si="18"/>
        <v>4681.43</v>
      </c>
      <c r="BU8" s="2"/>
      <c r="BV8" s="22">
        <v>0.20833333333333301</v>
      </c>
      <c r="BW8" s="15">
        <v>11</v>
      </c>
      <c r="BX8" s="15">
        <v>12</v>
      </c>
      <c r="BY8" s="15">
        <v>45</v>
      </c>
      <c r="BZ8" s="15">
        <v>54</v>
      </c>
      <c r="CA8" s="15">
        <v>53</v>
      </c>
      <c r="CB8" s="15">
        <v>65</v>
      </c>
      <c r="CC8" s="15">
        <v>71</v>
      </c>
      <c r="CD8" s="15">
        <v>52</v>
      </c>
      <c r="CE8" s="15">
        <v>180</v>
      </c>
      <c r="CF8" s="14"/>
      <c r="DB8" s="50" t="s">
        <v>28</v>
      </c>
      <c r="DC8" s="50"/>
      <c r="DD8" s="50" t="s">
        <v>29</v>
      </c>
      <c r="DE8" s="50"/>
      <c r="DF8" s="50" t="s">
        <v>30</v>
      </c>
      <c r="DG8" s="50"/>
      <c r="DH8" s="50" t="s">
        <v>31</v>
      </c>
      <c r="DI8" s="50"/>
      <c r="DJ8" s="1"/>
      <c r="DK8" s="50" t="s">
        <v>28</v>
      </c>
      <c r="DL8" s="50"/>
      <c r="DM8" s="50" t="s">
        <v>29</v>
      </c>
      <c r="DN8" s="50"/>
      <c r="DO8" s="50" t="s">
        <v>30</v>
      </c>
      <c r="DP8" s="50"/>
      <c r="DQ8" s="50" t="s">
        <v>31</v>
      </c>
      <c r="DR8" s="50"/>
      <c r="DS8" s="1"/>
      <c r="DT8" s="50" t="s">
        <v>28</v>
      </c>
      <c r="DU8" s="50"/>
      <c r="DV8" s="50" t="s">
        <v>29</v>
      </c>
      <c r="DW8" s="50"/>
      <c r="DX8" s="50" t="s">
        <v>30</v>
      </c>
      <c r="DY8" s="50"/>
      <c r="DZ8" s="50" t="s">
        <v>31</v>
      </c>
      <c r="EA8" s="50"/>
      <c r="EC8" s="50" t="s">
        <v>29</v>
      </c>
      <c r="ED8" s="50"/>
      <c r="EE8" s="1" t="s">
        <v>66</v>
      </c>
      <c r="EF8" s="1"/>
      <c r="EG8" s="50" t="s">
        <v>65</v>
      </c>
      <c r="EH8" s="50"/>
      <c r="EI8" s="50" t="s">
        <v>67</v>
      </c>
      <c r="EJ8" s="50"/>
      <c r="EK8" s="50" t="s">
        <v>68</v>
      </c>
      <c r="EL8" s="50"/>
      <c r="EM8" t="s">
        <v>60</v>
      </c>
    </row>
    <row r="9" spans="1:143" x14ac:dyDescent="0.2">
      <c r="A9"/>
      <c r="B9"/>
      <c r="Y9" s="40">
        <v>45468.296547800899</v>
      </c>
      <c r="Z9" s="49"/>
      <c r="AA9" s="41">
        <v>0.29166666666666702</v>
      </c>
      <c r="AB9" s="42">
        <v>25.53</v>
      </c>
      <c r="AC9" s="42">
        <v>51.39</v>
      </c>
      <c r="AD9" s="42">
        <v>810</v>
      </c>
      <c r="AE9" s="42">
        <v>19.100000000000001</v>
      </c>
      <c r="AF9" s="42">
        <v>22.4</v>
      </c>
      <c r="AG9" s="42">
        <v>333</v>
      </c>
      <c r="AH9" s="42">
        <v>6.3</v>
      </c>
      <c r="AI9" s="42">
        <v>31</v>
      </c>
      <c r="AJ9" s="42">
        <v>117</v>
      </c>
      <c r="AK9" s="42">
        <v>110</v>
      </c>
      <c r="AL9" s="42">
        <v>12329</v>
      </c>
      <c r="AM9" s="42">
        <v>19925</v>
      </c>
      <c r="AN9" s="42">
        <v>27482</v>
      </c>
      <c r="AO9" s="42">
        <v>36978</v>
      </c>
      <c r="AP9" s="42">
        <v>42136</v>
      </c>
      <c r="AQ9" s="42">
        <v>42631</v>
      </c>
      <c r="AR9" s="42">
        <v>55354</v>
      </c>
      <c r="AS9" s="42">
        <v>65535</v>
      </c>
      <c r="AT9" s="43">
        <v>65535</v>
      </c>
      <c r="AY9" s="10">
        <v>4.1666666666666701E-3</v>
      </c>
      <c r="AZ9" s="11">
        <f t="shared" si="0"/>
        <v>25.07</v>
      </c>
      <c r="BA9" s="11">
        <f t="shared" si="1"/>
        <v>60.99</v>
      </c>
      <c r="BB9" s="11">
        <f t="shared" si="2"/>
        <v>607.80999999999995</v>
      </c>
      <c r="BC9" s="11">
        <f t="shared" si="3"/>
        <v>19.48</v>
      </c>
      <c r="BD9" s="11">
        <f t="shared" si="4"/>
        <v>23.27</v>
      </c>
      <c r="BE9" s="11">
        <f t="shared" si="5"/>
        <v>336.71</v>
      </c>
      <c r="BF9" s="11">
        <f t="shared" si="6"/>
        <v>7.14</v>
      </c>
      <c r="BG9" s="11">
        <f t="shared" si="7"/>
        <v>31.38</v>
      </c>
      <c r="BH9" s="11">
        <f t="shared" si="8"/>
        <v>119.05</v>
      </c>
      <c r="BI9" s="11">
        <f t="shared" si="9"/>
        <v>111.95</v>
      </c>
      <c r="BJ9" s="11">
        <f t="shared" si="10"/>
        <v>6202.9</v>
      </c>
      <c r="BK9" s="11">
        <f t="shared" si="11"/>
        <v>6490.24</v>
      </c>
      <c r="BL9" s="11">
        <f t="shared" si="12"/>
        <v>10060.049999999999</v>
      </c>
      <c r="BM9" s="11">
        <f t="shared" si="13"/>
        <v>9464.14</v>
      </c>
      <c r="BN9" s="11">
        <f t="shared" si="14"/>
        <v>14830.43</v>
      </c>
      <c r="BO9" s="11">
        <f t="shared" si="15"/>
        <v>13600.67</v>
      </c>
      <c r="BP9" s="11">
        <f t="shared" si="16"/>
        <v>53404.14</v>
      </c>
      <c r="BQ9" s="11">
        <f t="shared" si="17"/>
        <v>44939.71</v>
      </c>
      <c r="BR9" s="11">
        <f t="shared" si="18"/>
        <v>65535</v>
      </c>
      <c r="BU9" s="2"/>
      <c r="BV9" s="22">
        <v>0.25</v>
      </c>
      <c r="BW9" s="15">
        <v>780</v>
      </c>
      <c r="BX9" s="15">
        <v>970</v>
      </c>
      <c r="BY9" s="15">
        <v>930</v>
      </c>
      <c r="BZ9" s="15">
        <v>1154</v>
      </c>
      <c r="CA9" s="15">
        <v>1172</v>
      </c>
      <c r="CB9" s="15">
        <v>1173</v>
      </c>
      <c r="CC9" s="15">
        <v>1191</v>
      </c>
      <c r="CD9" s="15">
        <v>2285</v>
      </c>
      <c r="CE9" s="15">
        <v>3494</v>
      </c>
      <c r="CF9" s="14"/>
      <c r="CZ9"/>
      <c r="DA9"/>
      <c r="DB9" s="51">
        <v>1</v>
      </c>
      <c r="DC9" s="51"/>
      <c r="DE9" s="2">
        <v>1</v>
      </c>
      <c r="DF9" s="52">
        <v>0.3</v>
      </c>
      <c r="DG9" s="52"/>
      <c r="DH9" s="51" t="s">
        <v>32</v>
      </c>
      <c r="DI9" s="51"/>
      <c r="DJ9" s="1"/>
      <c r="DK9" s="51">
        <v>1</v>
      </c>
      <c r="DL9" s="51"/>
      <c r="DN9" s="2">
        <v>1</v>
      </c>
      <c r="DO9" s="52">
        <v>0.2</v>
      </c>
      <c r="DP9" s="52"/>
      <c r="DQ9" s="51" t="s">
        <v>32</v>
      </c>
      <c r="DR9" s="51"/>
      <c r="DS9" s="1"/>
      <c r="DT9" s="51">
        <v>1</v>
      </c>
      <c r="DU9" s="51"/>
      <c r="DW9" s="2">
        <v>1</v>
      </c>
      <c r="DX9" s="52">
        <f t="shared" ref="DX9:DX30" si="19">ABS(DF9-DO9)</f>
        <v>9.9999999999999978E-2</v>
      </c>
      <c r="DY9" s="52"/>
      <c r="DZ9" s="51" t="s">
        <v>32</v>
      </c>
      <c r="EA9" s="51"/>
      <c r="ED9" s="2">
        <v>1</v>
      </c>
      <c r="EE9" s="52">
        <v>0.3</v>
      </c>
      <c r="EF9" s="52"/>
      <c r="EG9" s="52">
        <v>0.2</v>
      </c>
      <c r="EH9" s="52"/>
      <c r="EI9" s="52">
        <f t="shared" ref="EI9:EI30" si="20">ABS(EE9-EG9)</f>
        <v>9.9999999999999978E-2</v>
      </c>
      <c r="EJ9" s="52"/>
      <c r="EK9" s="53">
        <f t="shared" ref="EK9:EK30" si="21">ROUND((EI9/EG9)*100,2)</f>
        <v>50</v>
      </c>
      <c r="EL9" s="53"/>
      <c r="EM9">
        <f>EL31</f>
        <v>41</v>
      </c>
    </row>
    <row r="10" spans="1:143" x14ac:dyDescent="0.2">
      <c r="A10"/>
      <c r="B10"/>
      <c r="Y10" s="40">
        <v>45468.338238506898</v>
      </c>
      <c r="Z10" s="49"/>
      <c r="AA10" s="41">
        <v>0.33333333333333298</v>
      </c>
      <c r="AB10" s="42">
        <v>25.77</v>
      </c>
      <c r="AC10" s="42">
        <v>50.48</v>
      </c>
      <c r="AD10" s="42">
        <v>515</v>
      </c>
      <c r="AE10" s="42">
        <v>19.100000000000001</v>
      </c>
      <c r="AF10" s="42">
        <v>22.7</v>
      </c>
      <c r="AG10" s="42">
        <v>334</v>
      </c>
      <c r="AH10" s="42">
        <v>6.4</v>
      </c>
      <c r="AI10" s="42">
        <v>31</v>
      </c>
      <c r="AJ10" s="42">
        <v>118</v>
      </c>
      <c r="AK10" s="42">
        <v>111</v>
      </c>
      <c r="AL10" s="42">
        <v>15035</v>
      </c>
      <c r="AM10" s="42">
        <v>25306</v>
      </c>
      <c r="AN10" s="42">
        <v>34538</v>
      </c>
      <c r="AO10" s="42">
        <v>43678</v>
      </c>
      <c r="AP10" s="42">
        <v>48589</v>
      </c>
      <c r="AQ10" s="42">
        <v>48700</v>
      </c>
      <c r="AR10" s="42">
        <v>62233</v>
      </c>
      <c r="AS10" s="42">
        <v>65535</v>
      </c>
      <c r="AT10" s="43">
        <v>65535</v>
      </c>
      <c r="AY10" s="10">
        <v>4.8611111111111103E-3</v>
      </c>
      <c r="AZ10" s="11">
        <f t="shared" si="0"/>
        <v>26.1</v>
      </c>
      <c r="BA10" s="11">
        <f t="shared" si="1"/>
        <v>59.77</v>
      </c>
      <c r="BB10" s="11">
        <f t="shared" si="2"/>
        <v>613.04999999999995</v>
      </c>
      <c r="BC10" s="11">
        <f t="shared" si="3"/>
        <v>20.2</v>
      </c>
      <c r="BD10" s="11">
        <f t="shared" si="4"/>
        <v>23.8</v>
      </c>
      <c r="BE10" s="11">
        <f t="shared" si="5"/>
        <v>342.76</v>
      </c>
      <c r="BF10" s="11">
        <f t="shared" si="6"/>
        <v>7.14</v>
      </c>
      <c r="BG10" s="11">
        <f t="shared" si="7"/>
        <v>32.619999999999997</v>
      </c>
      <c r="BH10" s="11">
        <f t="shared" si="8"/>
        <v>122</v>
      </c>
      <c r="BI10" s="11">
        <f t="shared" si="9"/>
        <v>114.9</v>
      </c>
      <c r="BJ10" s="11">
        <f t="shared" si="10"/>
        <v>6708.43</v>
      </c>
      <c r="BK10" s="11">
        <f t="shared" si="11"/>
        <v>8234.86</v>
      </c>
      <c r="BL10" s="11">
        <f t="shared" si="12"/>
        <v>12106.9</v>
      </c>
      <c r="BM10" s="11">
        <f t="shared" si="13"/>
        <v>13091.14</v>
      </c>
      <c r="BN10" s="11">
        <f t="shared" si="14"/>
        <v>18365.240000000002</v>
      </c>
      <c r="BO10" s="11">
        <f t="shared" si="15"/>
        <v>16491.330000000002</v>
      </c>
      <c r="BP10" s="11">
        <f t="shared" si="16"/>
        <v>36568.71</v>
      </c>
      <c r="BQ10" s="11">
        <f t="shared" si="17"/>
        <v>44752.38</v>
      </c>
      <c r="BR10" s="11">
        <f t="shared" si="18"/>
        <v>65535</v>
      </c>
      <c r="BU10" s="2"/>
      <c r="BV10" s="22">
        <v>0.29166666666666702</v>
      </c>
      <c r="BW10" s="15">
        <v>2955</v>
      </c>
      <c r="BX10" s="15">
        <v>3500</v>
      </c>
      <c r="BY10" s="15">
        <v>4106</v>
      </c>
      <c r="BZ10" s="15">
        <v>5768</v>
      </c>
      <c r="CA10" s="15">
        <v>5718</v>
      </c>
      <c r="CB10" s="15">
        <v>5399</v>
      </c>
      <c r="CC10" s="15">
        <v>6185</v>
      </c>
      <c r="CD10" s="15">
        <v>7230</v>
      </c>
      <c r="CE10" s="15">
        <v>9130</v>
      </c>
      <c r="CF10" s="14"/>
      <c r="CZ10"/>
      <c r="DA10"/>
      <c r="DB10" s="51">
        <v>2</v>
      </c>
      <c r="DC10" s="51"/>
      <c r="DE10" s="2">
        <v>2</v>
      </c>
      <c r="DF10" s="52">
        <v>2.7</v>
      </c>
      <c r="DG10" s="52"/>
      <c r="DH10" s="51" t="s">
        <v>32</v>
      </c>
      <c r="DI10" s="51"/>
      <c r="DJ10" s="1"/>
      <c r="DK10" s="51">
        <v>2</v>
      </c>
      <c r="DL10" s="51"/>
      <c r="DN10" s="2">
        <v>2</v>
      </c>
      <c r="DO10" s="52">
        <v>1.5</v>
      </c>
      <c r="DP10" s="52"/>
      <c r="DQ10" s="51" t="s">
        <v>32</v>
      </c>
      <c r="DR10" s="51"/>
      <c r="DS10" s="1"/>
      <c r="DT10" s="51">
        <v>2</v>
      </c>
      <c r="DU10" s="51"/>
      <c r="DW10" s="2">
        <v>2</v>
      </c>
      <c r="DX10" s="52">
        <f t="shared" si="19"/>
        <v>1.2000000000000002</v>
      </c>
      <c r="DY10" s="52"/>
      <c r="DZ10" s="51" t="s">
        <v>32</v>
      </c>
      <c r="EA10" s="51"/>
      <c r="ED10" s="2">
        <v>2</v>
      </c>
      <c r="EE10" s="52">
        <v>2.7</v>
      </c>
      <c r="EF10" s="52"/>
      <c r="EG10" s="52">
        <v>1.5</v>
      </c>
      <c r="EH10" s="52"/>
      <c r="EI10" s="52">
        <f t="shared" si="20"/>
        <v>1.2000000000000002</v>
      </c>
      <c r="EJ10" s="52"/>
      <c r="EK10" s="53">
        <f t="shared" si="21"/>
        <v>80</v>
      </c>
      <c r="EL10" s="53"/>
      <c r="EM10">
        <f>EM9</f>
        <v>41</v>
      </c>
    </row>
    <row r="11" spans="1:143" x14ac:dyDescent="0.2">
      <c r="A11"/>
      <c r="B11"/>
      <c r="Y11" s="40">
        <v>45468.3799293634</v>
      </c>
      <c r="Z11" s="49"/>
      <c r="AA11" s="41">
        <v>0.375</v>
      </c>
      <c r="AB11" s="42">
        <v>27.15</v>
      </c>
      <c r="AC11" s="42">
        <v>47.44</v>
      </c>
      <c r="AD11" s="42">
        <v>446</v>
      </c>
      <c r="AE11" s="42">
        <v>19.100000000000001</v>
      </c>
      <c r="AF11" s="42">
        <v>23.7</v>
      </c>
      <c r="AG11" s="42">
        <v>336</v>
      </c>
      <c r="AH11" s="42">
        <v>6.4</v>
      </c>
      <c r="AI11" s="42">
        <v>31</v>
      </c>
      <c r="AJ11" s="42">
        <v>119</v>
      </c>
      <c r="AK11" s="42">
        <v>112</v>
      </c>
      <c r="AL11" s="42">
        <v>15520</v>
      </c>
      <c r="AM11" s="42">
        <v>26005</v>
      </c>
      <c r="AN11" s="42">
        <v>34608</v>
      </c>
      <c r="AO11" s="42">
        <v>43426</v>
      </c>
      <c r="AP11" s="42">
        <v>48216</v>
      </c>
      <c r="AQ11" s="42">
        <v>48030</v>
      </c>
      <c r="AR11" s="42">
        <v>59355</v>
      </c>
      <c r="AS11" s="42">
        <v>65535</v>
      </c>
      <c r="AT11" s="43">
        <v>65535</v>
      </c>
      <c r="AY11" s="10">
        <v>5.5555555555555601E-3</v>
      </c>
      <c r="AZ11" s="11">
        <f t="shared" si="0"/>
        <v>26.53</v>
      </c>
      <c r="BA11" s="11">
        <f t="shared" si="1"/>
        <v>59.07</v>
      </c>
      <c r="BB11" s="11">
        <f t="shared" si="2"/>
        <v>567.1</v>
      </c>
      <c r="BC11" s="11">
        <f t="shared" si="3"/>
        <v>20.010000000000002</v>
      </c>
      <c r="BD11" s="11">
        <f t="shared" si="4"/>
        <v>24.18</v>
      </c>
      <c r="BE11" s="11">
        <f t="shared" si="5"/>
        <v>342.33</v>
      </c>
      <c r="BF11" s="11">
        <f t="shared" si="6"/>
        <v>7.15</v>
      </c>
      <c r="BG11" s="11">
        <f t="shared" si="7"/>
        <v>32.57</v>
      </c>
      <c r="BH11" s="11">
        <f t="shared" si="8"/>
        <v>121.86</v>
      </c>
      <c r="BI11" s="11">
        <f t="shared" si="9"/>
        <v>114.71</v>
      </c>
      <c r="BJ11" s="11">
        <f t="shared" si="10"/>
        <v>7646.1</v>
      </c>
      <c r="BK11" s="11">
        <f t="shared" si="11"/>
        <v>9698.9500000000007</v>
      </c>
      <c r="BL11" s="11">
        <f t="shared" si="12"/>
        <v>14119</v>
      </c>
      <c r="BM11" s="11">
        <f t="shared" si="13"/>
        <v>15112.57</v>
      </c>
      <c r="BN11" s="11">
        <f t="shared" si="14"/>
        <v>20774.57</v>
      </c>
      <c r="BO11" s="11">
        <f t="shared" si="15"/>
        <v>18814.759999999998</v>
      </c>
      <c r="BP11" s="11">
        <f t="shared" si="16"/>
        <v>38275.33</v>
      </c>
      <c r="BQ11" s="11">
        <f t="shared" si="17"/>
        <v>45749.1</v>
      </c>
      <c r="BR11" s="11">
        <f t="shared" si="18"/>
        <v>65535</v>
      </c>
      <c r="BU11" s="2"/>
      <c r="BV11" s="22">
        <v>0.33333333333333298</v>
      </c>
      <c r="BW11" s="15">
        <v>2525</v>
      </c>
      <c r="BX11" s="15">
        <v>2355</v>
      </c>
      <c r="BY11" s="15">
        <v>3525</v>
      </c>
      <c r="BZ11" s="15">
        <v>4245</v>
      </c>
      <c r="CA11" s="15">
        <v>4535</v>
      </c>
      <c r="CB11" s="15">
        <v>4557</v>
      </c>
      <c r="CC11" s="15">
        <v>4522</v>
      </c>
      <c r="CD11" s="15">
        <v>6535</v>
      </c>
      <c r="CE11" s="15">
        <v>9653</v>
      </c>
      <c r="CF11" s="14"/>
      <c r="CZ11"/>
      <c r="DA11"/>
      <c r="DB11" s="53">
        <v>3</v>
      </c>
      <c r="DC11" s="53"/>
      <c r="DE11" s="2">
        <v>3</v>
      </c>
      <c r="DF11" s="54">
        <v>5.5</v>
      </c>
      <c r="DG11" s="54"/>
      <c r="DH11" s="53" t="s">
        <v>32</v>
      </c>
      <c r="DI11" s="53"/>
      <c r="DJ11" s="1"/>
      <c r="DK11" s="53">
        <v>3</v>
      </c>
      <c r="DL11" s="53"/>
      <c r="DN11" s="2">
        <v>3</v>
      </c>
      <c r="DO11" s="54">
        <v>3.2</v>
      </c>
      <c r="DP11" s="54"/>
      <c r="DQ11" s="53" t="s">
        <v>32</v>
      </c>
      <c r="DR11" s="53"/>
      <c r="DS11" s="1"/>
      <c r="DT11" s="53">
        <v>3</v>
      </c>
      <c r="DU11" s="53"/>
      <c r="DW11" s="2">
        <v>3</v>
      </c>
      <c r="DX11" s="54">
        <f t="shared" si="19"/>
        <v>2.2999999999999998</v>
      </c>
      <c r="DY11" s="54"/>
      <c r="DZ11" s="53" t="s">
        <v>32</v>
      </c>
      <c r="EA11" s="53"/>
      <c r="ED11" s="2">
        <v>3</v>
      </c>
      <c r="EE11" s="54">
        <v>5.5</v>
      </c>
      <c r="EF11" s="54"/>
      <c r="EG11" s="54">
        <v>3.2</v>
      </c>
      <c r="EH11" s="54"/>
      <c r="EI11" s="54">
        <f t="shared" si="20"/>
        <v>2.2999999999999998</v>
      </c>
      <c r="EJ11" s="54"/>
      <c r="EK11" s="53">
        <f t="shared" si="21"/>
        <v>71.88</v>
      </c>
      <c r="EL11" s="53"/>
      <c r="EM11">
        <f>EM10</f>
        <v>41</v>
      </c>
    </row>
    <row r="12" spans="1:143" x14ac:dyDescent="0.2">
      <c r="A12"/>
      <c r="B12"/>
      <c r="Y12" s="40">
        <v>45468.421620173598</v>
      </c>
      <c r="Z12" s="49"/>
      <c r="AA12" s="41">
        <v>0.41666666666666702</v>
      </c>
      <c r="AB12" s="42">
        <v>27.33</v>
      </c>
      <c r="AC12" s="42">
        <v>46.54</v>
      </c>
      <c r="AD12" s="42">
        <v>416</v>
      </c>
      <c r="AE12" s="42">
        <v>18.600000000000001</v>
      </c>
      <c r="AF12" s="42">
        <v>24.2</v>
      </c>
      <c r="AG12" s="42">
        <v>337</v>
      </c>
      <c r="AH12" s="42">
        <v>6.5</v>
      </c>
      <c r="AI12" s="42">
        <v>31</v>
      </c>
      <c r="AJ12" s="42">
        <v>119</v>
      </c>
      <c r="AK12" s="42">
        <v>112</v>
      </c>
      <c r="AL12" s="42">
        <v>15108</v>
      </c>
      <c r="AM12" s="42">
        <v>24833</v>
      </c>
      <c r="AN12" s="42">
        <v>33668</v>
      </c>
      <c r="AO12" s="42">
        <v>40961</v>
      </c>
      <c r="AP12" s="42">
        <v>45651</v>
      </c>
      <c r="AQ12" s="42">
        <v>44250</v>
      </c>
      <c r="AR12" s="42">
        <v>55304</v>
      </c>
      <c r="AS12" s="42">
        <v>65535</v>
      </c>
      <c r="AT12" s="43">
        <v>65535</v>
      </c>
      <c r="AY12" s="10">
        <v>6.2500000000000003E-3</v>
      </c>
      <c r="AZ12" s="11">
        <f t="shared" si="0"/>
        <v>27.03</v>
      </c>
      <c r="BA12" s="11">
        <f t="shared" si="1"/>
        <v>57.68</v>
      </c>
      <c r="BB12" s="11">
        <f t="shared" si="2"/>
        <v>535.71</v>
      </c>
      <c r="BC12" s="11">
        <f t="shared" si="3"/>
        <v>21.57</v>
      </c>
      <c r="BD12" s="11">
        <f t="shared" si="4"/>
        <v>24.52</v>
      </c>
      <c r="BE12" s="11">
        <f t="shared" si="5"/>
        <v>352.14</v>
      </c>
      <c r="BF12" s="11">
        <f t="shared" si="6"/>
        <v>7.16</v>
      </c>
      <c r="BG12" s="11">
        <f t="shared" si="7"/>
        <v>34.57</v>
      </c>
      <c r="BH12" s="11">
        <f t="shared" si="8"/>
        <v>126.62</v>
      </c>
      <c r="BI12" s="11">
        <f t="shared" si="9"/>
        <v>119.52</v>
      </c>
      <c r="BJ12" s="11">
        <f t="shared" si="10"/>
        <v>8253.81</v>
      </c>
      <c r="BK12" s="11">
        <f t="shared" si="11"/>
        <v>10532</v>
      </c>
      <c r="BL12" s="11">
        <f t="shared" si="12"/>
        <v>16894.330000000002</v>
      </c>
      <c r="BM12" s="11">
        <f t="shared" si="13"/>
        <v>15434.05</v>
      </c>
      <c r="BN12" s="11">
        <f t="shared" si="14"/>
        <v>22339.62</v>
      </c>
      <c r="BO12" s="11">
        <f t="shared" si="15"/>
        <v>18851.48</v>
      </c>
      <c r="BP12" s="11">
        <f t="shared" si="16"/>
        <v>38162.67</v>
      </c>
      <c r="BQ12" s="11">
        <f t="shared" si="17"/>
        <v>45005.29</v>
      </c>
      <c r="BR12" s="11">
        <f t="shared" si="18"/>
        <v>65535</v>
      </c>
      <c r="BU12" s="2"/>
      <c r="BV12" s="22">
        <v>0.375</v>
      </c>
      <c r="BW12" s="15">
        <v>1510</v>
      </c>
      <c r="BX12" s="15">
        <v>1880</v>
      </c>
      <c r="BY12" s="15">
        <v>2540</v>
      </c>
      <c r="BZ12" s="15">
        <v>3020</v>
      </c>
      <c r="CA12" s="15">
        <v>3380</v>
      </c>
      <c r="CB12" s="15">
        <v>3460</v>
      </c>
      <c r="CC12" s="15">
        <v>3790</v>
      </c>
      <c r="CD12" s="15">
        <v>5780</v>
      </c>
      <c r="CE12" s="15">
        <v>9380</v>
      </c>
      <c r="CF12" s="14"/>
      <c r="CZ12"/>
      <c r="DA12"/>
      <c r="DB12" s="53">
        <v>4</v>
      </c>
      <c r="DC12" s="53"/>
      <c r="DE12" s="2">
        <v>4</v>
      </c>
      <c r="DF12" s="54">
        <v>7</v>
      </c>
      <c r="DG12" s="54"/>
      <c r="DH12" s="53" t="s">
        <v>32</v>
      </c>
      <c r="DI12" s="53"/>
      <c r="DJ12" s="1"/>
      <c r="DK12" s="53">
        <v>4</v>
      </c>
      <c r="DL12" s="53"/>
      <c r="DN12" s="2">
        <v>4</v>
      </c>
      <c r="DO12" s="54">
        <v>4.3</v>
      </c>
      <c r="DP12" s="54"/>
      <c r="DQ12" s="53" t="s">
        <v>32</v>
      </c>
      <c r="DR12" s="53"/>
      <c r="DS12" s="1"/>
      <c r="DT12" s="53">
        <v>4</v>
      </c>
      <c r="DU12" s="53"/>
      <c r="DW12" s="2">
        <v>4</v>
      </c>
      <c r="DX12" s="54">
        <f t="shared" si="19"/>
        <v>2.7</v>
      </c>
      <c r="DY12" s="54"/>
      <c r="DZ12" s="53" t="s">
        <v>32</v>
      </c>
      <c r="EA12" s="53"/>
      <c r="ED12" s="2">
        <v>4</v>
      </c>
      <c r="EE12" s="54">
        <v>7</v>
      </c>
      <c r="EF12" s="54"/>
      <c r="EG12" s="54">
        <v>4.3</v>
      </c>
      <c r="EH12" s="54"/>
      <c r="EI12" s="54">
        <f t="shared" si="20"/>
        <v>2.7</v>
      </c>
      <c r="EJ12" s="54"/>
      <c r="EK12" s="53">
        <f t="shared" si="21"/>
        <v>62.79</v>
      </c>
      <c r="EL12" s="53"/>
      <c r="EM12">
        <f t="shared" ref="EM12:EM30" si="22">EM11</f>
        <v>41</v>
      </c>
    </row>
    <row r="13" spans="1:143" x14ac:dyDescent="0.2">
      <c r="A13"/>
      <c r="B13"/>
      <c r="Y13" s="40">
        <v>45468.463311909698</v>
      </c>
      <c r="Z13" s="49"/>
      <c r="AA13" s="41">
        <v>0.45833333333333298</v>
      </c>
      <c r="AB13" s="42">
        <v>27.18</v>
      </c>
      <c r="AC13" s="42">
        <v>44.89</v>
      </c>
      <c r="AD13" s="42">
        <v>398</v>
      </c>
      <c r="AE13" s="42">
        <v>18.5</v>
      </c>
      <c r="AF13" s="42">
        <v>24.5</v>
      </c>
      <c r="AG13" s="42">
        <v>337</v>
      </c>
      <c r="AH13" s="42">
        <v>6.5</v>
      </c>
      <c r="AI13" s="42">
        <v>31</v>
      </c>
      <c r="AJ13" s="42">
        <v>119</v>
      </c>
      <c r="AK13" s="42">
        <v>112</v>
      </c>
      <c r="AL13" s="42">
        <v>12317</v>
      </c>
      <c r="AM13" s="42">
        <v>20461</v>
      </c>
      <c r="AN13" s="42">
        <v>28085</v>
      </c>
      <c r="AO13" s="42">
        <v>33569</v>
      </c>
      <c r="AP13" s="42">
        <v>37067</v>
      </c>
      <c r="AQ13" s="42">
        <v>35491</v>
      </c>
      <c r="AR13" s="42">
        <v>43991</v>
      </c>
      <c r="AS13" s="42">
        <v>55033</v>
      </c>
      <c r="AT13" s="43">
        <v>65535</v>
      </c>
      <c r="AY13" s="10">
        <v>6.9444444444444397E-3</v>
      </c>
      <c r="AZ13" s="11">
        <f t="shared" si="0"/>
        <v>27.13</v>
      </c>
      <c r="BA13" s="11">
        <f t="shared" si="1"/>
        <v>57.05</v>
      </c>
      <c r="BB13" s="11">
        <f t="shared" si="2"/>
        <v>523.9</v>
      </c>
      <c r="BC13" s="11">
        <f t="shared" si="3"/>
        <v>21.06</v>
      </c>
      <c r="BD13" s="11">
        <f t="shared" si="4"/>
        <v>24.79</v>
      </c>
      <c r="BE13" s="11">
        <f t="shared" si="5"/>
        <v>352.14</v>
      </c>
      <c r="BF13" s="11">
        <f t="shared" si="6"/>
        <v>7.13</v>
      </c>
      <c r="BG13" s="11">
        <f t="shared" si="7"/>
        <v>34.57</v>
      </c>
      <c r="BH13" s="11">
        <f t="shared" si="8"/>
        <v>126.48</v>
      </c>
      <c r="BI13" s="11">
        <f t="shared" si="9"/>
        <v>119.52</v>
      </c>
      <c r="BJ13" s="11">
        <f t="shared" si="10"/>
        <v>6907.52</v>
      </c>
      <c r="BK13" s="11">
        <f t="shared" si="11"/>
        <v>8709.76</v>
      </c>
      <c r="BL13" s="11">
        <f t="shared" si="12"/>
        <v>12805.76</v>
      </c>
      <c r="BM13" s="11">
        <f t="shared" si="13"/>
        <v>13246.9</v>
      </c>
      <c r="BN13" s="11">
        <f t="shared" si="14"/>
        <v>18605.57</v>
      </c>
      <c r="BO13" s="11">
        <f t="shared" si="15"/>
        <v>15987</v>
      </c>
      <c r="BP13" s="11">
        <f t="shared" si="16"/>
        <v>34887</v>
      </c>
      <c r="BQ13" s="11">
        <f t="shared" si="17"/>
        <v>41588.29</v>
      </c>
      <c r="BR13" s="11">
        <f t="shared" si="18"/>
        <v>65535</v>
      </c>
      <c r="BU13" s="2"/>
      <c r="BV13" s="22">
        <v>0.41666666666666702</v>
      </c>
      <c r="BW13" s="15">
        <v>1000</v>
      </c>
      <c r="BX13" s="15">
        <v>1246</v>
      </c>
      <c r="BY13" s="15">
        <v>1678</v>
      </c>
      <c r="BZ13" s="15">
        <v>2034</v>
      </c>
      <c r="CA13" s="15">
        <v>2289</v>
      </c>
      <c r="CB13" s="15">
        <v>2395</v>
      </c>
      <c r="CC13" s="15">
        <v>2642</v>
      </c>
      <c r="CD13" s="15">
        <v>4159</v>
      </c>
      <c r="CE13" s="15">
        <v>6407</v>
      </c>
      <c r="CF13" s="14"/>
      <c r="CZ13"/>
      <c r="DA13"/>
      <c r="DB13" s="51">
        <v>5</v>
      </c>
      <c r="DC13" s="51"/>
      <c r="DE13" s="2">
        <v>5</v>
      </c>
      <c r="DF13" s="52">
        <v>8</v>
      </c>
      <c r="DG13" s="52"/>
      <c r="DH13" s="51" t="s">
        <v>32</v>
      </c>
      <c r="DI13" s="51"/>
      <c r="DJ13" s="1"/>
      <c r="DK13" s="51">
        <v>5</v>
      </c>
      <c r="DL13" s="51"/>
      <c r="DN13" s="2">
        <v>5</v>
      </c>
      <c r="DO13" s="52">
        <v>5.5</v>
      </c>
      <c r="DP13" s="52"/>
      <c r="DQ13" s="51" t="s">
        <v>32</v>
      </c>
      <c r="DR13" s="51"/>
      <c r="DS13" s="1"/>
      <c r="DT13" s="51">
        <v>5</v>
      </c>
      <c r="DU13" s="51"/>
      <c r="DW13" s="2">
        <v>5</v>
      </c>
      <c r="DX13" s="52">
        <f t="shared" si="19"/>
        <v>2.5</v>
      </c>
      <c r="DY13" s="52"/>
      <c r="DZ13" s="51" t="s">
        <v>32</v>
      </c>
      <c r="EA13" s="51"/>
      <c r="ED13" s="2">
        <v>5</v>
      </c>
      <c r="EE13" s="52">
        <v>8</v>
      </c>
      <c r="EF13" s="52"/>
      <c r="EG13" s="52">
        <v>5.5</v>
      </c>
      <c r="EH13" s="52"/>
      <c r="EI13" s="52">
        <f t="shared" si="20"/>
        <v>2.5</v>
      </c>
      <c r="EJ13" s="52"/>
      <c r="EK13" s="53">
        <f t="shared" si="21"/>
        <v>45.45</v>
      </c>
      <c r="EL13" s="53"/>
      <c r="EM13">
        <f t="shared" si="22"/>
        <v>41</v>
      </c>
    </row>
    <row r="14" spans="1:143" x14ac:dyDescent="0.2">
      <c r="A14"/>
      <c r="B14"/>
      <c r="Y14" s="40">
        <v>45468.505002754602</v>
      </c>
      <c r="Z14" s="49"/>
      <c r="AA14" s="41">
        <v>0.5</v>
      </c>
      <c r="AB14" s="42">
        <v>26.91</v>
      </c>
      <c r="AC14" s="42">
        <v>44.57</v>
      </c>
      <c r="AD14" s="42">
        <v>401</v>
      </c>
      <c r="AE14" s="42">
        <v>19.100000000000001</v>
      </c>
      <c r="AF14" s="42">
        <v>24.5</v>
      </c>
      <c r="AG14" s="42">
        <v>336</v>
      </c>
      <c r="AH14" s="42">
        <v>6.6</v>
      </c>
      <c r="AI14" s="42">
        <v>31</v>
      </c>
      <c r="AJ14" s="42">
        <v>119</v>
      </c>
      <c r="AK14" s="42">
        <v>112</v>
      </c>
      <c r="AL14" s="42">
        <v>7708</v>
      </c>
      <c r="AM14" s="42">
        <v>13203</v>
      </c>
      <c r="AN14" s="42">
        <v>17705</v>
      </c>
      <c r="AO14" s="42">
        <v>20015</v>
      </c>
      <c r="AP14" s="42">
        <v>21691</v>
      </c>
      <c r="AQ14" s="42">
        <v>21141</v>
      </c>
      <c r="AR14" s="42">
        <v>24731</v>
      </c>
      <c r="AS14" s="42">
        <v>31373</v>
      </c>
      <c r="AT14" s="43">
        <v>62260</v>
      </c>
      <c r="AY14" s="10">
        <v>7.6388888888888904E-3</v>
      </c>
      <c r="AZ14" s="11">
        <f t="shared" si="0"/>
        <v>26.99</v>
      </c>
      <c r="BA14" s="11">
        <f t="shared" si="1"/>
        <v>57.34</v>
      </c>
      <c r="BB14" s="11">
        <f t="shared" si="2"/>
        <v>516.1</v>
      </c>
      <c r="BC14" s="11">
        <f t="shared" si="3"/>
        <v>21.68</v>
      </c>
      <c r="BD14" s="11">
        <f t="shared" si="4"/>
        <v>24.91</v>
      </c>
      <c r="BE14" s="11">
        <f t="shared" si="5"/>
        <v>356.19</v>
      </c>
      <c r="BF14" s="11">
        <f t="shared" si="6"/>
        <v>7.12</v>
      </c>
      <c r="BG14" s="11">
        <f t="shared" si="7"/>
        <v>35.43</v>
      </c>
      <c r="BH14" s="11">
        <f t="shared" si="8"/>
        <v>128.43</v>
      </c>
      <c r="BI14" s="11">
        <f t="shared" si="9"/>
        <v>121.48</v>
      </c>
      <c r="BJ14" s="11">
        <f t="shared" si="10"/>
        <v>5339.1</v>
      </c>
      <c r="BK14" s="11">
        <f t="shared" si="11"/>
        <v>6354.38</v>
      </c>
      <c r="BL14" s="11">
        <f t="shared" si="12"/>
        <v>9422.9</v>
      </c>
      <c r="BM14" s="11">
        <f t="shared" si="13"/>
        <v>8896.9</v>
      </c>
      <c r="BN14" s="11">
        <f t="shared" si="14"/>
        <v>13543.38</v>
      </c>
      <c r="BO14" s="11">
        <f t="shared" si="15"/>
        <v>10554</v>
      </c>
      <c r="BP14" s="11">
        <f t="shared" si="16"/>
        <v>29002.71</v>
      </c>
      <c r="BQ14" s="11">
        <f t="shared" si="17"/>
        <v>34503.760000000002</v>
      </c>
      <c r="BR14" s="11">
        <f t="shared" si="18"/>
        <v>65535</v>
      </c>
      <c r="BU14" s="2"/>
      <c r="BV14" s="22">
        <v>0.45833333333333298</v>
      </c>
      <c r="BW14" s="15">
        <v>617</v>
      </c>
      <c r="BX14" s="15">
        <v>759</v>
      </c>
      <c r="BY14" s="15">
        <v>1016</v>
      </c>
      <c r="BZ14" s="15">
        <v>1218</v>
      </c>
      <c r="CA14" s="15">
        <v>1376</v>
      </c>
      <c r="CB14" s="15">
        <v>1437</v>
      </c>
      <c r="CC14" s="15">
        <v>1578</v>
      </c>
      <c r="CD14" s="15">
        <v>2403</v>
      </c>
      <c r="CE14" s="15">
        <v>3870</v>
      </c>
      <c r="CF14" s="14"/>
      <c r="CZ14"/>
      <c r="DA14"/>
      <c r="DB14" s="53">
        <v>6</v>
      </c>
      <c r="DC14" s="53"/>
      <c r="DE14" s="2">
        <v>6</v>
      </c>
      <c r="DF14" s="54">
        <v>9.5</v>
      </c>
      <c r="DG14" s="54"/>
      <c r="DH14" s="53" t="s">
        <v>32</v>
      </c>
      <c r="DI14" s="53"/>
      <c r="DJ14" s="1"/>
      <c r="DK14" s="53">
        <v>6</v>
      </c>
      <c r="DL14" s="53"/>
      <c r="DN14" s="2">
        <v>6</v>
      </c>
      <c r="DO14" s="54">
        <v>6.2</v>
      </c>
      <c r="DP14" s="54"/>
      <c r="DQ14" s="53" t="s">
        <v>32</v>
      </c>
      <c r="DR14" s="53"/>
      <c r="DS14" s="1"/>
      <c r="DT14" s="53">
        <v>6</v>
      </c>
      <c r="DU14" s="53"/>
      <c r="DW14" s="2">
        <v>6</v>
      </c>
      <c r="DX14" s="54">
        <f t="shared" si="19"/>
        <v>3.3</v>
      </c>
      <c r="DY14" s="54"/>
      <c r="DZ14" s="53" t="s">
        <v>32</v>
      </c>
      <c r="EA14" s="53"/>
      <c r="ED14" s="2">
        <v>6</v>
      </c>
      <c r="EE14" s="54">
        <v>9.5</v>
      </c>
      <c r="EF14" s="54"/>
      <c r="EG14" s="54">
        <v>6.2</v>
      </c>
      <c r="EH14" s="54"/>
      <c r="EI14" s="54">
        <f t="shared" si="20"/>
        <v>3.3</v>
      </c>
      <c r="EJ14" s="54"/>
      <c r="EK14" s="53">
        <f t="shared" si="21"/>
        <v>53.23</v>
      </c>
      <c r="EL14" s="53"/>
      <c r="EM14">
        <f t="shared" ref="EM14:EM28" si="23">EM13</f>
        <v>41</v>
      </c>
    </row>
    <row r="15" spans="1:143" x14ac:dyDescent="0.2">
      <c r="A15"/>
      <c r="B15"/>
      <c r="Y15" s="40">
        <v>45468.546693530101</v>
      </c>
      <c r="Z15" s="49"/>
      <c r="AA15" s="41">
        <v>0.54166666666666696</v>
      </c>
      <c r="AB15" s="42">
        <v>26.74</v>
      </c>
      <c r="AC15" s="42">
        <v>44.29</v>
      </c>
      <c r="AD15" s="42">
        <v>398</v>
      </c>
      <c r="AE15" s="42">
        <v>18.8</v>
      </c>
      <c r="AF15" s="42">
        <v>24.6</v>
      </c>
      <c r="AG15" s="42">
        <v>336</v>
      </c>
      <c r="AH15" s="42">
        <v>6.7</v>
      </c>
      <c r="AI15" s="42">
        <v>31</v>
      </c>
      <c r="AJ15" s="42">
        <v>119</v>
      </c>
      <c r="AK15" s="42">
        <v>112</v>
      </c>
      <c r="AL15" s="42">
        <v>6204</v>
      </c>
      <c r="AM15" s="42">
        <v>10609</v>
      </c>
      <c r="AN15" s="42">
        <v>14280</v>
      </c>
      <c r="AO15" s="42">
        <v>15629</v>
      </c>
      <c r="AP15" s="42">
        <v>16825</v>
      </c>
      <c r="AQ15" s="42">
        <v>15823</v>
      </c>
      <c r="AR15" s="42">
        <v>19079</v>
      </c>
      <c r="AS15" s="42">
        <v>23917</v>
      </c>
      <c r="AT15" s="43">
        <v>52662</v>
      </c>
      <c r="AY15" s="10">
        <v>8.3333333333333297E-3</v>
      </c>
      <c r="AZ15" s="11">
        <f t="shared" si="0"/>
        <v>26.92</v>
      </c>
      <c r="BA15" s="11">
        <f t="shared" si="1"/>
        <v>57.18</v>
      </c>
      <c r="BB15" s="11">
        <f t="shared" si="2"/>
        <v>530.38</v>
      </c>
      <c r="BC15" s="11">
        <f t="shared" si="3"/>
        <v>21.64</v>
      </c>
      <c r="BD15" s="11">
        <f t="shared" si="4"/>
        <v>25.03</v>
      </c>
      <c r="BE15" s="11">
        <f t="shared" si="5"/>
        <v>355.48</v>
      </c>
      <c r="BF15" s="11">
        <f t="shared" si="6"/>
        <v>7.15</v>
      </c>
      <c r="BG15" s="11">
        <f t="shared" si="7"/>
        <v>35.24</v>
      </c>
      <c r="BH15" s="11">
        <f t="shared" si="8"/>
        <v>128.19</v>
      </c>
      <c r="BI15" s="11">
        <f t="shared" si="9"/>
        <v>121.19</v>
      </c>
      <c r="BJ15" s="11">
        <f t="shared" si="10"/>
        <v>4824.1899999999996</v>
      </c>
      <c r="BK15" s="11">
        <f t="shared" si="11"/>
        <v>5579.33</v>
      </c>
      <c r="BL15" s="11">
        <f t="shared" si="12"/>
        <v>8384.81</v>
      </c>
      <c r="BM15" s="11">
        <f t="shared" si="13"/>
        <v>7612.43</v>
      </c>
      <c r="BN15" s="11">
        <f t="shared" si="14"/>
        <v>12108.57</v>
      </c>
      <c r="BO15" s="11">
        <f t="shared" si="15"/>
        <v>9187.67</v>
      </c>
      <c r="BP15" s="11">
        <f t="shared" si="16"/>
        <v>27208.14</v>
      </c>
      <c r="BQ15" s="11">
        <f t="shared" si="17"/>
        <v>32060.38</v>
      </c>
      <c r="BR15" s="11">
        <f t="shared" si="18"/>
        <v>65379.05</v>
      </c>
      <c r="BU15" s="2"/>
      <c r="BV15" s="22">
        <v>0.5</v>
      </c>
      <c r="BW15" s="15">
        <v>463</v>
      </c>
      <c r="BX15" s="15">
        <v>572</v>
      </c>
      <c r="BY15" s="15">
        <v>772</v>
      </c>
      <c r="BZ15" s="15">
        <v>916</v>
      </c>
      <c r="CA15" s="15">
        <v>1030</v>
      </c>
      <c r="CB15" s="15">
        <v>1067</v>
      </c>
      <c r="CC15" s="15">
        <v>1168</v>
      </c>
      <c r="CD15" s="15">
        <v>1772</v>
      </c>
      <c r="CE15" s="15">
        <v>2848</v>
      </c>
      <c r="CF15" s="14"/>
      <c r="CZ15"/>
      <c r="DA15"/>
      <c r="DB15" s="53">
        <v>7</v>
      </c>
      <c r="DC15" s="53"/>
      <c r="DE15" s="2">
        <v>7</v>
      </c>
      <c r="DF15" s="54">
        <v>11.3</v>
      </c>
      <c r="DG15" s="54"/>
      <c r="DH15" s="53" t="s">
        <v>32</v>
      </c>
      <c r="DI15" s="53"/>
      <c r="DJ15" s="1"/>
      <c r="DK15" s="53">
        <v>7</v>
      </c>
      <c r="DL15" s="53"/>
      <c r="DN15" s="2">
        <v>7</v>
      </c>
      <c r="DO15" s="54">
        <v>6.8</v>
      </c>
      <c r="DP15" s="54"/>
      <c r="DQ15" s="53" t="s">
        <v>32</v>
      </c>
      <c r="DR15" s="53"/>
      <c r="DS15" s="1"/>
      <c r="DT15" s="53">
        <v>7</v>
      </c>
      <c r="DU15" s="53"/>
      <c r="DW15" s="2">
        <v>7</v>
      </c>
      <c r="DX15" s="54">
        <f t="shared" si="19"/>
        <v>4.5000000000000009</v>
      </c>
      <c r="DY15" s="54"/>
      <c r="DZ15" s="53" t="s">
        <v>32</v>
      </c>
      <c r="EA15" s="53"/>
      <c r="ED15" s="2">
        <v>7</v>
      </c>
      <c r="EE15" s="54">
        <v>11.3</v>
      </c>
      <c r="EF15" s="54"/>
      <c r="EG15" s="54">
        <v>6.8</v>
      </c>
      <c r="EH15" s="54"/>
      <c r="EI15" s="54">
        <f t="shared" si="20"/>
        <v>4.5000000000000009</v>
      </c>
      <c r="EJ15" s="54"/>
      <c r="EK15" s="53">
        <f t="shared" si="21"/>
        <v>66.180000000000007</v>
      </c>
      <c r="EL15" s="53"/>
      <c r="EM15">
        <f t="shared" si="23"/>
        <v>41</v>
      </c>
    </row>
    <row r="16" spans="1:143" x14ac:dyDescent="0.2">
      <c r="A16"/>
      <c r="B16"/>
      <c r="Y16" s="40">
        <v>45468.588384421302</v>
      </c>
      <c r="Z16" s="49"/>
      <c r="AA16" s="41">
        <v>0.58333333333333304</v>
      </c>
      <c r="AB16" s="42">
        <v>26.67</v>
      </c>
      <c r="AC16" s="42">
        <v>44.68</v>
      </c>
      <c r="AD16" s="42">
        <v>396</v>
      </c>
      <c r="AE16" s="42">
        <v>17.8</v>
      </c>
      <c r="AF16" s="42">
        <v>24.6</v>
      </c>
      <c r="AG16" s="42">
        <v>335</v>
      </c>
      <c r="AH16" s="42">
        <v>6.8</v>
      </c>
      <c r="AI16" s="42">
        <v>31</v>
      </c>
      <c r="AJ16" s="42">
        <v>118</v>
      </c>
      <c r="AK16" s="42">
        <v>111</v>
      </c>
      <c r="AL16" s="42">
        <v>5143</v>
      </c>
      <c r="AM16" s="42">
        <v>8761</v>
      </c>
      <c r="AN16" s="42">
        <v>12257</v>
      </c>
      <c r="AO16" s="42">
        <v>12973</v>
      </c>
      <c r="AP16" s="42">
        <v>14074</v>
      </c>
      <c r="AQ16" s="42">
        <v>12611</v>
      </c>
      <c r="AR16" s="42">
        <v>16005</v>
      </c>
      <c r="AS16" s="42">
        <v>19959</v>
      </c>
      <c r="AT16" s="43">
        <v>39747</v>
      </c>
      <c r="AY16" s="10">
        <v>9.0277777777777804E-3</v>
      </c>
      <c r="AZ16" s="11">
        <f t="shared" si="0"/>
        <v>26.85</v>
      </c>
      <c r="BA16" s="11">
        <f t="shared" si="1"/>
        <v>56.8</v>
      </c>
      <c r="BB16" s="11">
        <f t="shared" si="2"/>
        <v>526.29</v>
      </c>
      <c r="BC16" s="11">
        <f t="shared" si="3"/>
        <v>21.47</v>
      </c>
      <c r="BD16" s="11">
        <f t="shared" si="4"/>
        <v>25.06</v>
      </c>
      <c r="BE16" s="11">
        <f t="shared" si="5"/>
        <v>354.48</v>
      </c>
      <c r="BF16" s="11">
        <f t="shared" si="6"/>
        <v>7.17</v>
      </c>
      <c r="BG16" s="11">
        <f t="shared" si="7"/>
        <v>35.14</v>
      </c>
      <c r="BH16" s="11">
        <f t="shared" si="8"/>
        <v>127.67</v>
      </c>
      <c r="BI16" s="11">
        <f t="shared" si="9"/>
        <v>120.62</v>
      </c>
      <c r="BJ16" s="11">
        <f t="shared" si="10"/>
        <v>4303.29</v>
      </c>
      <c r="BK16" s="11">
        <f t="shared" si="11"/>
        <v>4761.29</v>
      </c>
      <c r="BL16" s="11">
        <f t="shared" si="12"/>
        <v>7209.33</v>
      </c>
      <c r="BM16" s="11">
        <f t="shared" si="13"/>
        <v>6169.38</v>
      </c>
      <c r="BN16" s="11">
        <f t="shared" si="14"/>
        <v>10363.81</v>
      </c>
      <c r="BO16" s="11">
        <f t="shared" si="15"/>
        <v>7458.19</v>
      </c>
      <c r="BP16" s="11">
        <f t="shared" si="16"/>
        <v>25084.29</v>
      </c>
      <c r="BQ16" s="11">
        <f t="shared" si="17"/>
        <v>29689.48</v>
      </c>
      <c r="BR16" s="11">
        <f t="shared" si="18"/>
        <v>64008</v>
      </c>
      <c r="BU16" s="2"/>
      <c r="BV16" s="22">
        <v>0.54166666666666696</v>
      </c>
      <c r="BW16" s="15">
        <v>1027</v>
      </c>
      <c r="BX16" s="15">
        <v>1254</v>
      </c>
      <c r="BY16" s="15">
        <v>1645</v>
      </c>
      <c r="BZ16" s="15">
        <v>1880</v>
      </c>
      <c r="CA16" s="15">
        <v>2097</v>
      </c>
      <c r="CB16" s="15">
        <v>2110</v>
      </c>
      <c r="CC16" s="15">
        <v>2227</v>
      </c>
      <c r="CD16" s="15">
        <v>3130</v>
      </c>
      <c r="CE16" s="15">
        <v>5766</v>
      </c>
      <c r="CF16" s="14"/>
      <c r="CZ16"/>
      <c r="DA16"/>
      <c r="DB16" s="53">
        <v>8</v>
      </c>
      <c r="DC16" s="53"/>
      <c r="DE16" s="2">
        <v>8</v>
      </c>
      <c r="DF16" s="54">
        <v>12.5</v>
      </c>
      <c r="DG16" s="54"/>
      <c r="DH16" s="53" t="s">
        <v>32</v>
      </c>
      <c r="DI16" s="53"/>
      <c r="DJ16" s="1"/>
      <c r="DK16" s="53">
        <v>8</v>
      </c>
      <c r="DL16" s="53"/>
      <c r="DN16" s="2">
        <v>8</v>
      </c>
      <c r="DO16" s="54">
        <v>7.1</v>
      </c>
      <c r="DP16" s="54"/>
      <c r="DQ16" s="53" t="s">
        <v>32</v>
      </c>
      <c r="DR16" s="53"/>
      <c r="DS16" s="1"/>
      <c r="DT16" s="53">
        <v>8</v>
      </c>
      <c r="DU16" s="53"/>
      <c r="DW16" s="2">
        <v>8</v>
      </c>
      <c r="DX16" s="54">
        <f t="shared" si="19"/>
        <v>5.4</v>
      </c>
      <c r="DY16" s="54"/>
      <c r="DZ16" s="53" t="s">
        <v>32</v>
      </c>
      <c r="EA16" s="53"/>
      <c r="ED16" s="2">
        <v>8</v>
      </c>
      <c r="EE16" s="54">
        <v>12.5</v>
      </c>
      <c r="EF16" s="54"/>
      <c r="EG16" s="54">
        <v>7.1</v>
      </c>
      <c r="EH16" s="54"/>
      <c r="EI16" s="54">
        <f t="shared" si="20"/>
        <v>5.4</v>
      </c>
      <c r="EJ16" s="54"/>
      <c r="EK16" s="53">
        <f t="shared" si="21"/>
        <v>76.06</v>
      </c>
      <c r="EL16" s="53"/>
      <c r="EM16">
        <f t="shared" si="23"/>
        <v>41</v>
      </c>
    </row>
    <row r="17" spans="1:143" x14ac:dyDescent="0.2">
      <c r="A17"/>
      <c r="B17"/>
      <c r="Y17" s="40">
        <v>45468.630075393499</v>
      </c>
      <c r="Z17" s="49"/>
      <c r="AA17" s="41">
        <v>0.625</v>
      </c>
      <c r="AB17" s="42">
        <v>26.62</v>
      </c>
      <c r="AC17" s="42">
        <v>45.24</v>
      </c>
      <c r="AD17" s="42">
        <v>403</v>
      </c>
      <c r="AE17" s="42">
        <v>18.600000000000001</v>
      </c>
      <c r="AF17" s="42">
        <v>24.6</v>
      </c>
      <c r="AG17" s="42">
        <v>334</v>
      </c>
      <c r="AH17" s="42">
        <v>6.9</v>
      </c>
      <c r="AI17" s="42">
        <v>31</v>
      </c>
      <c r="AJ17" s="42">
        <v>118</v>
      </c>
      <c r="AK17" s="42">
        <v>111</v>
      </c>
      <c r="AL17" s="42">
        <v>3424</v>
      </c>
      <c r="AM17" s="42">
        <v>6174</v>
      </c>
      <c r="AN17" s="42">
        <v>8787</v>
      </c>
      <c r="AO17" s="42">
        <v>8444</v>
      </c>
      <c r="AP17" s="42">
        <v>8880</v>
      </c>
      <c r="AQ17" s="42">
        <v>7282</v>
      </c>
      <c r="AR17" s="42">
        <v>9972</v>
      </c>
      <c r="AS17" s="42">
        <v>11675</v>
      </c>
      <c r="AT17" s="43">
        <v>29512</v>
      </c>
      <c r="AY17" s="10">
        <v>9.7222222222222206E-3</v>
      </c>
      <c r="AZ17" s="11">
        <f t="shared" si="0"/>
        <v>26.87</v>
      </c>
      <c r="BA17" s="11">
        <f t="shared" si="1"/>
        <v>56.27</v>
      </c>
      <c r="BB17" s="11">
        <f t="shared" si="2"/>
        <v>515.29</v>
      </c>
      <c r="BC17" s="11">
        <f t="shared" si="3"/>
        <v>21.43</v>
      </c>
      <c r="BD17" s="11">
        <f t="shared" si="4"/>
        <v>25.08</v>
      </c>
      <c r="BE17" s="11">
        <f t="shared" si="5"/>
        <v>353.43</v>
      </c>
      <c r="BF17" s="11">
        <f t="shared" si="6"/>
        <v>7.19</v>
      </c>
      <c r="BG17" s="11">
        <f t="shared" si="7"/>
        <v>34.81</v>
      </c>
      <c r="BH17" s="11">
        <f t="shared" si="8"/>
        <v>127.29</v>
      </c>
      <c r="BI17" s="11">
        <f t="shared" si="9"/>
        <v>120.19</v>
      </c>
      <c r="BJ17" s="11">
        <f t="shared" si="10"/>
        <v>4295.76</v>
      </c>
      <c r="BK17" s="11">
        <f t="shared" si="11"/>
        <v>4699.05</v>
      </c>
      <c r="BL17" s="11">
        <f t="shared" si="12"/>
        <v>7140.43</v>
      </c>
      <c r="BM17" s="11">
        <f t="shared" si="13"/>
        <v>6055.24</v>
      </c>
      <c r="BN17" s="11">
        <f t="shared" si="14"/>
        <v>10294</v>
      </c>
      <c r="BO17" s="11">
        <f t="shared" si="15"/>
        <v>7355.14</v>
      </c>
      <c r="BP17" s="11">
        <f t="shared" si="16"/>
        <v>25084.52</v>
      </c>
      <c r="BQ17" s="11">
        <f t="shared" si="17"/>
        <v>29611.759999999998</v>
      </c>
      <c r="BR17" s="11">
        <f t="shared" si="18"/>
        <v>63591.33</v>
      </c>
      <c r="BU17" s="2"/>
      <c r="BV17" s="22">
        <v>0.58333333333333304</v>
      </c>
      <c r="BW17" s="15">
        <v>916</v>
      </c>
      <c r="BX17" s="15">
        <v>1097</v>
      </c>
      <c r="BY17" s="15">
        <v>1421</v>
      </c>
      <c r="BZ17" s="15">
        <v>1616</v>
      </c>
      <c r="CA17" s="15">
        <v>1812</v>
      </c>
      <c r="CB17" s="15">
        <v>1833</v>
      </c>
      <c r="CC17" s="15">
        <v>1931</v>
      </c>
      <c r="CD17" s="15">
        <v>2714</v>
      </c>
      <c r="CE17" s="15">
        <v>5195</v>
      </c>
      <c r="CF17" s="14"/>
      <c r="CZ17"/>
      <c r="DA17"/>
      <c r="DB17" s="53">
        <v>9</v>
      </c>
      <c r="DC17" s="53"/>
      <c r="DE17" s="2">
        <v>9</v>
      </c>
      <c r="DF17" s="54">
        <v>12.5</v>
      </c>
      <c r="DG17" s="54"/>
      <c r="DH17" s="53" t="s">
        <v>32</v>
      </c>
      <c r="DI17" s="53"/>
      <c r="DK17" s="53">
        <v>9</v>
      </c>
      <c r="DL17" s="53"/>
      <c r="DN17" s="2">
        <v>9</v>
      </c>
      <c r="DO17" s="54">
        <v>7.7</v>
      </c>
      <c r="DP17" s="54"/>
      <c r="DQ17" s="53" t="s">
        <v>32</v>
      </c>
      <c r="DR17" s="53"/>
      <c r="DS17" s="1"/>
      <c r="DT17" s="53">
        <v>9</v>
      </c>
      <c r="DU17" s="53"/>
      <c r="DW17" s="2">
        <v>9</v>
      </c>
      <c r="DX17" s="54">
        <f t="shared" si="19"/>
        <v>4.8</v>
      </c>
      <c r="DY17" s="54"/>
      <c r="DZ17" s="53" t="s">
        <v>32</v>
      </c>
      <c r="EA17" s="53"/>
      <c r="ED17" s="2">
        <v>9</v>
      </c>
      <c r="EE17" s="54">
        <v>12.5</v>
      </c>
      <c r="EF17" s="54"/>
      <c r="EG17" s="54">
        <v>7.7</v>
      </c>
      <c r="EH17" s="54"/>
      <c r="EI17" s="54">
        <f t="shared" si="20"/>
        <v>4.8</v>
      </c>
      <c r="EJ17" s="54"/>
      <c r="EK17" s="53">
        <f t="shared" si="21"/>
        <v>62.34</v>
      </c>
      <c r="EL17" s="53"/>
      <c r="EM17">
        <f t="shared" ref="EM17" si="24">EM16</f>
        <v>41</v>
      </c>
    </row>
    <row r="18" spans="1:143" x14ac:dyDescent="0.2">
      <c r="A18"/>
      <c r="B18"/>
      <c r="Y18" s="40">
        <v>45468.671766296298</v>
      </c>
      <c r="Z18" s="49"/>
      <c r="AA18" s="41">
        <v>0.66666666666666696</v>
      </c>
      <c r="AB18" s="42">
        <v>26.76</v>
      </c>
      <c r="AC18" s="42">
        <v>46.96</v>
      </c>
      <c r="AD18" s="42">
        <v>453</v>
      </c>
      <c r="AE18" s="42">
        <v>17.2</v>
      </c>
      <c r="AF18" s="42">
        <v>24.7</v>
      </c>
      <c r="AG18" s="42">
        <v>333</v>
      </c>
      <c r="AH18" s="42">
        <v>6.9</v>
      </c>
      <c r="AI18" s="42">
        <v>31</v>
      </c>
      <c r="AJ18" s="42">
        <v>117</v>
      </c>
      <c r="AK18" s="42">
        <v>110</v>
      </c>
      <c r="AL18" s="42">
        <v>3187</v>
      </c>
      <c r="AM18" s="42">
        <v>6184</v>
      </c>
      <c r="AN18" s="42">
        <v>8020</v>
      </c>
      <c r="AO18" s="42">
        <v>8105</v>
      </c>
      <c r="AP18" s="42">
        <v>8163</v>
      </c>
      <c r="AQ18" s="42">
        <v>7677</v>
      </c>
      <c r="AR18" s="42">
        <v>8907</v>
      </c>
      <c r="AS18" s="42">
        <v>11709</v>
      </c>
      <c r="AT18" s="43">
        <v>36063</v>
      </c>
      <c r="AY18" s="10">
        <v>1.0416666666666701E-2</v>
      </c>
      <c r="AZ18" s="11">
        <f t="shared" si="0"/>
        <v>26.89</v>
      </c>
      <c r="BA18" s="11">
        <f t="shared" si="1"/>
        <v>55.62</v>
      </c>
      <c r="BB18" s="11">
        <f t="shared" si="2"/>
        <v>524.42999999999995</v>
      </c>
      <c r="BC18" s="11">
        <f t="shared" si="3"/>
        <v>21.34</v>
      </c>
      <c r="BD18" s="11">
        <f t="shared" si="4"/>
        <v>25.04</v>
      </c>
      <c r="BE18" s="11">
        <f t="shared" si="5"/>
        <v>353.14</v>
      </c>
      <c r="BF18" s="11">
        <f t="shared" si="6"/>
        <v>7.2</v>
      </c>
      <c r="BG18" s="11">
        <f t="shared" si="7"/>
        <v>34.71</v>
      </c>
      <c r="BH18" s="11">
        <f t="shared" si="8"/>
        <v>127.05</v>
      </c>
      <c r="BI18" s="11">
        <f t="shared" si="9"/>
        <v>120</v>
      </c>
      <c r="BJ18" s="11">
        <f t="shared" si="10"/>
        <v>4045.05</v>
      </c>
      <c r="BK18" s="11">
        <f t="shared" si="11"/>
        <v>4368.1400000000003</v>
      </c>
      <c r="BL18" s="11">
        <f t="shared" si="12"/>
        <v>6636</v>
      </c>
      <c r="BM18" s="11">
        <f t="shared" si="13"/>
        <v>5466.52</v>
      </c>
      <c r="BN18" s="11">
        <f t="shared" si="14"/>
        <v>9474.7099999999991</v>
      </c>
      <c r="BO18" s="11">
        <f t="shared" si="15"/>
        <v>6674.38</v>
      </c>
      <c r="BP18" s="11">
        <f t="shared" si="16"/>
        <v>24162.29</v>
      </c>
      <c r="BQ18" s="11">
        <f t="shared" si="17"/>
        <v>28660.05</v>
      </c>
      <c r="BR18" s="11">
        <f t="shared" si="18"/>
        <v>63431</v>
      </c>
      <c r="BU18" s="2"/>
      <c r="BV18" s="22">
        <v>0.625</v>
      </c>
      <c r="BW18" s="15">
        <v>476</v>
      </c>
      <c r="BX18" s="15">
        <v>597</v>
      </c>
      <c r="BY18" s="15">
        <v>790</v>
      </c>
      <c r="BZ18" s="15">
        <v>917</v>
      </c>
      <c r="CA18" s="15">
        <v>1013</v>
      </c>
      <c r="CB18" s="15">
        <v>1027</v>
      </c>
      <c r="CC18" s="15">
        <v>1109</v>
      </c>
      <c r="CD18" s="15">
        <v>1641</v>
      </c>
      <c r="CE18" s="15">
        <v>2756</v>
      </c>
      <c r="CF18" s="14"/>
      <c r="CZ18"/>
      <c r="DA18"/>
      <c r="DB18" s="53">
        <v>10</v>
      </c>
      <c r="DC18" s="53"/>
      <c r="DE18" s="2">
        <v>10</v>
      </c>
      <c r="DF18" s="54">
        <v>13</v>
      </c>
      <c r="DG18" s="54"/>
      <c r="DH18" s="53" t="s">
        <v>32</v>
      </c>
      <c r="DI18" s="53"/>
      <c r="DK18" s="53">
        <v>10</v>
      </c>
      <c r="DL18" s="53"/>
      <c r="DN18" s="2">
        <v>10</v>
      </c>
      <c r="DO18" s="54">
        <v>8.1999999999999993</v>
      </c>
      <c r="DP18" s="54"/>
      <c r="DQ18" s="53" t="s">
        <v>32</v>
      </c>
      <c r="DR18" s="53"/>
      <c r="DS18" s="1"/>
      <c r="DT18" s="53">
        <v>10</v>
      </c>
      <c r="DU18" s="53"/>
      <c r="DW18" s="2">
        <v>10</v>
      </c>
      <c r="DX18" s="54">
        <f t="shared" si="19"/>
        <v>4.8000000000000007</v>
      </c>
      <c r="DY18" s="54"/>
      <c r="DZ18" s="53" t="s">
        <v>32</v>
      </c>
      <c r="EA18" s="53"/>
      <c r="ED18" s="2">
        <v>10</v>
      </c>
      <c r="EE18" s="54">
        <v>13</v>
      </c>
      <c r="EF18" s="54"/>
      <c r="EG18" s="54">
        <v>8.1999999999999993</v>
      </c>
      <c r="EH18" s="54"/>
      <c r="EI18" s="54">
        <f t="shared" si="20"/>
        <v>4.8000000000000007</v>
      </c>
      <c r="EJ18" s="54"/>
      <c r="EK18" s="53">
        <f t="shared" si="21"/>
        <v>58.54</v>
      </c>
      <c r="EL18" s="53"/>
      <c r="EM18">
        <f t="shared" si="22"/>
        <v>41</v>
      </c>
    </row>
    <row r="19" spans="1:143" x14ac:dyDescent="0.2">
      <c r="A19"/>
      <c r="B19"/>
      <c r="Y19" s="40">
        <v>45468.713457268503</v>
      </c>
      <c r="Z19" s="49"/>
      <c r="AA19" s="41">
        <v>0.70833333333333304</v>
      </c>
      <c r="AB19" s="42">
        <v>26.72</v>
      </c>
      <c r="AC19" s="42">
        <v>47.4</v>
      </c>
      <c r="AD19" s="42">
        <v>407</v>
      </c>
      <c r="AE19" s="42">
        <v>17.899999999999999</v>
      </c>
      <c r="AF19" s="42">
        <v>24.7</v>
      </c>
      <c r="AG19" s="42">
        <v>332</v>
      </c>
      <c r="AH19" s="42">
        <v>7</v>
      </c>
      <c r="AI19" s="42">
        <v>30</v>
      </c>
      <c r="AJ19" s="42">
        <v>117</v>
      </c>
      <c r="AK19" s="42">
        <v>110</v>
      </c>
      <c r="AL19" s="42">
        <v>2770</v>
      </c>
      <c r="AM19" s="42">
        <v>5467</v>
      </c>
      <c r="AN19" s="42">
        <v>7211</v>
      </c>
      <c r="AO19" s="42">
        <v>7052</v>
      </c>
      <c r="AP19" s="42">
        <v>6916</v>
      </c>
      <c r="AQ19" s="42">
        <v>6489</v>
      </c>
      <c r="AR19" s="42">
        <v>7694</v>
      </c>
      <c r="AS19" s="42">
        <v>10381</v>
      </c>
      <c r="AT19" s="43">
        <v>31802</v>
      </c>
      <c r="AY19" s="10">
        <v>1.1111111111111099E-2</v>
      </c>
      <c r="AZ19" s="11">
        <f t="shared" si="0"/>
        <v>27.03</v>
      </c>
      <c r="BA19" s="11">
        <f t="shared" si="1"/>
        <v>55.56</v>
      </c>
      <c r="BB19" s="11">
        <f t="shared" si="2"/>
        <v>538.38</v>
      </c>
      <c r="BC19" s="11">
        <f t="shared" si="3"/>
        <v>21.13</v>
      </c>
      <c r="BD19" s="11">
        <f t="shared" si="4"/>
        <v>24.98</v>
      </c>
      <c r="BE19" s="11">
        <f t="shared" si="5"/>
        <v>352.9</v>
      </c>
      <c r="BF19" s="11">
        <f t="shared" si="6"/>
        <v>7.21</v>
      </c>
      <c r="BG19" s="11">
        <f t="shared" si="7"/>
        <v>34.67</v>
      </c>
      <c r="BH19" s="11">
        <f t="shared" si="8"/>
        <v>127</v>
      </c>
      <c r="BI19" s="11">
        <f t="shared" si="9"/>
        <v>119.86</v>
      </c>
      <c r="BJ19" s="11">
        <f t="shared" si="10"/>
        <v>3808.38</v>
      </c>
      <c r="BK19" s="11">
        <f t="shared" si="11"/>
        <v>3978.95</v>
      </c>
      <c r="BL19" s="11">
        <f t="shared" si="12"/>
        <v>6030.76</v>
      </c>
      <c r="BM19" s="11">
        <f t="shared" si="13"/>
        <v>4674.1400000000003</v>
      </c>
      <c r="BN19" s="11">
        <f t="shared" si="14"/>
        <v>8490.14</v>
      </c>
      <c r="BO19" s="11">
        <f t="shared" si="15"/>
        <v>5758.9</v>
      </c>
      <c r="BP19" s="11">
        <f t="shared" si="16"/>
        <v>23184.240000000002</v>
      </c>
      <c r="BQ19" s="11">
        <f t="shared" si="17"/>
        <v>27685</v>
      </c>
      <c r="BR19" s="11">
        <f t="shared" si="18"/>
        <v>62802.29</v>
      </c>
      <c r="BU19" s="2"/>
      <c r="BV19" s="22">
        <v>0.66666666666666696</v>
      </c>
      <c r="BW19" s="15">
        <v>325</v>
      </c>
      <c r="BX19" s="15">
        <v>356</v>
      </c>
      <c r="BY19" s="15">
        <v>542</v>
      </c>
      <c r="BZ19" s="15">
        <v>724</v>
      </c>
      <c r="CA19" s="15">
        <v>769</v>
      </c>
      <c r="CB19" s="15">
        <v>835</v>
      </c>
      <c r="CC19" s="15">
        <v>869</v>
      </c>
      <c r="CD19" s="15">
        <v>1267</v>
      </c>
      <c r="CE19" s="15">
        <v>1965</v>
      </c>
      <c r="CF19" s="14"/>
      <c r="CZ19"/>
      <c r="DA19"/>
      <c r="DB19" s="51">
        <v>11</v>
      </c>
      <c r="DC19" s="51"/>
      <c r="DE19" s="2">
        <v>11</v>
      </c>
      <c r="DF19" s="52">
        <v>13.5</v>
      </c>
      <c r="DG19" s="52"/>
      <c r="DH19" s="51" t="s">
        <v>32</v>
      </c>
      <c r="DI19" s="51"/>
      <c r="DK19" s="51">
        <v>11</v>
      </c>
      <c r="DL19" s="51"/>
      <c r="DN19" s="2">
        <v>11</v>
      </c>
      <c r="DO19" s="52">
        <v>9</v>
      </c>
      <c r="DP19" s="52"/>
      <c r="DQ19" s="51" t="s">
        <v>32</v>
      </c>
      <c r="DR19" s="51"/>
      <c r="DS19" s="1"/>
      <c r="DT19" s="51">
        <v>11</v>
      </c>
      <c r="DU19" s="51"/>
      <c r="DW19" s="2">
        <v>11</v>
      </c>
      <c r="DX19" s="52">
        <f t="shared" si="19"/>
        <v>4.5</v>
      </c>
      <c r="DY19" s="52"/>
      <c r="DZ19" s="51" t="s">
        <v>32</v>
      </c>
      <c r="EA19" s="51"/>
      <c r="ED19" s="2">
        <v>11</v>
      </c>
      <c r="EE19" s="52">
        <v>13.5</v>
      </c>
      <c r="EF19" s="52"/>
      <c r="EG19" s="52">
        <v>9</v>
      </c>
      <c r="EH19" s="52"/>
      <c r="EI19" s="52">
        <f t="shared" si="20"/>
        <v>4.5</v>
      </c>
      <c r="EJ19" s="52"/>
      <c r="EK19" s="53">
        <f t="shared" si="21"/>
        <v>50</v>
      </c>
      <c r="EL19" s="53"/>
      <c r="EM19">
        <f t="shared" si="22"/>
        <v>41</v>
      </c>
    </row>
    <row r="20" spans="1:143" x14ac:dyDescent="0.2">
      <c r="A20"/>
      <c r="B20"/>
      <c r="Y20" s="40">
        <v>45468.7551482407</v>
      </c>
      <c r="Z20" s="49"/>
      <c r="AA20" s="41">
        <v>0.75</v>
      </c>
      <c r="AB20" s="42">
        <v>26.7</v>
      </c>
      <c r="AC20" s="42">
        <v>50.64</v>
      </c>
      <c r="AD20" s="42">
        <v>401</v>
      </c>
      <c r="AE20" s="42">
        <v>18.3</v>
      </c>
      <c r="AF20" s="42">
        <v>24.7</v>
      </c>
      <c r="AG20" s="42">
        <v>331</v>
      </c>
      <c r="AH20" s="42">
        <v>7</v>
      </c>
      <c r="AI20" s="42">
        <v>30</v>
      </c>
      <c r="AJ20" s="42">
        <v>116</v>
      </c>
      <c r="AK20" s="42">
        <v>109</v>
      </c>
      <c r="AL20" s="42">
        <v>2593</v>
      </c>
      <c r="AM20" s="42">
        <v>5237</v>
      </c>
      <c r="AN20" s="42">
        <v>7027</v>
      </c>
      <c r="AO20" s="42">
        <v>6888</v>
      </c>
      <c r="AP20" s="42">
        <v>6725</v>
      </c>
      <c r="AQ20" s="42">
        <v>6301</v>
      </c>
      <c r="AR20" s="42">
        <v>7634</v>
      </c>
      <c r="AS20" s="42">
        <v>10312</v>
      </c>
      <c r="AT20" s="43">
        <v>29453</v>
      </c>
      <c r="AY20" s="10">
        <v>1.18055555555556E-2</v>
      </c>
      <c r="AZ20" s="11">
        <f t="shared" si="0"/>
        <v>27.13</v>
      </c>
      <c r="BA20" s="11">
        <f t="shared" si="1"/>
        <v>55.23</v>
      </c>
      <c r="BB20" s="11">
        <f t="shared" si="2"/>
        <v>538.42999999999995</v>
      </c>
      <c r="BC20" s="11">
        <f t="shared" si="3"/>
        <v>21.14</v>
      </c>
      <c r="BD20" s="11">
        <f t="shared" si="4"/>
        <v>24.95</v>
      </c>
      <c r="BE20" s="11">
        <f t="shared" si="5"/>
        <v>351.29</v>
      </c>
      <c r="BF20" s="11">
        <f t="shared" si="6"/>
        <v>7.22</v>
      </c>
      <c r="BG20" s="11">
        <f t="shared" si="7"/>
        <v>34.479999999999997</v>
      </c>
      <c r="BH20" s="11">
        <f t="shared" si="8"/>
        <v>126.24</v>
      </c>
      <c r="BI20" s="11">
        <f t="shared" si="9"/>
        <v>119.1</v>
      </c>
      <c r="BJ20" s="11">
        <f t="shared" si="10"/>
        <v>3645.1</v>
      </c>
      <c r="BK20" s="11">
        <f t="shared" si="11"/>
        <v>3757.29</v>
      </c>
      <c r="BL20" s="11">
        <f t="shared" si="12"/>
        <v>5749.62</v>
      </c>
      <c r="BM20" s="11">
        <f t="shared" si="13"/>
        <v>4346.24</v>
      </c>
      <c r="BN20" s="11">
        <f t="shared" si="14"/>
        <v>8110.05</v>
      </c>
      <c r="BO20" s="11">
        <f t="shared" si="15"/>
        <v>5401</v>
      </c>
      <c r="BP20" s="11">
        <f t="shared" si="16"/>
        <v>22898.48</v>
      </c>
      <c r="BQ20" s="11">
        <f t="shared" si="17"/>
        <v>27375.33</v>
      </c>
      <c r="BR20" s="11">
        <f t="shared" si="18"/>
        <v>62373.43</v>
      </c>
      <c r="BU20" s="2"/>
      <c r="BV20" s="22">
        <v>0.70833333333333304</v>
      </c>
      <c r="BW20" s="15">
        <v>269</v>
      </c>
      <c r="BX20" s="15">
        <v>326</v>
      </c>
      <c r="BY20" s="15">
        <v>435</v>
      </c>
      <c r="BZ20" s="15">
        <v>511</v>
      </c>
      <c r="CA20" s="15">
        <v>572</v>
      </c>
      <c r="CB20" s="15">
        <v>596</v>
      </c>
      <c r="CC20" s="15">
        <v>652</v>
      </c>
      <c r="CD20" s="15">
        <v>987</v>
      </c>
      <c r="CE20" s="15">
        <v>1651</v>
      </c>
      <c r="CF20" s="14"/>
      <c r="CZ20"/>
      <c r="DA20"/>
      <c r="DB20" s="53">
        <v>12</v>
      </c>
      <c r="DC20" s="53"/>
      <c r="DE20" s="2">
        <v>12</v>
      </c>
      <c r="DF20" s="54">
        <v>13.2</v>
      </c>
      <c r="DG20" s="54"/>
      <c r="DH20" s="53" t="s">
        <v>32</v>
      </c>
      <c r="DI20" s="53"/>
      <c r="DK20" s="53">
        <v>12</v>
      </c>
      <c r="DL20" s="53"/>
      <c r="DN20" s="2">
        <v>12</v>
      </c>
      <c r="DO20" s="54">
        <v>9.5</v>
      </c>
      <c r="DP20" s="54"/>
      <c r="DQ20" s="53" t="s">
        <v>32</v>
      </c>
      <c r="DR20" s="53"/>
      <c r="DS20" s="1"/>
      <c r="DT20" s="53">
        <v>12</v>
      </c>
      <c r="DU20" s="53"/>
      <c r="DW20" s="2">
        <v>12</v>
      </c>
      <c r="DX20" s="54">
        <f t="shared" si="19"/>
        <v>3.6999999999999993</v>
      </c>
      <c r="DY20" s="54"/>
      <c r="DZ20" s="53" t="s">
        <v>32</v>
      </c>
      <c r="EA20" s="53"/>
      <c r="ED20" s="2">
        <v>12</v>
      </c>
      <c r="EE20" s="54">
        <v>13.2</v>
      </c>
      <c r="EF20" s="54"/>
      <c r="EG20" s="54">
        <v>9.5</v>
      </c>
      <c r="EH20" s="54"/>
      <c r="EI20" s="54">
        <f t="shared" si="20"/>
        <v>3.6999999999999993</v>
      </c>
      <c r="EJ20" s="54"/>
      <c r="EK20" s="53">
        <f t="shared" si="21"/>
        <v>38.950000000000003</v>
      </c>
      <c r="EL20" s="53"/>
      <c r="EM20">
        <f t="shared" si="23"/>
        <v>41</v>
      </c>
    </row>
    <row r="21" spans="1:143" x14ac:dyDescent="0.2">
      <c r="A21"/>
      <c r="B21"/>
      <c r="Y21" s="40">
        <v>45468.796839166702</v>
      </c>
      <c r="Z21" s="49"/>
      <c r="AA21" s="41">
        <v>0.79166666666666696</v>
      </c>
      <c r="AB21" s="42">
        <v>26.77</v>
      </c>
      <c r="AC21" s="42">
        <v>50.15</v>
      </c>
      <c r="AD21" s="42">
        <v>397</v>
      </c>
      <c r="AE21" s="42">
        <v>17.8</v>
      </c>
      <c r="AF21" s="42">
        <v>24.8</v>
      </c>
      <c r="AG21" s="42">
        <v>330</v>
      </c>
      <c r="AH21" s="42">
        <v>7</v>
      </c>
      <c r="AI21" s="42">
        <v>30</v>
      </c>
      <c r="AJ21" s="42">
        <v>116</v>
      </c>
      <c r="AK21" s="42">
        <v>109</v>
      </c>
      <c r="AL21" s="42">
        <v>2362</v>
      </c>
      <c r="AM21" s="42">
        <v>4835</v>
      </c>
      <c r="AN21" s="42">
        <v>6648</v>
      </c>
      <c r="AO21" s="42">
        <v>6444</v>
      </c>
      <c r="AP21" s="42">
        <v>6164</v>
      </c>
      <c r="AQ21" s="42">
        <v>5739</v>
      </c>
      <c r="AR21" s="42">
        <v>7205</v>
      </c>
      <c r="AS21" s="42">
        <v>10003</v>
      </c>
      <c r="AT21" s="43">
        <v>28376</v>
      </c>
      <c r="AY21" s="10">
        <v>1.2500000000000001E-2</v>
      </c>
      <c r="AZ21" s="11">
        <f t="shared" si="0"/>
        <v>27.02</v>
      </c>
      <c r="BA21" s="11">
        <f t="shared" si="1"/>
        <v>55.98</v>
      </c>
      <c r="BB21" s="11">
        <f t="shared" si="2"/>
        <v>519.24</v>
      </c>
      <c r="BC21" s="11">
        <f t="shared" si="3"/>
        <v>21.49</v>
      </c>
      <c r="BD21" s="11">
        <f t="shared" si="4"/>
        <v>24.95</v>
      </c>
      <c r="BE21" s="11">
        <f t="shared" si="5"/>
        <v>355</v>
      </c>
      <c r="BF21" s="11">
        <f t="shared" si="6"/>
        <v>7.23</v>
      </c>
      <c r="BG21" s="11">
        <f t="shared" si="7"/>
        <v>35.1</v>
      </c>
      <c r="BH21" s="11">
        <f t="shared" si="8"/>
        <v>128</v>
      </c>
      <c r="BI21" s="11">
        <f t="shared" si="9"/>
        <v>120.9</v>
      </c>
      <c r="BJ21" s="11">
        <f t="shared" si="10"/>
        <v>3563.62</v>
      </c>
      <c r="BK21" s="11">
        <f t="shared" si="11"/>
        <v>3663.57</v>
      </c>
      <c r="BL21" s="11">
        <f t="shared" si="12"/>
        <v>5662.57</v>
      </c>
      <c r="BM21" s="11">
        <f t="shared" si="13"/>
        <v>4245.62</v>
      </c>
      <c r="BN21" s="11">
        <f t="shared" si="14"/>
        <v>8003.81</v>
      </c>
      <c r="BO21" s="11">
        <f t="shared" si="15"/>
        <v>5243.14</v>
      </c>
      <c r="BP21" s="11">
        <f t="shared" si="16"/>
        <v>22858.05</v>
      </c>
      <c r="BQ21" s="11">
        <f t="shared" si="17"/>
        <v>27418.62</v>
      </c>
      <c r="BR21" s="11">
        <f t="shared" si="18"/>
        <v>62545.86</v>
      </c>
      <c r="BU21" s="2"/>
      <c r="BV21" s="22">
        <v>0.75</v>
      </c>
      <c r="BW21" s="15">
        <v>815</v>
      </c>
      <c r="BX21" s="15">
        <v>1038</v>
      </c>
      <c r="BY21" s="15">
        <v>1361</v>
      </c>
      <c r="BZ21" s="15">
        <v>1666</v>
      </c>
      <c r="CA21" s="15">
        <v>1811</v>
      </c>
      <c r="CB21" s="15">
        <v>1961</v>
      </c>
      <c r="CC21" s="15">
        <v>2287</v>
      </c>
      <c r="CD21" s="15">
        <v>3004</v>
      </c>
      <c r="CE21" s="15">
        <v>5835</v>
      </c>
      <c r="CF21" s="14"/>
      <c r="CZ21"/>
      <c r="DA21"/>
      <c r="DB21" s="53">
        <v>13</v>
      </c>
      <c r="DC21" s="53"/>
      <c r="DE21" s="2">
        <v>13</v>
      </c>
      <c r="DF21" s="54">
        <v>13.5</v>
      </c>
      <c r="DG21" s="54"/>
      <c r="DH21" s="53" t="s">
        <v>32</v>
      </c>
      <c r="DI21" s="53"/>
      <c r="DK21" s="53">
        <v>13</v>
      </c>
      <c r="DL21" s="53"/>
      <c r="DN21" s="2">
        <v>13</v>
      </c>
      <c r="DO21" s="54">
        <v>10</v>
      </c>
      <c r="DP21" s="54"/>
      <c r="DQ21" s="53" t="s">
        <v>32</v>
      </c>
      <c r="DR21" s="53"/>
      <c r="DS21" s="1"/>
      <c r="DT21" s="53">
        <v>13</v>
      </c>
      <c r="DU21" s="53"/>
      <c r="DW21" s="2">
        <v>13</v>
      </c>
      <c r="DX21" s="54">
        <f t="shared" si="19"/>
        <v>3.5</v>
      </c>
      <c r="DY21" s="54"/>
      <c r="DZ21" s="53" t="s">
        <v>32</v>
      </c>
      <c r="EA21" s="53"/>
      <c r="ED21" s="2">
        <v>13</v>
      </c>
      <c r="EE21" s="54">
        <v>13.5</v>
      </c>
      <c r="EF21" s="54"/>
      <c r="EG21" s="54">
        <v>10</v>
      </c>
      <c r="EH21" s="54"/>
      <c r="EI21" s="54">
        <f t="shared" si="20"/>
        <v>3.5</v>
      </c>
      <c r="EJ21" s="54"/>
      <c r="EK21" s="53">
        <f t="shared" si="21"/>
        <v>35</v>
      </c>
      <c r="EL21" s="53"/>
      <c r="EM21">
        <f t="shared" si="23"/>
        <v>41</v>
      </c>
    </row>
    <row r="22" spans="1:143" x14ac:dyDescent="0.2">
      <c r="A22"/>
      <c r="B22"/>
      <c r="Y22" s="40">
        <v>45468.838530173598</v>
      </c>
      <c r="Z22" s="49"/>
      <c r="AA22" s="41">
        <v>0.83333333333333304</v>
      </c>
      <c r="AB22" s="42">
        <v>26.15</v>
      </c>
      <c r="AC22" s="42">
        <v>47.27</v>
      </c>
      <c r="AD22" s="42">
        <v>395</v>
      </c>
      <c r="AE22" s="42">
        <v>17.7</v>
      </c>
      <c r="AF22" s="42">
        <v>24.5</v>
      </c>
      <c r="AG22" s="42">
        <v>329</v>
      </c>
      <c r="AH22" s="42">
        <v>7.1</v>
      </c>
      <c r="AI22" s="42">
        <v>30</v>
      </c>
      <c r="AJ22" s="42">
        <v>115</v>
      </c>
      <c r="AK22" s="42">
        <v>108</v>
      </c>
      <c r="AL22" s="42">
        <v>894</v>
      </c>
      <c r="AM22" s="42">
        <v>1780</v>
      </c>
      <c r="AN22" s="42">
        <v>2218</v>
      </c>
      <c r="AO22" s="42">
        <v>2816</v>
      </c>
      <c r="AP22" s="42">
        <v>2571</v>
      </c>
      <c r="AQ22" s="42">
        <v>2393</v>
      </c>
      <c r="AR22" s="42">
        <v>2608</v>
      </c>
      <c r="AS22" s="42">
        <v>3032</v>
      </c>
      <c r="AT22" s="43">
        <v>4630</v>
      </c>
      <c r="AY22" s="10">
        <v>1.3194444444444399E-2</v>
      </c>
      <c r="AZ22" s="11">
        <f t="shared" si="0"/>
        <v>26.86</v>
      </c>
      <c r="BA22" s="11">
        <f t="shared" si="1"/>
        <v>55.75</v>
      </c>
      <c r="BB22" s="11">
        <f t="shared" si="2"/>
        <v>483.14</v>
      </c>
      <c r="BC22" s="11">
        <f t="shared" si="3"/>
        <v>21.3</v>
      </c>
      <c r="BD22" s="11">
        <f t="shared" si="4"/>
        <v>24.96</v>
      </c>
      <c r="BE22" s="11">
        <f t="shared" si="5"/>
        <v>353.62</v>
      </c>
      <c r="BF22" s="11">
        <f t="shared" si="6"/>
        <v>7.23</v>
      </c>
      <c r="BG22" s="11">
        <f t="shared" si="7"/>
        <v>34.9</v>
      </c>
      <c r="BH22" s="11">
        <f t="shared" si="8"/>
        <v>127.38</v>
      </c>
      <c r="BI22" s="11">
        <f t="shared" si="9"/>
        <v>120.29</v>
      </c>
      <c r="BJ22" s="11">
        <f t="shared" si="10"/>
        <v>2990.81</v>
      </c>
      <c r="BK22" s="11">
        <f t="shared" si="11"/>
        <v>2796.24</v>
      </c>
      <c r="BL22" s="11">
        <f t="shared" si="12"/>
        <v>4482.05</v>
      </c>
      <c r="BM22" s="11">
        <f t="shared" si="13"/>
        <v>2904.9</v>
      </c>
      <c r="BN22" s="11">
        <f t="shared" si="14"/>
        <v>6473.52</v>
      </c>
      <c r="BO22" s="11">
        <f t="shared" si="15"/>
        <v>3699.95</v>
      </c>
      <c r="BP22" s="11">
        <f t="shared" si="16"/>
        <v>20930.099999999999</v>
      </c>
      <c r="BQ22" s="11">
        <f t="shared" si="17"/>
        <v>24994.1</v>
      </c>
      <c r="BR22" s="11">
        <f t="shared" si="18"/>
        <v>61423.14</v>
      </c>
      <c r="BU22" s="2"/>
      <c r="BV22" s="22">
        <v>0.79166666666666696</v>
      </c>
      <c r="BW22" s="15">
        <v>747</v>
      </c>
      <c r="BX22" s="15">
        <v>949</v>
      </c>
      <c r="BY22" s="15">
        <v>1259</v>
      </c>
      <c r="BZ22" s="15">
        <v>1507</v>
      </c>
      <c r="CA22" s="15">
        <v>1658</v>
      </c>
      <c r="CB22" s="15">
        <v>1805</v>
      </c>
      <c r="CC22" s="15">
        <v>2144</v>
      </c>
      <c r="CD22" s="15">
        <v>2940</v>
      </c>
      <c r="CE22" s="15">
        <v>5630</v>
      </c>
      <c r="CF22" s="14"/>
      <c r="CZ22"/>
      <c r="DA22"/>
      <c r="DB22" s="53">
        <v>14</v>
      </c>
      <c r="DC22" s="53"/>
      <c r="DE22" s="2">
        <v>14</v>
      </c>
      <c r="DF22" s="54">
        <v>14</v>
      </c>
      <c r="DG22" s="54"/>
      <c r="DH22" s="53" t="s">
        <v>32</v>
      </c>
      <c r="DI22" s="53"/>
      <c r="DK22" s="53">
        <v>14</v>
      </c>
      <c r="DL22" s="53"/>
      <c r="DN22" s="2">
        <v>14</v>
      </c>
      <c r="DO22" s="54">
        <v>10.5</v>
      </c>
      <c r="DP22" s="54"/>
      <c r="DQ22" s="53" t="s">
        <v>32</v>
      </c>
      <c r="DR22" s="53"/>
      <c r="DS22" s="1"/>
      <c r="DT22" s="53">
        <v>14</v>
      </c>
      <c r="DU22" s="53"/>
      <c r="DW22" s="2">
        <v>14</v>
      </c>
      <c r="DX22" s="54">
        <f t="shared" si="19"/>
        <v>3.5</v>
      </c>
      <c r="DY22" s="54"/>
      <c r="DZ22" s="53" t="s">
        <v>32</v>
      </c>
      <c r="EA22" s="53"/>
      <c r="ED22" s="2">
        <v>14</v>
      </c>
      <c r="EE22" s="54">
        <v>14</v>
      </c>
      <c r="EF22" s="54"/>
      <c r="EG22" s="54">
        <v>10.5</v>
      </c>
      <c r="EH22" s="54"/>
      <c r="EI22" s="54">
        <f t="shared" si="20"/>
        <v>3.5</v>
      </c>
      <c r="EJ22" s="54"/>
      <c r="EK22" s="53">
        <f t="shared" si="21"/>
        <v>33.33</v>
      </c>
      <c r="EL22" s="53"/>
      <c r="EM22">
        <f t="shared" si="23"/>
        <v>41</v>
      </c>
    </row>
    <row r="23" spans="1:143" x14ac:dyDescent="0.2">
      <c r="A23"/>
      <c r="B23"/>
      <c r="Y23" s="40">
        <v>45468.880221238403</v>
      </c>
      <c r="Z23" s="49"/>
      <c r="AA23" s="41">
        <v>0.875</v>
      </c>
      <c r="AB23" s="42">
        <v>25.37</v>
      </c>
      <c r="AC23" s="42">
        <v>49.3</v>
      </c>
      <c r="AD23" s="42">
        <v>417</v>
      </c>
      <c r="AE23" s="42">
        <v>18.8</v>
      </c>
      <c r="AF23" s="42">
        <v>23.8</v>
      </c>
      <c r="AG23" s="42">
        <v>326</v>
      </c>
      <c r="AH23" s="42">
        <v>7.1</v>
      </c>
      <c r="AI23" s="42">
        <v>29</v>
      </c>
      <c r="AJ23" s="42">
        <v>114</v>
      </c>
      <c r="AK23" s="42">
        <v>107</v>
      </c>
      <c r="AL23" s="42">
        <v>59</v>
      </c>
      <c r="AM23" s="42">
        <v>122</v>
      </c>
      <c r="AN23" s="42">
        <v>155</v>
      </c>
      <c r="AO23" s="42">
        <v>194</v>
      </c>
      <c r="AP23" s="42">
        <v>166</v>
      </c>
      <c r="AQ23" s="42">
        <v>158</v>
      </c>
      <c r="AR23" s="42">
        <v>215</v>
      </c>
      <c r="AS23" s="42">
        <v>314</v>
      </c>
      <c r="AT23" s="43">
        <v>339</v>
      </c>
      <c r="AY23" s="10">
        <v>1.38888888888889E-2</v>
      </c>
      <c r="AZ23" s="11">
        <f t="shared" si="0"/>
        <v>26.54</v>
      </c>
      <c r="BA23" s="11">
        <f t="shared" si="1"/>
        <v>57.04</v>
      </c>
      <c r="BB23" s="11">
        <f t="shared" si="2"/>
        <v>499.33</v>
      </c>
      <c r="BC23" s="11">
        <f t="shared" si="3"/>
        <v>21.21</v>
      </c>
      <c r="BD23" s="11">
        <f t="shared" si="4"/>
        <v>24.9</v>
      </c>
      <c r="BE23" s="11">
        <f t="shared" si="5"/>
        <v>353.14</v>
      </c>
      <c r="BF23" s="11">
        <f t="shared" si="6"/>
        <v>7.23</v>
      </c>
      <c r="BG23" s="11">
        <f t="shared" si="7"/>
        <v>34.81</v>
      </c>
      <c r="BH23" s="11">
        <f t="shared" si="8"/>
        <v>127.05</v>
      </c>
      <c r="BI23" s="11">
        <f t="shared" si="9"/>
        <v>120.05</v>
      </c>
      <c r="BJ23" s="11">
        <f t="shared" si="10"/>
        <v>2790.76</v>
      </c>
      <c r="BK23" s="11">
        <f t="shared" si="11"/>
        <v>2383</v>
      </c>
      <c r="BL23" s="11">
        <f t="shared" si="12"/>
        <v>3980.38</v>
      </c>
      <c r="BM23" s="11">
        <f t="shared" si="13"/>
        <v>2225.86</v>
      </c>
      <c r="BN23" s="11">
        <f t="shared" si="14"/>
        <v>5915.24</v>
      </c>
      <c r="BO23" s="11">
        <f t="shared" si="15"/>
        <v>2961</v>
      </c>
      <c r="BP23" s="11">
        <f t="shared" si="16"/>
        <v>20995.19</v>
      </c>
      <c r="BQ23" s="11">
        <f t="shared" si="17"/>
        <v>24634.33</v>
      </c>
      <c r="BR23" s="11">
        <f t="shared" si="18"/>
        <v>62634.76</v>
      </c>
      <c r="BU23" s="2"/>
      <c r="BV23" s="22">
        <v>0.83333333333333304</v>
      </c>
      <c r="BW23" s="15">
        <v>148</v>
      </c>
      <c r="BX23" s="15">
        <v>208</v>
      </c>
      <c r="BY23" s="15">
        <v>284</v>
      </c>
      <c r="BZ23" s="15">
        <v>340</v>
      </c>
      <c r="CA23" s="15">
        <v>349</v>
      </c>
      <c r="CB23" s="15">
        <v>346</v>
      </c>
      <c r="CC23" s="15">
        <v>421</v>
      </c>
      <c r="CD23" s="15">
        <v>571</v>
      </c>
      <c r="CE23" s="15">
        <v>1099</v>
      </c>
      <c r="CF23" s="14"/>
      <c r="CZ23"/>
      <c r="DA23"/>
      <c r="DB23" s="53">
        <v>15</v>
      </c>
      <c r="DC23" s="53"/>
      <c r="DE23" s="2">
        <v>15</v>
      </c>
      <c r="DF23" s="54">
        <v>14</v>
      </c>
      <c r="DG23" s="54"/>
      <c r="DH23" s="53" t="s">
        <v>32</v>
      </c>
      <c r="DI23" s="53"/>
      <c r="DK23" s="53">
        <v>15</v>
      </c>
      <c r="DL23" s="53"/>
      <c r="DN23" s="2">
        <v>15</v>
      </c>
      <c r="DO23" s="54">
        <v>11</v>
      </c>
      <c r="DP23" s="54"/>
      <c r="DQ23" s="53" t="s">
        <v>32</v>
      </c>
      <c r="DR23" s="53"/>
      <c r="DS23" s="1"/>
      <c r="DT23" s="53">
        <v>15</v>
      </c>
      <c r="DU23" s="53"/>
      <c r="DW23" s="2">
        <v>15</v>
      </c>
      <c r="DX23" s="54">
        <f t="shared" si="19"/>
        <v>3</v>
      </c>
      <c r="DY23" s="54"/>
      <c r="DZ23" s="53" t="s">
        <v>32</v>
      </c>
      <c r="EA23" s="53"/>
      <c r="ED23" s="2">
        <v>15</v>
      </c>
      <c r="EE23" s="54">
        <v>14</v>
      </c>
      <c r="EF23" s="54"/>
      <c r="EG23" s="54">
        <v>11</v>
      </c>
      <c r="EH23" s="54"/>
      <c r="EI23" s="54">
        <f t="shared" si="20"/>
        <v>3</v>
      </c>
      <c r="EJ23" s="54"/>
      <c r="EK23" s="53">
        <f t="shared" si="21"/>
        <v>27.27</v>
      </c>
      <c r="EL23" s="53"/>
      <c r="EM23">
        <f t="shared" si="23"/>
        <v>41</v>
      </c>
    </row>
    <row r="24" spans="1:143" x14ac:dyDescent="0.2">
      <c r="A24"/>
      <c r="B24"/>
      <c r="Y24" s="40">
        <v>45468.921912256897</v>
      </c>
      <c r="Z24" s="49"/>
      <c r="AA24" s="41">
        <v>0.91666666666666696</v>
      </c>
      <c r="AB24" s="42">
        <v>25.2</v>
      </c>
      <c r="AC24" s="42">
        <v>50.07</v>
      </c>
      <c r="AD24" s="42">
        <v>418</v>
      </c>
      <c r="AE24" s="42">
        <v>17.899999999999999</v>
      </c>
      <c r="AF24" s="42">
        <v>23.5</v>
      </c>
      <c r="AG24" s="42">
        <v>324</v>
      </c>
      <c r="AH24" s="42">
        <v>7.1</v>
      </c>
      <c r="AI24" s="42">
        <v>29</v>
      </c>
      <c r="AJ24" s="42">
        <v>113</v>
      </c>
      <c r="AK24" s="42">
        <v>106</v>
      </c>
      <c r="AL24" s="42">
        <v>0</v>
      </c>
      <c r="AM24" s="42">
        <v>0</v>
      </c>
      <c r="AN24" s="42">
        <v>0</v>
      </c>
      <c r="AO24" s="42">
        <v>0</v>
      </c>
      <c r="AP24" s="42">
        <v>0</v>
      </c>
      <c r="AQ24" s="42">
        <v>0</v>
      </c>
      <c r="AR24" s="42">
        <v>0</v>
      </c>
      <c r="AS24" s="42">
        <v>0</v>
      </c>
      <c r="AT24" s="43">
        <v>0</v>
      </c>
      <c r="AY24" s="10">
        <v>1.4583333333333301E-2</v>
      </c>
      <c r="AZ24" s="11">
        <f t="shared" si="0"/>
        <v>26.53</v>
      </c>
      <c r="BA24" s="11">
        <f t="shared" si="1"/>
        <v>57.91</v>
      </c>
      <c r="BB24" s="11">
        <f t="shared" si="2"/>
        <v>522.24</v>
      </c>
      <c r="BC24" s="11">
        <f t="shared" si="3"/>
        <v>20.99</v>
      </c>
      <c r="BD24" s="11">
        <f t="shared" si="4"/>
        <v>24.82</v>
      </c>
      <c r="BE24" s="11">
        <f t="shared" si="5"/>
        <v>351.67</v>
      </c>
      <c r="BF24" s="11">
        <f t="shared" si="6"/>
        <v>7.24</v>
      </c>
      <c r="BG24" s="11">
        <f t="shared" si="7"/>
        <v>34.43</v>
      </c>
      <c r="BH24" s="11">
        <f t="shared" si="8"/>
        <v>126.38</v>
      </c>
      <c r="BI24" s="11">
        <f t="shared" si="9"/>
        <v>119.33</v>
      </c>
      <c r="BJ24" s="11">
        <f t="shared" si="10"/>
        <v>2684.38</v>
      </c>
      <c r="BK24" s="11">
        <f t="shared" si="11"/>
        <v>2212.2399999999998</v>
      </c>
      <c r="BL24" s="11">
        <f t="shared" si="12"/>
        <v>3749.19</v>
      </c>
      <c r="BM24" s="11">
        <f t="shared" si="13"/>
        <v>1958</v>
      </c>
      <c r="BN24" s="11">
        <f t="shared" si="14"/>
        <v>5654.9</v>
      </c>
      <c r="BO24" s="11">
        <f t="shared" si="15"/>
        <v>2733.05</v>
      </c>
      <c r="BP24" s="11">
        <f t="shared" si="16"/>
        <v>20801.95</v>
      </c>
      <c r="BQ24" s="11">
        <f t="shared" si="17"/>
        <v>24332.52</v>
      </c>
      <c r="BR24" s="11">
        <f t="shared" si="18"/>
        <v>62430.43</v>
      </c>
      <c r="BU24" s="2"/>
      <c r="BV24" s="22">
        <v>0.875</v>
      </c>
      <c r="BW24" s="15">
        <v>5</v>
      </c>
      <c r="BX24" s="15">
        <v>11</v>
      </c>
      <c r="BY24" s="15">
        <v>15</v>
      </c>
      <c r="BZ24" s="15">
        <v>33</v>
      </c>
      <c r="CA24" s="15">
        <v>53</v>
      </c>
      <c r="CB24" s="15">
        <v>85</v>
      </c>
      <c r="CC24" s="15">
        <v>120</v>
      </c>
      <c r="CD24" s="15">
        <v>107</v>
      </c>
      <c r="CE24" s="15">
        <v>162</v>
      </c>
      <c r="CF24" s="14"/>
      <c r="CZ24"/>
      <c r="DA24"/>
      <c r="DB24" s="53">
        <v>16</v>
      </c>
      <c r="DC24" s="53"/>
      <c r="DE24" s="2">
        <v>16</v>
      </c>
      <c r="DF24" s="54">
        <v>14.5</v>
      </c>
      <c r="DG24" s="54"/>
      <c r="DH24" s="53" t="s">
        <v>32</v>
      </c>
      <c r="DI24" s="53"/>
      <c r="DK24" s="53">
        <v>16</v>
      </c>
      <c r="DL24" s="53"/>
      <c r="DN24" s="2">
        <v>16</v>
      </c>
      <c r="DO24" s="54">
        <v>12</v>
      </c>
      <c r="DP24" s="54"/>
      <c r="DQ24" s="53" t="s">
        <v>32</v>
      </c>
      <c r="DR24" s="53"/>
      <c r="DS24" s="1"/>
      <c r="DT24" s="53">
        <v>16</v>
      </c>
      <c r="DU24" s="53"/>
      <c r="DW24" s="2">
        <v>16</v>
      </c>
      <c r="DX24" s="54">
        <f t="shared" si="19"/>
        <v>2.5</v>
      </c>
      <c r="DY24" s="54"/>
      <c r="DZ24" s="53" t="s">
        <v>32</v>
      </c>
      <c r="EA24" s="53"/>
      <c r="ED24" s="2">
        <v>16</v>
      </c>
      <c r="EE24" s="54">
        <v>14.5</v>
      </c>
      <c r="EF24" s="54"/>
      <c r="EG24" s="54">
        <v>12</v>
      </c>
      <c r="EH24" s="54"/>
      <c r="EI24" s="54">
        <f t="shared" si="20"/>
        <v>2.5</v>
      </c>
      <c r="EJ24" s="54"/>
      <c r="EK24" s="53">
        <f t="shared" si="21"/>
        <v>20.83</v>
      </c>
      <c r="EL24" s="53"/>
      <c r="EM24">
        <f t="shared" si="22"/>
        <v>41</v>
      </c>
    </row>
    <row r="25" spans="1:143" x14ac:dyDescent="0.2">
      <c r="A25"/>
      <c r="B25"/>
      <c r="Y25" s="40">
        <v>45468.963603275501</v>
      </c>
      <c r="Z25" s="49"/>
      <c r="AA25" s="41">
        <v>0.95833333333333304</v>
      </c>
      <c r="AB25" s="42">
        <v>25.03</v>
      </c>
      <c r="AC25" s="42">
        <v>51.06</v>
      </c>
      <c r="AD25" s="42">
        <v>424</v>
      </c>
      <c r="AE25" s="42">
        <v>18.100000000000001</v>
      </c>
      <c r="AF25" s="42">
        <v>23.3</v>
      </c>
      <c r="AG25" s="42">
        <v>323</v>
      </c>
      <c r="AH25" s="42">
        <v>7.1</v>
      </c>
      <c r="AI25" s="42">
        <v>28</v>
      </c>
      <c r="AJ25" s="42">
        <v>113</v>
      </c>
      <c r="AK25" s="42">
        <v>105</v>
      </c>
      <c r="AL25" s="42">
        <v>0</v>
      </c>
      <c r="AM25" s="42">
        <v>0</v>
      </c>
      <c r="AN25" s="42">
        <v>0</v>
      </c>
      <c r="AO25" s="42">
        <v>0</v>
      </c>
      <c r="AP25" s="42">
        <v>0</v>
      </c>
      <c r="AQ25" s="42">
        <v>0</v>
      </c>
      <c r="AR25" s="42">
        <v>0</v>
      </c>
      <c r="AS25" s="42">
        <v>0</v>
      </c>
      <c r="AT25" s="43">
        <v>0</v>
      </c>
      <c r="AY25" s="10">
        <v>1.52777777777778E-2</v>
      </c>
      <c r="AZ25" s="11">
        <f t="shared" si="0"/>
        <v>26.42</v>
      </c>
      <c r="BA25" s="11">
        <f t="shared" si="1"/>
        <v>59.15</v>
      </c>
      <c r="BB25" s="11">
        <f t="shared" si="2"/>
        <v>542.9</v>
      </c>
      <c r="BC25" s="11">
        <f t="shared" si="3"/>
        <v>20.53</v>
      </c>
      <c r="BD25" s="11">
        <f t="shared" si="4"/>
        <v>24.7</v>
      </c>
      <c r="BE25" s="11">
        <f t="shared" si="5"/>
        <v>344.71</v>
      </c>
      <c r="BF25" s="11">
        <f t="shared" si="6"/>
        <v>7.22</v>
      </c>
      <c r="BG25" s="11">
        <f t="shared" si="7"/>
        <v>32.950000000000003</v>
      </c>
      <c r="BH25" s="11">
        <f t="shared" si="8"/>
        <v>123.1</v>
      </c>
      <c r="BI25" s="11">
        <f t="shared" si="9"/>
        <v>115.95</v>
      </c>
      <c r="BJ25" s="11">
        <f t="shared" si="10"/>
        <v>8.14</v>
      </c>
      <c r="BK25" s="11">
        <f t="shared" si="11"/>
        <v>17.14</v>
      </c>
      <c r="BL25" s="11">
        <f t="shared" si="12"/>
        <v>21.9</v>
      </c>
      <c r="BM25" s="11">
        <f t="shared" si="13"/>
        <v>43.05</v>
      </c>
      <c r="BN25" s="11">
        <f t="shared" si="14"/>
        <v>72.569999999999993</v>
      </c>
      <c r="BO25" s="11">
        <f t="shared" si="15"/>
        <v>122.05</v>
      </c>
      <c r="BP25" s="11">
        <f t="shared" si="16"/>
        <v>145.19</v>
      </c>
      <c r="BQ25" s="11">
        <f t="shared" si="17"/>
        <v>96.52</v>
      </c>
      <c r="BR25" s="11">
        <f t="shared" si="18"/>
        <v>178.95</v>
      </c>
      <c r="BU25" s="2"/>
      <c r="BV25" s="22">
        <v>0.91666666666666696</v>
      </c>
      <c r="BW25" s="15">
        <v>0</v>
      </c>
      <c r="BX25" s="15">
        <v>0</v>
      </c>
      <c r="BY25" s="15">
        <v>0</v>
      </c>
      <c r="BZ25" s="15">
        <v>0</v>
      </c>
      <c r="CA25" s="15">
        <v>0</v>
      </c>
      <c r="CB25" s="15">
        <v>0</v>
      </c>
      <c r="CC25" s="15">
        <v>1</v>
      </c>
      <c r="CD25" s="15">
        <v>1</v>
      </c>
      <c r="CE25" s="15">
        <v>6</v>
      </c>
      <c r="CF25" s="14"/>
      <c r="CZ25"/>
      <c r="DA25"/>
      <c r="DB25" s="53">
        <v>17</v>
      </c>
      <c r="DC25" s="53"/>
      <c r="DE25" s="2">
        <v>17</v>
      </c>
      <c r="DF25" s="54">
        <v>14.5</v>
      </c>
      <c r="DG25" s="54"/>
      <c r="DH25" s="53" t="s">
        <v>32</v>
      </c>
      <c r="DI25" s="53"/>
      <c r="DK25" s="53">
        <v>17</v>
      </c>
      <c r="DL25" s="53"/>
      <c r="DN25" s="2">
        <v>17</v>
      </c>
      <c r="DO25" s="54">
        <v>12.5</v>
      </c>
      <c r="DP25" s="54"/>
      <c r="DQ25" s="53" t="s">
        <v>32</v>
      </c>
      <c r="DR25" s="53"/>
      <c r="DS25" s="1"/>
      <c r="DT25" s="53">
        <v>17</v>
      </c>
      <c r="DU25" s="53"/>
      <c r="DW25" s="2">
        <v>17</v>
      </c>
      <c r="DX25" s="54">
        <f t="shared" si="19"/>
        <v>2</v>
      </c>
      <c r="DY25" s="54"/>
      <c r="DZ25" s="53" t="s">
        <v>32</v>
      </c>
      <c r="EA25" s="53"/>
      <c r="ED25" s="2">
        <v>17</v>
      </c>
      <c r="EE25" s="54">
        <v>14.5</v>
      </c>
      <c r="EF25" s="54"/>
      <c r="EG25" s="54">
        <v>12.5</v>
      </c>
      <c r="EH25" s="54"/>
      <c r="EI25" s="54">
        <f t="shared" si="20"/>
        <v>2</v>
      </c>
      <c r="EJ25" s="54"/>
      <c r="EK25" s="53">
        <f t="shared" si="21"/>
        <v>16</v>
      </c>
      <c r="EL25" s="53"/>
      <c r="EM25">
        <f t="shared" si="22"/>
        <v>41</v>
      </c>
    </row>
    <row r="26" spans="1:143" x14ac:dyDescent="0.2">
      <c r="A26"/>
      <c r="B26"/>
      <c r="Y26" s="40">
        <v>45469.005294270799</v>
      </c>
      <c r="Z26" s="49">
        <v>45469</v>
      </c>
      <c r="AA26" s="41">
        <v>1</v>
      </c>
      <c r="AB26" s="42">
        <v>24.87</v>
      </c>
      <c r="AC26" s="42">
        <v>51.43</v>
      </c>
      <c r="AD26" s="42">
        <v>427</v>
      </c>
      <c r="AE26" s="42">
        <v>17.2</v>
      </c>
      <c r="AF26" s="42">
        <v>23.2</v>
      </c>
      <c r="AG26" s="42">
        <v>322</v>
      </c>
      <c r="AH26" s="42">
        <v>7.1</v>
      </c>
      <c r="AI26" s="42">
        <v>28</v>
      </c>
      <c r="AJ26" s="42">
        <v>112</v>
      </c>
      <c r="AK26" s="42">
        <v>105</v>
      </c>
      <c r="AL26" s="42">
        <v>0</v>
      </c>
      <c r="AM26" s="42">
        <v>0</v>
      </c>
      <c r="AN26" s="42">
        <v>0</v>
      </c>
      <c r="AO26" s="42">
        <v>0</v>
      </c>
      <c r="AP26" s="42">
        <v>0</v>
      </c>
      <c r="AQ26" s="42">
        <v>0</v>
      </c>
      <c r="AR26" s="42">
        <v>0</v>
      </c>
      <c r="AS26" s="42">
        <v>0</v>
      </c>
      <c r="AT26" s="43">
        <v>0</v>
      </c>
      <c r="AY26" s="10">
        <v>1.59722222222222E-2</v>
      </c>
      <c r="AZ26" s="11">
        <f t="shared" si="0"/>
        <v>25.58</v>
      </c>
      <c r="BA26" s="11">
        <f t="shared" si="1"/>
        <v>61.03</v>
      </c>
      <c r="BB26" s="11">
        <f t="shared" si="2"/>
        <v>548.95000000000005</v>
      </c>
      <c r="BC26" s="11">
        <f t="shared" si="3"/>
        <v>20.67</v>
      </c>
      <c r="BD26" s="11">
        <f t="shared" si="4"/>
        <v>24.38</v>
      </c>
      <c r="BE26" s="11">
        <f t="shared" si="5"/>
        <v>348.19</v>
      </c>
      <c r="BF26" s="11">
        <f t="shared" si="6"/>
        <v>7.2</v>
      </c>
      <c r="BG26" s="11">
        <f t="shared" si="7"/>
        <v>33.71</v>
      </c>
      <c r="BH26" s="11">
        <f t="shared" si="8"/>
        <v>124.62</v>
      </c>
      <c r="BI26" s="11">
        <f t="shared" si="9"/>
        <v>117.52</v>
      </c>
      <c r="BJ26" s="11">
        <f t="shared" si="10"/>
        <v>2.86</v>
      </c>
      <c r="BK26" s="11">
        <f t="shared" si="11"/>
        <v>5.71</v>
      </c>
      <c r="BL26" s="11">
        <f t="shared" si="12"/>
        <v>7.76</v>
      </c>
      <c r="BM26" s="11">
        <f t="shared" si="13"/>
        <v>16.670000000000002</v>
      </c>
      <c r="BN26" s="11">
        <f t="shared" si="14"/>
        <v>27.19</v>
      </c>
      <c r="BO26" s="11">
        <f t="shared" si="15"/>
        <v>43.1</v>
      </c>
      <c r="BP26" s="11">
        <f t="shared" si="16"/>
        <v>62.38</v>
      </c>
      <c r="BQ26" s="11">
        <f t="shared" si="17"/>
        <v>53.33</v>
      </c>
      <c r="BR26" s="11">
        <f t="shared" si="18"/>
        <v>87.24</v>
      </c>
      <c r="BU26" s="2"/>
      <c r="BV26" s="22">
        <v>0.95833333333333304</v>
      </c>
      <c r="BW26" s="15">
        <v>0</v>
      </c>
      <c r="BX26" s="15">
        <v>0</v>
      </c>
      <c r="BY26" s="15">
        <v>0</v>
      </c>
      <c r="BZ26" s="15">
        <v>0</v>
      </c>
      <c r="CA26" s="15">
        <v>0</v>
      </c>
      <c r="CB26" s="15">
        <v>0</v>
      </c>
      <c r="CC26" s="15">
        <v>0</v>
      </c>
      <c r="CD26" s="15">
        <v>0</v>
      </c>
      <c r="CE26" s="15">
        <v>1</v>
      </c>
      <c r="CF26" s="14"/>
      <c r="CZ26"/>
      <c r="DA26"/>
      <c r="DB26" s="51">
        <v>18</v>
      </c>
      <c r="DC26" s="51"/>
      <c r="DE26" s="2">
        <v>18</v>
      </c>
      <c r="DF26" s="52">
        <v>15</v>
      </c>
      <c r="DG26" s="52"/>
      <c r="DH26" s="51" t="s">
        <v>32</v>
      </c>
      <c r="DI26" s="51"/>
      <c r="DK26" s="51">
        <v>18</v>
      </c>
      <c r="DL26" s="51"/>
      <c r="DN26" s="2">
        <v>18</v>
      </c>
      <c r="DO26" s="52">
        <v>13</v>
      </c>
      <c r="DP26" s="52"/>
      <c r="DQ26" s="51" t="s">
        <v>32</v>
      </c>
      <c r="DR26" s="51"/>
      <c r="DS26" s="1"/>
      <c r="DT26" s="51">
        <v>18</v>
      </c>
      <c r="DU26" s="51"/>
      <c r="DW26" s="2">
        <v>18</v>
      </c>
      <c r="DX26" s="52">
        <f t="shared" si="19"/>
        <v>2</v>
      </c>
      <c r="DY26" s="52"/>
      <c r="DZ26" s="51" t="s">
        <v>32</v>
      </c>
      <c r="EA26" s="51"/>
      <c r="ED26" s="2">
        <v>18</v>
      </c>
      <c r="EE26" s="52">
        <v>15</v>
      </c>
      <c r="EF26" s="52"/>
      <c r="EG26" s="52">
        <v>13</v>
      </c>
      <c r="EH26" s="52"/>
      <c r="EI26" s="52">
        <f t="shared" si="20"/>
        <v>2</v>
      </c>
      <c r="EJ26" s="52"/>
      <c r="EK26" s="53">
        <f t="shared" si="21"/>
        <v>15.38</v>
      </c>
      <c r="EL26" s="53"/>
      <c r="EM26">
        <f t="shared" si="23"/>
        <v>41</v>
      </c>
    </row>
    <row r="27" spans="1:143" x14ac:dyDescent="0.2">
      <c r="A27"/>
      <c r="B27"/>
      <c r="Y27" s="40">
        <v>45469.0469853588</v>
      </c>
      <c r="Z27" s="49"/>
      <c r="AA27" s="41">
        <v>1.0416666666666701</v>
      </c>
      <c r="AB27" s="42">
        <v>24.66</v>
      </c>
      <c r="AC27" s="42">
        <v>52.16</v>
      </c>
      <c r="AD27" s="42">
        <v>436</v>
      </c>
      <c r="AE27" s="42">
        <v>17.2</v>
      </c>
      <c r="AF27" s="42">
        <v>23.1</v>
      </c>
      <c r="AG27" s="42">
        <v>321</v>
      </c>
      <c r="AH27" s="42">
        <v>7.1</v>
      </c>
      <c r="AI27" s="42">
        <v>28</v>
      </c>
      <c r="AJ27" s="42">
        <v>112</v>
      </c>
      <c r="AK27" s="42">
        <v>104</v>
      </c>
      <c r="AL27" s="42">
        <v>0</v>
      </c>
      <c r="AM27" s="42">
        <v>0</v>
      </c>
      <c r="AN27" s="42">
        <v>0</v>
      </c>
      <c r="AO27" s="42">
        <v>0</v>
      </c>
      <c r="AP27" s="42">
        <v>0</v>
      </c>
      <c r="AQ27" s="42">
        <v>0</v>
      </c>
      <c r="AR27" s="42">
        <v>0</v>
      </c>
      <c r="AS27" s="42">
        <v>0</v>
      </c>
      <c r="AT27" s="43">
        <v>0</v>
      </c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Z27"/>
      <c r="DA27"/>
      <c r="DB27" s="53">
        <v>19</v>
      </c>
      <c r="DC27" s="53"/>
      <c r="DE27" s="2">
        <v>19</v>
      </c>
      <c r="DF27" s="54">
        <v>15</v>
      </c>
      <c r="DG27" s="54"/>
      <c r="DH27" s="53" t="s">
        <v>32</v>
      </c>
      <c r="DI27" s="53"/>
      <c r="DK27" s="53">
        <v>19</v>
      </c>
      <c r="DL27" s="53"/>
      <c r="DN27" s="2">
        <v>19</v>
      </c>
      <c r="DO27" s="54">
        <v>13.2</v>
      </c>
      <c r="DP27" s="54"/>
      <c r="DQ27" s="53" t="s">
        <v>32</v>
      </c>
      <c r="DR27" s="53"/>
      <c r="DS27" s="1"/>
      <c r="DT27" s="53">
        <v>19</v>
      </c>
      <c r="DU27" s="53"/>
      <c r="DW27" s="2">
        <v>19</v>
      </c>
      <c r="DX27" s="54">
        <f t="shared" si="19"/>
        <v>1.8000000000000007</v>
      </c>
      <c r="DY27" s="54"/>
      <c r="DZ27" s="53" t="s">
        <v>32</v>
      </c>
      <c r="EA27" s="53"/>
      <c r="ED27" s="2">
        <v>19</v>
      </c>
      <c r="EE27" s="54">
        <v>15</v>
      </c>
      <c r="EF27" s="54"/>
      <c r="EG27" s="54">
        <v>13.2</v>
      </c>
      <c r="EH27" s="54"/>
      <c r="EI27" s="54">
        <f t="shared" si="20"/>
        <v>1.8000000000000007</v>
      </c>
      <c r="EJ27" s="54"/>
      <c r="EK27" s="53">
        <f t="shared" si="21"/>
        <v>13.64</v>
      </c>
      <c r="EL27" s="53"/>
      <c r="EM27">
        <f t="shared" si="23"/>
        <v>41</v>
      </c>
    </row>
    <row r="28" spans="1:143" x14ac:dyDescent="0.2">
      <c r="A28"/>
      <c r="B28"/>
      <c r="Y28" s="40">
        <v>45469.088676516199</v>
      </c>
      <c r="Z28" s="49"/>
      <c r="AA28" s="41">
        <v>1.0833333333333299</v>
      </c>
      <c r="AB28" s="42">
        <v>24.56</v>
      </c>
      <c r="AC28" s="42">
        <v>52.59</v>
      </c>
      <c r="AD28" s="42">
        <v>433</v>
      </c>
      <c r="AE28" s="42">
        <v>16.899999999999999</v>
      </c>
      <c r="AF28" s="42">
        <v>23</v>
      </c>
      <c r="AG28" s="42">
        <v>320</v>
      </c>
      <c r="AH28" s="42">
        <v>7.2</v>
      </c>
      <c r="AI28" s="42">
        <v>28</v>
      </c>
      <c r="AJ28" s="42">
        <v>111</v>
      </c>
      <c r="AK28" s="42">
        <v>104</v>
      </c>
      <c r="AL28" s="42">
        <v>0</v>
      </c>
      <c r="AM28" s="42">
        <v>0</v>
      </c>
      <c r="AN28" s="42">
        <v>0</v>
      </c>
      <c r="AO28" s="42">
        <v>0</v>
      </c>
      <c r="AP28" s="42">
        <v>0</v>
      </c>
      <c r="AQ28" s="42">
        <v>0</v>
      </c>
      <c r="AR28" s="42">
        <v>0</v>
      </c>
      <c r="AS28" s="42">
        <v>0</v>
      </c>
      <c r="AT28" s="43">
        <v>0</v>
      </c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Z28"/>
      <c r="DA28"/>
      <c r="DB28" s="53">
        <v>20</v>
      </c>
      <c r="DC28" s="53"/>
      <c r="DE28" s="2">
        <v>20</v>
      </c>
      <c r="DF28" s="54">
        <v>15</v>
      </c>
      <c r="DG28" s="54"/>
      <c r="DH28" s="53" t="s">
        <v>32</v>
      </c>
      <c r="DI28" s="53"/>
      <c r="DK28" s="53">
        <v>20</v>
      </c>
      <c r="DL28" s="53"/>
      <c r="DN28" s="2">
        <v>20</v>
      </c>
      <c r="DO28" s="54">
        <v>13.5</v>
      </c>
      <c r="DP28" s="54"/>
      <c r="DQ28" s="53" t="s">
        <v>32</v>
      </c>
      <c r="DR28" s="53"/>
      <c r="DS28" s="1"/>
      <c r="DT28" s="53">
        <v>20</v>
      </c>
      <c r="DU28" s="53"/>
      <c r="DW28" s="2">
        <v>20</v>
      </c>
      <c r="DX28" s="54">
        <f t="shared" si="19"/>
        <v>1.5</v>
      </c>
      <c r="DY28" s="54"/>
      <c r="DZ28" s="53" t="s">
        <v>32</v>
      </c>
      <c r="EA28" s="53"/>
      <c r="ED28" s="2">
        <v>20</v>
      </c>
      <c r="EE28" s="54">
        <v>15</v>
      </c>
      <c r="EF28" s="54"/>
      <c r="EG28" s="54">
        <v>13.5</v>
      </c>
      <c r="EH28" s="54"/>
      <c r="EI28" s="54">
        <f t="shared" si="20"/>
        <v>1.5</v>
      </c>
      <c r="EJ28" s="54"/>
      <c r="EK28" s="53">
        <f t="shared" si="21"/>
        <v>11.11</v>
      </c>
      <c r="EL28" s="53"/>
      <c r="EM28">
        <f t="shared" si="23"/>
        <v>41</v>
      </c>
    </row>
    <row r="29" spans="1:143" ht="15" x14ac:dyDescent="0.25">
      <c r="A29"/>
      <c r="B29"/>
      <c r="Y29" s="40">
        <v>45469.130367627302</v>
      </c>
      <c r="Z29" s="49"/>
      <c r="AA29" s="41">
        <v>1.125</v>
      </c>
      <c r="AB29" s="42">
        <v>24.47</v>
      </c>
      <c r="AC29" s="42">
        <v>52.87</v>
      </c>
      <c r="AD29" s="42">
        <v>432</v>
      </c>
      <c r="AE29" s="42">
        <v>17.7</v>
      </c>
      <c r="AF29" s="42">
        <v>22.9</v>
      </c>
      <c r="AG29" s="42">
        <v>319</v>
      </c>
      <c r="AH29" s="42">
        <v>7.2</v>
      </c>
      <c r="AI29" s="42">
        <v>28</v>
      </c>
      <c r="AJ29" s="42">
        <v>111</v>
      </c>
      <c r="AK29" s="42">
        <v>103</v>
      </c>
      <c r="AL29" s="42">
        <v>0</v>
      </c>
      <c r="AM29" s="42">
        <v>0</v>
      </c>
      <c r="AN29" s="42">
        <v>0</v>
      </c>
      <c r="AO29" s="42">
        <v>0</v>
      </c>
      <c r="AP29" s="42">
        <v>0</v>
      </c>
      <c r="AQ29" s="42">
        <v>0</v>
      </c>
      <c r="AR29" s="42">
        <v>0</v>
      </c>
      <c r="AS29" s="42">
        <v>0</v>
      </c>
      <c r="AT29" s="43">
        <v>0</v>
      </c>
      <c r="BU29" s="2"/>
      <c r="BW29" s="48" t="s">
        <v>33</v>
      </c>
      <c r="BX29" s="48"/>
      <c r="BY29" s="48"/>
      <c r="BZ29" s="48"/>
      <c r="CA29" s="48"/>
      <c r="CB29" s="48"/>
      <c r="CC29" s="48"/>
      <c r="CD29" s="48"/>
      <c r="CE29" s="48"/>
      <c r="CZ29"/>
      <c r="DA29"/>
      <c r="DB29" s="53">
        <v>21</v>
      </c>
      <c r="DC29" s="53"/>
      <c r="DE29" s="2">
        <v>21</v>
      </c>
      <c r="DF29" s="54">
        <v>15</v>
      </c>
      <c r="DG29" s="54"/>
      <c r="DH29" s="53" t="s">
        <v>32</v>
      </c>
      <c r="DI29" s="53"/>
      <c r="DK29" s="53">
        <v>21</v>
      </c>
      <c r="DL29" s="53"/>
      <c r="DN29" s="2">
        <v>21</v>
      </c>
      <c r="DO29" s="54">
        <v>13.7</v>
      </c>
      <c r="DP29" s="54"/>
      <c r="DQ29" s="53" t="s">
        <v>32</v>
      </c>
      <c r="DR29" s="53"/>
      <c r="DS29" s="1"/>
      <c r="DT29" s="53">
        <v>21</v>
      </c>
      <c r="DU29" s="53"/>
      <c r="DW29" s="2">
        <v>21</v>
      </c>
      <c r="DX29" s="54">
        <f t="shared" si="19"/>
        <v>1.3000000000000007</v>
      </c>
      <c r="DY29" s="54"/>
      <c r="DZ29" s="53" t="s">
        <v>32</v>
      </c>
      <c r="EA29" s="53"/>
      <c r="ED29" s="2">
        <v>21</v>
      </c>
      <c r="EE29" s="54">
        <v>15</v>
      </c>
      <c r="EF29" s="54"/>
      <c r="EG29" s="54">
        <v>13.7</v>
      </c>
      <c r="EH29" s="54"/>
      <c r="EI29" s="54">
        <f t="shared" si="20"/>
        <v>1.3000000000000007</v>
      </c>
      <c r="EJ29" s="54"/>
      <c r="EK29" s="53">
        <f t="shared" si="21"/>
        <v>9.49</v>
      </c>
      <c r="EL29" s="53"/>
      <c r="EM29">
        <f t="shared" ref="EM29" si="25">EM28</f>
        <v>41</v>
      </c>
    </row>
    <row r="30" spans="1:143" ht="15" x14ac:dyDescent="0.25">
      <c r="A30"/>
      <c r="B30"/>
      <c r="Y30" s="40">
        <v>45469.172058738397</v>
      </c>
      <c r="Z30" s="49"/>
      <c r="AA30" s="41">
        <v>1.1666666666666701</v>
      </c>
      <c r="AB30" s="42">
        <v>24.32</v>
      </c>
      <c r="AC30" s="42">
        <v>53.14</v>
      </c>
      <c r="AD30" s="42">
        <v>441</v>
      </c>
      <c r="AE30" s="42">
        <v>17.600000000000001</v>
      </c>
      <c r="AF30" s="42">
        <v>22.9</v>
      </c>
      <c r="AG30" s="42">
        <v>319</v>
      </c>
      <c r="AH30" s="42">
        <v>7.2</v>
      </c>
      <c r="AI30" s="42">
        <v>28</v>
      </c>
      <c r="AJ30" s="42">
        <v>111</v>
      </c>
      <c r="AK30" s="42">
        <v>103</v>
      </c>
      <c r="AL30" s="42">
        <v>7</v>
      </c>
      <c r="AM30" s="42">
        <v>16</v>
      </c>
      <c r="AN30" s="42">
        <v>20</v>
      </c>
      <c r="AO30" s="42">
        <v>24</v>
      </c>
      <c r="AP30" s="42">
        <v>20</v>
      </c>
      <c r="AQ30" s="42">
        <v>20</v>
      </c>
      <c r="AR30" s="42">
        <v>33</v>
      </c>
      <c r="AS30" s="42">
        <v>59</v>
      </c>
      <c r="AT30" s="43">
        <v>89</v>
      </c>
      <c r="AY30" s="48" t="s">
        <v>0</v>
      </c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U30" s="2"/>
      <c r="BW30" s="16">
        <v>415</v>
      </c>
      <c r="BX30" s="16">
        <v>445</v>
      </c>
      <c r="BY30" s="16">
        <v>480</v>
      </c>
      <c r="BZ30" s="16">
        <v>515</v>
      </c>
      <c r="CA30" s="16">
        <v>555</v>
      </c>
      <c r="CB30" s="16">
        <v>590</v>
      </c>
      <c r="CC30" s="16">
        <v>630</v>
      </c>
      <c r="CD30" s="16">
        <v>680</v>
      </c>
      <c r="CE30" s="16">
        <v>780</v>
      </c>
      <c r="CZ30"/>
      <c r="DA30"/>
      <c r="DB30" s="51">
        <v>22</v>
      </c>
      <c r="DC30" s="51"/>
      <c r="DE30" s="2">
        <v>22</v>
      </c>
      <c r="DF30" s="52">
        <v>15</v>
      </c>
      <c r="DG30" s="52"/>
      <c r="DH30" s="51" t="s">
        <v>32</v>
      </c>
      <c r="DI30" s="51"/>
      <c r="DK30" s="51">
        <v>22</v>
      </c>
      <c r="DL30" s="51"/>
      <c r="DN30" s="2">
        <v>22</v>
      </c>
      <c r="DO30" s="52">
        <v>14</v>
      </c>
      <c r="DP30" s="52"/>
      <c r="DQ30" s="51" t="s">
        <v>32</v>
      </c>
      <c r="DR30" s="51"/>
      <c r="DS30" s="1"/>
      <c r="DT30" s="51">
        <v>22</v>
      </c>
      <c r="DU30" s="51"/>
      <c r="DW30" s="2">
        <v>22</v>
      </c>
      <c r="DX30" s="52">
        <f t="shared" si="19"/>
        <v>1</v>
      </c>
      <c r="DY30" s="52"/>
      <c r="DZ30" s="51" t="s">
        <v>32</v>
      </c>
      <c r="EA30" s="51"/>
      <c r="ED30" s="2">
        <v>22</v>
      </c>
      <c r="EE30" s="52">
        <v>15</v>
      </c>
      <c r="EF30" s="52"/>
      <c r="EG30" s="52">
        <v>14</v>
      </c>
      <c r="EH30" s="52"/>
      <c r="EI30" s="52">
        <f t="shared" si="20"/>
        <v>1</v>
      </c>
      <c r="EJ30" s="52"/>
      <c r="EK30" s="53">
        <f t="shared" si="21"/>
        <v>7.14</v>
      </c>
      <c r="EL30" s="53"/>
      <c r="EM30">
        <f t="shared" si="22"/>
        <v>41</v>
      </c>
    </row>
    <row r="31" spans="1:143" ht="15" x14ac:dyDescent="0.2">
      <c r="A31"/>
      <c r="B31"/>
      <c r="Y31" s="40">
        <v>45469.2137498148</v>
      </c>
      <c r="Z31" s="49"/>
      <c r="AA31" s="41">
        <v>1.2083333333333299</v>
      </c>
      <c r="AB31" s="42">
        <v>24.27</v>
      </c>
      <c r="AC31" s="42">
        <v>53.53</v>
      </c>
      <c r="AD31" s="42">
        <v>444</v>
      </c>
      <c r="AE31" s="42">
        <v>17.2</v>
      </c>
      <c r="AF31" s="42">
        <v>22.8</v>
      </c>
      <c r="AG31" s="42">
        <v>318</v>
      </c>
      <c r="AH31" s="42">
        <v>7.2</v>
      </c>
      <c r="AI31" s="42">
        <v>27</v>
      </c>
      <c r="AJ31" s="42">
        <v>110</v>
      </c>
      <c r="AK31" s="42">
        <v>103</v>
      </c>
      <c r="AL31" s="42">
        <v>754</v>
      </c>
      <c r="AM31" s="42">
        <v>1352</v>
      </c>
      <c r="AN31" s="42">
        <v>1731</v>
      </c>
      <c r="AO31" s="42">
        <v>2314</v>
      </c>
      <c r="AP31" s="42">
        <v>2314</v>
      </c>
      <c r="AQ31" s="42">
        <v>2394</v>
      </c>
      <c r="AR31" s="42">
        <v>3050</v>
      </c>
      <c r="AS31" s="42">
        <v>4181</v>
      </c>
      <c r="AT31" s="43">
        <v>6274</v>
      </c>
      <c r="AY31" s="4"/>
      <c r="AZ31" s="3" t="s">
        <v>12</v>
      </c>
      <c r="BA31" s="3" t="s">
        <v>13</v>
      </c>
      <c r="BB31" s="3" t="s">
        <v>14</v>
      </c>
      <c r="BC31" s="3" t="s">
        <v>15</v>
      </c>
      <c r="BD31" s="3" t="s">
        <v>16</v>
      </c>
      <c r="BE31" s="3" t="s">
        <v>17</v>
      </c>
      <c r="BF31" s="3" t="s">
        <v>18</v>
      </c>
      <c r="BG31" s="3" t="s">
        <v>19</v>
      </c>
      <c r="BH31" s="3" t="s">
        <v>20</v>
      </c>
      <c r="BI31" s="3" t="s">
        <v>21</v>
      </c>
      <c r="BJ31" s="16">
        <v>415</v>
      </c>
      <c r="BK31" s="16">
        <v>445</v>
      </c>
      <c r="BL31" s="16">
        <v>480</v>
      </c>
      <c r="BM31" s="16">
        <v>515</v>
      </c>
      <c r="BN31" s="16">
        <v>555</v>
      </c>
      <c r="BO31" s="16">
        <v>590</v>
      </c>
      <c r="BP31" s="16">
        <v>630</v>
      </c>
      <c r="BQ31" s="16">
        <v>680</v>
      </c>
      <c r="BR31" s="16">
        <v>780</v>
      </c>
      <c r="BU31" s="2"/>
      <c r="BW31" s="13">
        <f t="shared" ref="BW31:CE31" si="26">ROUND(SUM(BW3:BW26)/24,2)</f>
        <v>608.04</v>
      </c>
      <c r="BX31" s="13">
        <f t="shared" si="26"/>
        <v>713.83</v>
      </c>
      <c r="BY31" s="13">
        <f t="shared" si="26"/>
        <v>932.33</v>
      </c>
      <c r="BZ31" s="13">
        <f t="shared" si="26"/>
        <v>1150.46</v>
      </c>
      <c r="CA31" s="13">
        <f t="shared" si="26"/>
        <v>1237.42</v>
      </c>
      <c r="CB31" s="13">
        <f t="shared" si="26"/>
        <v>1256.67</v>
      </c>
      <c r="CC31" s="13">
        <f t="shared" si="26"/>
        <v>1372.04</v>
      </c>
      <c r="CD31" s="13">
        <f t="shared" si="26"/>
        <v>1941.21</v>
      </c>
      <c r="CE31" s="13">
        <f t="shared" si="26"/>
        <v>3127</v>
      </c>
      <c r="EK31" s="11" t="s">
        <v>34</v>
      </c>
      <c r="EL31" s="11">
        <f>ROUND(SUM(EK9:EK30)/22,0)</f>
        <v>41</v>
      </c>
    </row>
    <row r="32" spans="1:143" x14ac:dyDescent="0.2">
      <c r="A32"/>
      <c r="B32"/>
      <c r="Y32" s="40">
        <v>45469.255441064801</v>
      </c>
      <c r="Z32" s="49"/>
      <c r="AA32" s="41">
        <v>1.25</v>
      </c>
      <c r="AB32" s="42">
        <v>24.85</v>
      </c>
      <c r="AC32" s="42">
        <v>52.64</v>
      </c>
      <c r="AD32" s="42">
        <v>434</v>
      </c>
      <c r="AE32" s="42">
        <v>16.399999999999999</v>
      </c>
      <c r="AF32" s="42">
        <v>22.8</v>
      </c>
      <c r="AG32" s="42">
        <v>317</v>
      </c>
      <c r="AH32" s="42">
        <v>7.2</v>
      </c>
      <c r="AI32" s="42">
        <v>27</v>
      </c>
      <c r="AJ32" s="42">
        <v>110</v>
      </c>
      <c r="AK32" s="42">
        <v>102</v>
      </c>
      <c r="AL32" s="42">
        <v>6275</v>
      </c>
      <c r="AM32" s="42">
        <v>10603</v>
      </c>
      <c r="AN32" s="42">
        <v>14459</v>
      </c>
      <c r="AO32" s="42">
        <v>20177</v>
      </c>
      <c r="AP32" s="42">
        <v>22877</v>
      </c>
      <c r="AQ32" s="42">
        <v>25040</v>
      </c>
      <c r="AR32" s="42">
        <v>31063</v>
      </c>
      <c r="AS32" s="42">
        <v>44460</v>
      </c>
      <c r="AT32" s="43">
        <v>65535</v>
      </c>
      <c r="AY32" s="11"/>
      <c r="AZ32" s="15">
        <f t="shared" ref="AZ32:BR32" si="27">ROUND(SUM(AZ3:AZ26)/24,2)</f>
        <v>26.19</v>
      </c>
      <c r="BA32" s="15">
        <f t="shared" si="27"/>
        <v>58.61</v>
      </c>
      <c r="BB32" s="15">
        <f t="shared" si="27"/>
        <v>552.95000000000005</v>
      </c>
      <c r="BC32" s="15">
        <f t="shared" si="27"/>
        <v>20.72</v>
      </c>
      <c r="BD32" s="15">
        <f t="shared" si="27"/>
        <v>24.43</v>
      </c>
      <c r="BE32" s="15">
        <f t="shared" si="27"/>
        <v>347.67</v>
      </c>
      <c r="BF32" s="15">
        <f t="shared" si="27"/>
        <v>7.17</v>
      </c>
      <c r="BG32" s="15">
        <f t="shared" si="27"/>
        <v>33.64</v>
      </c>
      <c r="BH32" s="15">
        <f t="shared" si="27"/>
        <v>124.42</v>
      </c>
      <c r="BI32" s="15">
        <f t="shared" si="27"/>
        <v>117.35</v>
      </c>
      <c r="BJ32" s="15">
        <f t="shared" si="27"/>
        <v>3275.8</v>
      </c>
      <c r="BK32" s="15">
        <f t="shared" si="27"/>
        <v>3709.18</v>
      </c>
      <c r="BL32" s="15">
        <f t="shared" si="27"/>
        <v>5646.16</v>
      </c>
      <c r="BM32" s="15">
        <f t="shared" si="27"/>
        <v>5095.49</v>
      </c>
      <c r="BN32" s="15">
        <f t="shared" si="27"/>
        <v>8125.07</v>
      </c>
      <c r="BO32" s="15">
        <f t="shared" si="27"/>
        <v>6358.92</v>
      </c>
      <c r="BP32" s="15">
        <f t="shared" si="27"/>
        <v>19422.310000000001</v>
      </c>
      <c r="BQ32" s="15">
        <f t="shared" si="27"/>
        <v>22356.02</v>
      </c>
      <c r="BR32" s="15">
        <f t="shared" si="27"/>
        <v>42870.720000000001</v>
      </c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EK32" s="2" t="s">
        <v>35</v>
      </c>
    </row>
    <row r="33" spans="1:115" ht="15" x14ac:dyDescent="0.25">
      <c r="A33"/>
      <c r="B33"/>
      <c r="Y33" s="40">
        <v>45469.297132245403</v>
      </c>
      <c r="Z33" s="49"/>
      <c r="AA33" s="41">
        <v>1.2916666666666701</v>
      </c>
      <c r="AB33" s="42">
        <v>25.5</v>
      </c>
      <c r="AC33" s="42">
        <v>51.6</v>
      </c>
      <c r="AD33" s="42">
        <v>416</v>
      </c>
      <c r="AE33" s="42">
        <v>16.8</v>
      </c>
      <c r="AF33" s="42">
        <v>22.9</v>
      </c>
      <c r="AG33" s="42">
        <v>317</v>
      </c>
      <c r="AH33" s="42">
        <v>7.2</v>
      </c>
      <c r="AI33" s="42">
        <v>27</v>
      </c>
      <c r="AJ33" s="42">
        <v>110</v>
      </c>
      <c r="AK33" s="42">
        <v>102</v>
      </c>
      <c r="AL33" s="42">
        <v>12160</v>
      </c>
      <c r="AM33" s="42">
        <v>20785</v>
      </c>
      <c r="AN33" s="42">
        <v>27850</v>
      </c>
      <c r="AO33" s="42">
        <v>38258</v>
      </c>
      <c r="AP33" s="42">
        <v>42665</v>
      </c>
      <c r="AQ33" s="42">
        <v>45743</v>
      </c>
      <c r="AR33" s="42">
        <v>54676</v>
      </c>
      <c r="AS33" s="42">
        <v>65535</v>
      </c>
      <c r="AT33" s="43">
        <v>65535</v>
      </c>
      <c r="BT33" s="17"/>
      <c r="BU33" s="17"/>
      <c r="BV33" s="48" t="s">
        <v>36</v>
      </c>
      <c r="BW33" s="48"/>
      <c r="BX33" s="48"/>
      <c r="BY33" s="48"/>
      <c r="BZ33" s="48"/>
      <c r="CA33" s="48"/>
      <c r="CB33" s="48"/>
      <c r="CC33" s="48"/>
      <c r="CD33" s="48"/>
      <c r="CE33" s="48"/>
      <c r="CF33" s="2"/>
      <c r="CG33" s="2"/>
      <c r="CH33" s="2"/>
      <c r="CI33" s="2"/>
      <c r="CJ33" s="2"/>
      <c r="CK33" s="2"/>
      <c r="CL33" s="2"/>
      <c r="CM33" s="2"/>
      <c r="CN33" s="2"/>
      <c r="CO33" s="2"/>
      <c r="DI33" s="1"/>
      <c r="DJ33" s="1"/>
      <c r="DK33" s="1"/>
    </row>
    <row r="34" spans="1:115" x14ac:dyDescent="0.2">
      <c r="A34"/>
      <c r="B34"/>
      <c r="Y34" s="40">
        <v>45469.338823356498</v>
      </c>
      <c r="Z34" s="49"/>
      <c r="AA34" s="41">
        <v>1.3333333333333299</v>
      </c>
      <c r="AB34" s="42">
        <v>25.94</v>
      </c>
      <c r="AC34" s="42">
        <v>50.7</v>
      </c>
      <c r="AD34" s="42">
        <v>411</v>
      </c>
      <c r="AE34" s="42">
        <v>17.2</v>
      </c>
      <c r="AF34" s="42">
        <v>23.3</v>
      </c>
      <c r="AG34" s="42">
        <v>317</v>
      </c>
      <c r="AH34" s="42">
        <v>7.1</v>
      </c>
      <c r="AI34" s="42">
        <v>27</v>
      </c>
      <c r="AJ34" s="42">
        <v>110</v>
      </c>
      <c r="AK34" s="42">
        <v>102</v>
      </c>
      <c r="AL34" s="42">
        <v>18801</v>
      </c>
      <c r="AM34" s="42">
        <v>33574</v>
      </c>
      <c r="AN34" s="42">
        <v>44725</v>
      </c>
      <c r="AO34" s="42">
        <v>57558</v>
      </c>
      <c r="AP34" s="42">
        <v>64481</v>
      </c>
      <c r="AQ34" s="42">
        <v>65535</v>
      </c>
      <c r="AR34" s="42">
        <v>65535</v>
      </c>
      <c r="AS34" s="42">
        <v>65535</v>
      </c>
      <c r="AT34" s="43">
        <v>65535</v>
      </c>
      <c r="BT34" s="17" t="s">
        <v>37</v>
      </c>
      <c r="BU34" s="13">
        <f>$BH37</f>
        <v>1</v>
      </c>
      <c r="BV34" s="18" t="s">
        <v>38</v>
      </c>
      <c r="BW34" s="19">
        <f t="shared" ref="BW34:CE34" si="28">BW30</f>
        <v>415</v>
      </c>
      <c r="BX34" s="19">
        <f t="shared" si="28"/>
        <v>445</v>
      </c>
      <c r="BY34" s="19">
        <f t="shared" si="28"/>
        <v>480</v>
      </c>
      <c r="BZ34" s="19">
        <f t="shared" si="28"/>
        <v>515</v>
      </c>
      <c r="CA34" s="19">
        <f t="shared" si="28"/>
        <v>555</v>
      </c>
      <c r="CB34" s="19">
        <f t="shared" si="28"/>
        <v>590</v>
      </c>
      <c r="CC34" s="19">
        <f t="shared" si="28"/>
        <v>630</v>
      </c>
      <c r="CD34" s="19">
        <f t="shared" si="28"/>
        <v>680</v>
      </c>
      <c r="CE34" s="19">
        <f t="shared" si="28"/>
        <v>780</v>
      </c>
      <c r="DI34" s="1"/>
      <c r="DJ34" s="1"/>
      <c r="DK34" s="1"/>
    </row>
    <row r="35" spans="1:115" x14ac:dyDescent="0.2">
      <c r="A35"/>
      <c r="B35"/>
      <c r="Y35" s="40">
        <v>45469.380515335703</v>
      </c>
      <c r="Z35" s="49"/>
      <c r="AA35" s="41">
        <v>1.375</v>
      </c>
      <c r="AB35" s="42">
        <v>27.61</v>
      </c>
      <c r="AC35" s="42">
        <v>49.3</v>
      </c>
      <c r="AD35" s="42">
        <v>398</v>
      </c>
      <c r="AE35" s="42">
        <v>17.2</v>
      </c>
      <c r="AF35" s="42">
        <v>24</v>
      </c>
      <c r="AG35" s="42">
        <v>318</v>
      </c>
      <c r="AH35" s="42">
        <v>7.1</v>
      </c>
      <c r="AI35" s="42">
        <v>27</v>
      </c>
      <c r="AJ35" s="42">
        <v>110</v>
      </c>
      <c r="AK35" s="42">
        <v>103</v>
      </c>
      <c r="AL35" s="42">
        <v>21275</v>
      </c>
      <c r="AM35" s="42">
        <v>48914</v>
      </c>
      <c r="AN35" s="42">
        <v>65535</v>
      </c>
      <c r="AO35" s="42">
        <v>65535</v>
      </c>
      <c r="AP35" s="42">
        <v>65535</v>
      </c>
      <c r="AQ35" s="42">
        <v>65535</v>
      </c>
      <c r="AR35" s="42">
        <v>65535</v>
      </c>
      <c r="AS35" s="42">
        <v>65535</v>
      </c>
      <c r="AT35" s="43">
        <v>65535</v>
      </c>
      <c r="BT35" s="17"/>
      <c r="BU35" s="17"/>
      <c r="BV35" s="18" t="s">
        <v>39</v>
      </c>
      <c r="BW35" s="13">
        <f t="shared" ref="BW35:CC35" si="29">BW31/$BU34</f>
        <v>608.04</v>
      </c>
      <c r="BX35" s="13">
        <f t="shared" si="29"/>
        <v>713.83</v>
      </c>
      <c r="BY35" s="13">
        <f t="shared" si="29"/>
        <v>932.33</v>
      </c>
      <c r="BZ35" s="13">
        <f t="shared" si="29"/>
        <v>1150.46</v>
      </c>
      <c r="CA35" s="13">
        <f t="shared" si="29"/>
        <v>1237.42</v>
      </c>
      <c r="CB35" s="13">
        <f t="shared" si="29"/>
        <v>1256.67</v>
      </c>
      <c r="CC35" s="13">
        <f t="shared" si="29"/>
        <v>1372.04</v>
      </c>
      <c r="CD35" s="13">
        <f>CD31/$BU34</f>
        <v>1941.21</v>
      </c>
      <c r="CE35" s="13">
        <f>CE31/$BU34</f>
        <v>3127</v>
      </c>
      <c r="DI35" s="1"/>
      <c r="DJ35" s="1"/>
      <c r="DK35" s="1"/>
    </row>
    <row r="36" spans="1:115" ht="15" x14ac:dyDescent="0.25">
      <c r="A36"/>
      <c r="B36"/>
      <c r="Y36" s="40">
        <v>45469.422206631898</v>
      </c>
      <c r="Z36" s="49"/>
      <c r="AA36" s="41">
        <v>1.4166666666666701</v>
      </c>
      <c r="AB36" s="42">
        <v>27.65</v>
      </c>
      <c r="AC36" s="42">
        <v>49.39</v>
      </c>
      <c r="AD36" s="42">
        <v>404</v>
      </c>
      <c r="AE36" s="42">
        <v>16.399999999999999</v>
      </c>
      <c r="AF36" s="42">
        <v>24.3</v>
      </c>
      <c r="AG36" s="42">
        <v>318</v>
      </c>
      <c r="AH36" s="42">
        <v>7.1</v>
      </c>
      <c r="AI36" s="42">
        <v>27</v>
      </c>
      <c r="AJ36" s="42">
        <v>110</v>
      </c>
      <c r="AK36" s="42">
        <v>103</v>
      </c>
      <c r="AL36" s="42">
        <v>19082</v>
      </c>
      <c r="AM36" s="42">
        <v>34680</v>
      </c>
      <c r="AN36" s="42">
        <v>46731</v>
      </c>
      <c r="AO36" s="42">
        <v>61384</v>
      </c>
      <c r="AP36" s="42">
        <v>65535</v>
      </c>
      <c r="AQ36" s="42">
        <v>65535</v>
      </c>
      <c r="AR36" s="42">
        <v>65535</v>
      </c>
      <c r="AS36" s="42">
        <v>65535</v>
      </c>
      <c r="AT36" s="43">
        <v>65535</v>
      </c>
      <c r="AY36" s="5" t="s">
        <v>40</v>
      </c>
      <c r="AZ36" s="5" t="s">
        <v>41</v>
      </c>
      <c r="BA36" s="5" t="s">
        <v>31</v>
      </c>
      <c r="BG36" s="2"/>
      <c r="BH36" s="2"/>
      <c r="BI36" s="55" t="s">
        <v>42</v>
      </c>
      <c r="BJ36" s="55"/>
      <c r="BK36" s="55"/>
      <c r="BL36" s="55"/>
      <c r="BM36" s="55"/>
      <c r="BN36" s="55"/>
      <c r="BO36" s="55"/>
      <c r="BP36" s="55"/>
      <c r="BQ36" s="55"/>
      <c r="BR36" s="55"/>
      <c r="BU36" s="2"/>
      <c r="BV36" s="2"/>
      <c r="BW36" s="2"/>
      <c r="BX36" s="2"/>
      <c r="BY36" s="2"/>
      <c r="BZ36" s="2"/>
      <c r="CA36" s="2"/>
      <c r="CB36" s="2"/>
      <c r="CC36" s="2"/>
      <c r="DI36" s="1"/>
      <c r="DJ36" s="1"/>
      <c r="DK36" s="1"/>
    </row>
    <row r="37" spans="1:115" ht="15" x14ac:dyDescent="0.25">
      <c r="A37"/>
      <c r="B37"/>
      <c r="Y37" s="40">
        <v>45469.463897870402</v>
      </c>
      <c r="Z37" s="49"/>
      <c r="AA37" s="41">
        <v>1.4583333333333299</v>
      </c>
      <c r="AB37" s="42">
        <v>27.49</v>
      </c>
      <c r="AC37" s="42">
        <v>51.19</v>
      </c>
      <c r="AD37" s="42">
        <v>402</v>
      </c>
      <c r="AE37" s="42">
        <v>16.2</v>
      </c>
      <c r="AF37" s="42">
        <v>24.5</v>
      </c>
      <c r="AG37" s="42">
        <v>317</v>
      </c>
      <c r="AH37" s="42">
        <v>7.2</v>
      </c>
      <c r="AI37" s="42">
        <v>27</v>
      </c>
      <c r="AJ37" s="42">
        <v>110</v>
      </c>
      <c r="AK37" s="42">
        <v>102</v>
      </c>
      <c r="AL37" s="42">
        <v>13005</v>
      </c>
      <c r="AM37" s="42">
        <v>24166</v>
      </c>
      <c r="AN37" s="42">
        <v>31524</v>
      </c>
      <c r="AO37" s="42">
        <v>40393</v>
      </c>
      <c r="AP37" s="42">
        <v>41676</v>
      </c>
      <c r="AQ37" s="42">
        <v>43710</v>
      </c>
      <c r="AR37" s="42">
        <v>47143</v>
      </c>
      <c r="AS37" s="42">
        <v>55354</v>
      </c>
      <c r="AT37" s="43">
        <v>65535</v>
      </c>
      <c r="AY37" s="3" t="s">
        <v>43</v>
      </c>
      <c r="AZ37" s="15">
        <f>AZ32</f>
        <v>26.19</v>
      </c>
      <c r="BA37" s="20" t="s">
        <v>44</v>
      </c>
      <c r="BG37" s="2" t="s">
        <v>37</v>
      </c>
      <c r="BH37" s="14">
        <v>1</v>
      </c>
      <c r="BI37" s="17" t="s">
        <v>38</v>
      </c>
      <c r="BJ37" s="13">
        <v>415</v>
      </c>
      <c r="BK37" s="13">
        <v>445</v>
      </c>
      <c r="BL37" s="13">
        <v>480</v>
      </c>
      <c r="BM37" s="13">
        <v>515</v>
      </c>
      <c r="BN37" s="13">
        <v>555</v>
      </c>
      <c r="BO37" s="13">
        <v>590</v>
      </c>
      <c r="BP37" s="13">
        <v>630</v>
      </c>
      <c r="BQ37" s="13">
        <v>680</v>
      </c>
      <c r="BR37" s="13">
        <v>780</v>
      </c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DI37" s="1"/>
      <c r="DJ37" s="1"/>
      <c r="DK37" s="1"/>
    </row>
    <row r="38" spans="1:115" ht="15" x14ac:dyDescent="0.25">
      <c r="A38"/>
      <c r="B38"/>
      <c r="Y38" s="40">
        <v>45469.5055891667</v>
      </c>
      <c r="Z38" s="49"/>
      <c r="AA38" s="41">
        <v>1.5</v>
      </c>
      <c r="AB38" s="42">
        <v>27.41</v>
      </c>
      <c r="AC38" s="42">
        <v>51.21</v>
      </c>
      <c r="AD38" s="42">
        <v>398</v>
      </c>
      <c r="AE38" s="42">
        <v>17.100000000000001</v>
      </c>
      <c r="AF38" s="42">
        <v>24.7</v>
      </c>
      <c r="AG38" s="42">
        <v>316</v>
      </c>
      <c r="AH38" s="42">
        <v>7.2</v>
      </c>
      <c r="AI38" s="42">
        <v>27</v>
      </c>
      <c r="AJ38" s="42">
        <v>109</v>
      </c>
      <c r="AK38" s="42">
        <v>102</v>
      </c>
      <c r="AL38" s="42">
        <v>11967</v>
      </c>
      <c r="AM38" s="42">
        <v>22837</v>
      </c>
      <c r="AN38" s="42">
        <v>30706</v>
      </c>
      <c r="AO38" s="42">
        <v>40744</v>
      </c>
      <c r="AP38" s="42">
        <v>43308</v>
      </c>
      <c r="AQ38" s="42">
        <v>46065</v>
      </c>
      <c r="AR38" s="42">
        <v>51393</v>
      </c>
      <c r="AS38" s="42">
        <v>55838</v>
      </c>
      <c r="AT38" s="43">
        <v>65535</v>
      </c>
      <c r="AY38" s="3" t="s">
        <v>45</v>
      </c>
      <c r="AZ38" s="15">
        <f>BA32</f>
        <v>58.61</v>
      </c>
      <c r="BA38" s="21" t="s">
        <v>46</v>
      </c>
      <c r="BG38" s="2"/>
      <c r="BH38" s="2"/>
      <c r="BI38" s="17" t="s">
        <v>39</v>
      </c>
      <c r="BJ38" s="15">
        <f t="shared" ref="BJ38:BR38" si="30">BJ32/$BH37</f>
        <v>3275.8</v>
      </c>
      <c r="BK38" s="15">
        <f t="shared" si="30"/>
        <v>3709.18</v>
      </c>
      <c r="BL38" s="15">
        <f t="shared" si="30"/>
        <v>5646.16</v>
      </c>
      <c r="BM38" s="15">
        <f t="shared" si="30"/>
        <v>5095.49</v>
      </c>
      <c r="BN38" s="15">
        <f t="shared" si="30"/>
        <v>8125.07</v>
      </c>
      <c r="BO38" s="15">
        <f t="shared" si="30"/>
        <v>6358.92</v>
      </c>
      <c r="BP38" s="15">
        <f t="shared" si="30"/>
        <v>19422.310000000001</v>
      </c>
      <c r="BQ38" s="15">
        <f t="shared" si="30"/>
        <v>22356.02</v>
      </c>
      <c r="BR38" s="15">
        <f t="shared" si="30"/>
        <v>42870.720000000001</v>
      </c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DI38" s="1"/>
      <c r="DJ38" s="1"/>
      <c r="DK38" s="1"/>
    </row>
    <row r="39" spans="1:115" ht="15" x14ac:dyDescent="0.25">
      <c r="A39"/>
      <c r="B39"/>
      <c r="Y39" s="40">
        <v>45469.547280393497</v>
      </c>
      <c r="Z39" s="49"/>
      <c r="AA39" s="41">
        <v>1.5416666666666701</v>
      </c>
      <c r="AB39" s="42">
        <v>27.27</v>
      </c>
      <c r="AC39" s="42">
        <v>50.36</v>
      </c>
      <c r="AD39" s="42">
        <v>405</v>
      </c>
      <c r="AE39" s="42">
        <v>16.2</v>
      </c>
      <c r="AF39" s="42">
        <v>24.9</v>
      </c>
      <c r="AG39" s="42">
        <v>316</v>
      </c>
      <c r="AH39" s="42">
        <v>7.2</v>
      </c>
      <c r="AI39" s="42">
        <v>27</v>
      </c>
      <c r="AJ39" s="42">
        <v>109</v>
      </c>
      <c r="AK39" s="42">
        <v>102</v>
      </c>
      <c r="AL39" s="42">
        <v>7086</v>
      </c>
      <c r="AM39" s="42">
        <v>13731</v>
      </c>
      <c r="AN39" s="42">
        <v>18779</v>
      </c>
      <c r="AO39" s="42">
        <v>24054</v>
      </c>
      <c r="AP39" s="42">
        <v>25663</v>
      </c>
      <c r="AQ39" s="42">
        <v>27119</v>
      </c>
      <c r="AR39" s="42">
        <v>30667</v>
      </c>
      <c r="AS39" s="42">
        <v>33442</v>
      </c>
      <c r="AT39" s="43">
        <v>46341</v>
      </c>
      <c r="AY39" s="3" t="s">
        <v>47</v>
      </c>
      <c r="AZ39" s="15">
        <f>BB32</f>
        <v>552.95000000000005</v>
      </c>
      <c r="BA39" s="21" t="s">
        <v>48</v>
      </c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DI39" s="1"/>
      <c r="DJ39" s="1"/>
      <c r="DK39" s="1"/>
    </row>
    <row r="40" spans="1:115" ht="15" x14ac:dyDescent="0.25">
      <c r="A40"/>
      <c r="B40"/>
      <c r="Y40" s="40">
        <v>45469.588971724501</v>
      </c>
      <c r="Z40" s="49"/>
      <c r="AA40" s="41">
        <v>1.5833333333333299</v>
      </c>
      <c r="AB40" s="42">
        <v>27.24</v>
      </c>
      <c r="AC40" s="42">
        <v>51.33</v>
      </c>
      <c r="AD40" s="42">
        <v>402</v>
      </c>
      <c r="AE40" s="42">
        <v>16</v>
      </c>
      <c r="AF40" s="42">
        <v>25</v>
      </c>
      <c r="AG40" s="42">
        <v>315</v>
      </c>
      <c r="AH40" s="42">
        <v>7.2</v>
      </c>
      <c r="AI40" s="42">
        <v>27</v>
      </c>
      <c r="AJ40" s="42">
        <v>109</v>
      </c>
      <c r="AK40" s="42">
        <v>101</v>
      </c>
      <c r="AL40" s="42">
        <v>7551</v>
      </c>
      <c r="AM40" s="42">
        <v>14485</v>
      </c>
      <c r="AN40" s="42">
        <v>19704</v>
      </c>
      <c r="AO40" s="42">
        <v>25567</v>
      </c>
      <c r="AP40" s="42">
        <v>27243</v>
      </c>
      <c r="AQ40" s="42">
        <v>28922</v>
      </c>
      <c r="AR40" s="42">
        <v>32711</v>
      </c>
      <c r="AS40" s="42">
        <v>35984</v>
      </c>
      <c r="AT40" s="43">
        <v>50506</v>
      </c>
      <c r="AY40" s="3" t="s">
        <v>49</v>
      </c>
      <c r="AZ40" s="15">
        <f>BC32</f>
        <v>20.72</v>
      </c>
      <c r="BA40" s="21" t="s">
        <v>46</v>
      </c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DI40" s="1"/>
      <c r="DJ40" s="1"/>
      <c r="DK40" s="1"/>
    </row>
    <row r="41" spans="1:115" ht="15" x14ac:dyDescent="0.25">
      <c r="A41"/>
      <c r="B41"/>
      <c r="Y41" s="40">
        <v>45469.630663044001</v>
      </c>
      <c r="Z41" s="49"/>
      <c r="AA41" s="41">
        <v>1.625</v>
      </c>
      <c r="AB41" s="42">
        <v>27.25</v>
      </c>
      <c r="AC41" s="42">
        <v>51.62</v>
      </c>
      <c r="AD41" s="42">
        <v>401</v>
      </c>
      <c r="AE41" s="42">
        <v>16.399999999999999</v>
      </c>
      <c r="AF41" s="42">
        <v>25</v>
      </c>
      <c r="AG41" s="42">
        <v>314</v>
      </c>
      <c r="AH41" s="42">
        <v>7.2</v>
      </c>
      <c r="AI41" s="42">
        <v>27</v>
      </c>
      <c r="AJ41" s="42">
        <v>108</v>
      </c>
      <c r="AK41" s="42">
        <v>101</v>
      </c>
      <c r="AL41" s="42">
        <v>7641</v>
      </c>
      <c r="AM41" s="42">
        <v>14574</v>
      </c>
      <c r="AN41" s="42">
        <v>19379</v>
      </c>
      <c r="AO41" s="42">
        <v>24849</v>
      </c>
      <c r="AP41" s="42">
        <v>26477</v>
      </c>
      <c r="AQ41" s="42">
        <v>27841</v>
      </c>
      <c r="AR41" s="42">
        <v>31400</v>
      </c>
      <c r="AS41" s="42">
        <v>35571</v>
      </c>
      <c r="AT41" s="43">
        <v>57374</v>
      </c>
      <c r="AY41" s="3" t="s">
        <v>50</v>
      </c>
      <c r="AZ41" s="15">
        <f>BD32</f>
        <v>24.43</v>
      </c>
      <c r="BA41" s="20" t="s">
        <v>44</v>
      </c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DI41" s="1"/>
      <c r="DJ41" s="1"/>
      <c r="DK41" s="1"/>
    </row>
    <row r="42" spans="1:115" ht="15" x14ac:dyDescent="0.25">
      <c r="A42"/>
      <c r="B42"/>
      <c r="Y42" s="40">
        <v>45469.672354340299</v>
      </c>
      <c r="Z42" s="49"/>
      <c r="AA42" s="41">
        <v>1.6666666666666701</v>
      </c>
      <c r="AB42" s="42">
        <v>27.18</v>
      </c>
      <c r="AC42" s="42">
        <v>50.97</v>
      </c>
      <c r="AD42" s="42">
        <v>401</v>
      </c>
      <c r="AE42" s="42">
        <v>16.3</v>
      </c>
      <c r="AF42" s="42">
        <v>25.1</v>
      </c>
      <c r="AG42" s="42">
        <v>313</v>
      </c>
      <c r="AH42" s="42">
        <v>7.2</v>
      </c>
      <c r="AI42" s="42">
        <v>26</v>
      </c>
      <c r="AJ42" s="42">
        <v>108</v>
      </c>
      <c r="AK42" s="42">
        <v>100</v>
      </c>
      <c r="AL42" s="42">
        <v>3454</v>
      </c>
      <c r="AM42" s="42">
        <v>6657</v>
      </c>
      <c r="AN42" s="42">
        <v>8757</v>
      </c>
      <c r="AO42" s="42">
        <v>9282</v>
      </c>
      <c r="AP42" s="42">
        <v>9381</v>
      </c>
      <c r="AQ42" s="42">
        <v>9099</v>
      </c>
      <c r="AR42" s="42">
        <v>10478</v>
      </c>
      <c r="AS42" s="42">
        <v>13444</v>
      </c>
      <c r="AT42" s="43">
        <v>37620</v>
      </c>
      <c r="AY42" s="3" t="s">
        <v>51</v>
      </c>
      <c r="AZ42" s="15">
        <f>BE32</f>
        <v>347.67</v>
      </c>
      <c r="BA42" s="21" t="s">
        <v>52</v>
      </c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</row>
    <row r="43" spans="1:115" ht="15" x14ac:dyDescent="0.25">
      <c r="A43"/>
      <c r="B43"/>
      <c r="Y43" s="40">
        <v>45469.714045752298</v>
      </c>
      <c r="Z43" s="49"/>
      <c r="AA43" s="41">
        <v>1.7083333333333299</v>
      </c>
      <c r="AB43" s="42">
        <v>27.18</v>
      </c>
      <c r="AC43" s="42">
        <v>52.2</v>
      </c>
      <c r="AD43" s="42">
        <v>406</v>
      </c>
      <c r="AE43" s="42">
        <v>16.399999999999999</v>
      </c>
      <c r="AF43" s="42">
        <v>25.2</v>
      </c>
      <c r="AG43" s="42">
        <v>312</v>
      </c>
      <c r="AH43" s="42">
        <v>7.2</v>
      </c>
      <c r="AI43" s="42">
        <v>26</v>
      </c>
      <c r="AJ43" s="42">
        <v>107</v>
      </c>
      <c r="AK43" s="42">
        <v>100</v>
      </c>
      <c r="AL43" s="42">
        <v>3039</v>
      </c>
      <c r="AM43" s="42">
        <v>5983</v>
      </c>
      <c r="AN43" s="42">
        <v>7968</v>
      </c>
      <c r="AO43" s="42">
        <v>8238</v>
      </c>
      <c r="AP43" s="42">
        <v>8228</v>
      </c>
      <c r="AQ43" s="42">
        <v>7877</v>
      </c>
      <c r="AR43" s="42">
        <v>9263</v>
      </c>
      <c r="AS43" s="42">
        <v>11952</v>
      </c>
      <c r="AT43" s="43">
        <v>32875</v>
      </c>
      <c r="AY43" s="3" t="s">
        <v>53</v>
      </c>
      <c r="AZ43" s="15">
        <f>BF32</f>
        <v>7.17</v>
      </c>
      <c r="BA43" s="21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</row>
    <row r="44" spans="1:115" ht="15" x14ac:dyDescent="0.25">
      <c r="A44"/>
      <c r="B44"/>
      <c r="Y44" s="40">
        <v>45469.755737036998</v>
      </c>
      <c r="Z44" s="49"/>
      <c r="AA44" s="41">
        <v>1.75</v>
      </c>
      <c r="AB44" s="42">
        <v>27.48</v>
      </c>
      <c r="AC44" s="42">
        <v>51.09</v>
      </c>
      <c r="AD44" s="42">
        <v>440</v>
      </c>
      <c r="AE44" s="42">
        <v>15.6</v>
      </c>
      <c r="AF44" s="42">
        <v>25.2</v>
      </c>
      <c r="AG44" s="42">
        <v>309</v>
      </c>
      <c r="AH44" s="42">
        <v>7.2</v>
      </c>
      <c r="AI44" s="42">
        <v>26</v>
      </c>
      <c r="AJ44" s="42">
        <v>106</v>
      </c>
      <c r="AK44" s="42">
        <v>99</v>
      </c>
      <c r="AL44" s="42">
        <v>5909</v>
      </c>
      <c r="AM44" s="42">
        <v>9955</v>
      </c>
      <c r="AN44" s="42">
        <v>13790</v>
      </c>
      <c r="AO44" s="42">
        <v>14996</v>
      </c>
      <c r="AP44" s="42">
        <v>16542</v>
      </c>
      <c r="AQ44" s="42">
        <v>15708</v>
      </c>
      <c r="AR44" s="42">
        <v>21116</v>
      </c>
      <c r="AS44" s="42">
        <v>28307</v>
      </c>
      <c r="AT44" s="43">
        <v>38845</v>
      </c>
      <c r="AY44" s="3" t="s">
        <v>54</v>
      </c>
      <c r="AZ44" s="15">
        <f>BG32</f>
        <v>33.64</v>
      </c>
      <c r="BA44" s="21" t="s">
        <v>55</v>
      </c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</row>
    <row r="45" spans="1:115" ht="15" x14ac:dyDescent="0.25">
      <c r="A45"/>
      <c r="B45"/>
      <c r="Y45" s="40">
        <v>45469.808024224498</v>
      </c>
      <c r="Z45" s="49"/>
      <c r="AA45" s="41">
        <v>1.7916666666666701</v>
      </c>
      <c r="AB45" s="42">
        <v>27.88</v>
      </c>
      <c r="AC45" s="42">
        <v>51.64</v>
      </c>
      <c r="AD45" s="42">
        <v>0</v>
      </c>
      <c r="AE45" s="42">
        <v>15.9</v>
      </c>
      <c r="AF45" s="42">
        <v>25.5</v>
      </c>
      <c r="AG45" s="42">
        <v>307</v>
      </c>
      <c r="AH45" s="42">
        <v>7.2</v>
      </c>
      <c r="AI45" s="42">
        <v>25</v>
      </c>
      <c r="AJ45" s="42">
        <v>105</v>
      </c>
      <c r="AK45" s="42">
        <v>98</v>
      </c>
      <c r="AL45" s="42">
        <v>958</v>
      </c>
      <c r="AM45" s="42">
        <v>1175</v>
      </c>
      <c r="AN45" s="42">
        <v>1454</v>
      </c>
      <c r="AO45" s="42">
        <v>1661</v>
      </c>
      <c r="AP45" s="42">
        <v>1845</v>
      </c>
      <c r="AQ45" s="42">
        <v>2134</v>
      </c>
      <c r="AR45" s="42">
        <v>4694</v>
      </c>
      <c r="AS45" s="42">
        <v>6832</v>
      </c>
      <c r="AT45" s="43">
        <v>16345</v>
      </c>
      <c r="AY45" s="3" t="s">
        <v>56</v>
      </c>
      <c r="AZ45" s="15">
        <f>BH32</f>
        <v>124.42</v>
      </c>
      <c r="BA45" s="21" t="s">
        <v>55</v>
      </c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</row>
    <row r="46" spans="1:115" ht="15" x14ac:dyDescent="0.25">
      <c r="A46"/>
      <c r="B46"/>
      <c r="Y46" s="40">
        <v>45469.8497261343</v>
      </c>
      <c r="Z46" s="49"/>
      <c r="AA46" s="41">
        <v>1.8333333333333299</v>
      </c>
      <c r="AB46" s="42">
        <v>27.42</v>
      </c>
      <c r="AC46" s="42">
        <v>51.71</v>
      </c>
      <c r="AD46" s="42">
        <v>481</v>
      </c>
      <c r="AE46" s="42">
        <v>17.399999999999999</v>
      </c>
      <c r="AF46" s="42">
        <v>25.5</v>
      </c>
      <c r="AG46" s="42">
        <v>329</v>
      </c>
      <c r="AH46" s="42">
        <v>7.2</v>
      </c>
      <c r="AI46" s="42">
        <v>30</v>
      </c>
      <c r="AJ46" s="42">
        <v>115</v>
      </c>
      <c r="AK46" s="42">
        <v>108</v>
      </c>
      <c r="AL46" s="42">
        <v>3072</v>
      </c>
      <c r="AM46" s="42">
        <v>2343</v>
      </c>
      <c r="AN46" s="42">
        <v>4597</v>
      </c>
      <c r="AO46" s="42">
        <v>2133</v>
      </c>
      <c r="AP46" s="42">
        <v>6637</v>
      </c>
      <c r="AQ46" s="42">
        <v>2929</v>
      </c>
      <c r="AR46" s="42">
        <v>24409</v>
      </c>
      <c r="AS46" s="42">
        <v>25410</v>
      </c>
      <c r="AT46" s="43">
        <v>65535</v>
      </c>
      <c r="AY46" s="3" t="s">
        <v>57</v>
      </c>
      <c r="AZ46" s="15">
        <f>BI32</f>
        <v>117.35</v>
      </c>
      <c r="BA46" s="21" t="s">
        <v>55</v>
      </c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</row>
    <row r="47" spans="1:115" x14ac:dyDescent="0.2">
      <c r="A47"/>
      <c r="B47"/>
      <c r="Y47" s="40">
        <v>45469.891417523198</v>
      </c>
      <c r="Z47" s="49"/>
      <c r="AA47" s="41">
        <v>1.875</v>
      </c>
      <c r="AB47" s="42">
        <v>26.93</v>
      </c>
      <c r="AC47" s="42">
        <v>55.59</v>
      </c>
      <c r="AD47" s="42">
        <v>472</v>
      </c>
      <c r="AE47" s="42">
        <v>18.3</v>
      </c>
      <c r="AF47" s="42">
        <v>25.6</v>
      </c>
      <c r="AG47" s="42">
        <v>336</v>
      </c>
      <c r="AH47" s="42">
        <v>7.2</v>
      </c>
      <c r="AI47" s="42">
        <v>31</v>
      </c>
      <c r="AJ47" s="42">
        <v>119</v>
      </c>
      <c r="AK47" s="42">
        <v>112</v>
      </c>
      <c r="AL47" s="42">
        <v>2917</v>
      </c>
      <c r="AM47" s="42">
        <v>2227</v>
      </c>
      <c r="AN47" s="42">
        <v>4289</v>
      </c>
      <c r="AO47" s="42">
        <v>1961</v>
      </c>
      <c r="AP47" s="42">
        <v>6309</v>
      </c>
      <c r="AQ47" s="42">
        <v>2756</v>
      </c>
      <c r="AR47" s="42">
        <v>23502</v>
      </c>
      <c r="AS47" s="42">
        <v>25017</v>
      </c>
      <c r="AT47" s="43">
        <v>65535</v>
      </c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</row>
    <row r="48" spans="1:115" x14ac:dyDescent="0.2">
      <c r="A48"/>
      <c r="B48"/>
      <c r="Y48" s="40">
        <v>45469.933109062498</v>
      </c>
      <c r="Z48" s="49"/>
      <c r="AA48" s="41">
        <v>1.9166666666666701</v>
      </c>
      <c r="AB48" s="42">
        <v>26.26</v>
      </c>
      <c r="AC48" s="42">
        <v>62.67</v>
      </c>
      <c r="AD48" s="42">
        <v>512</v>
      </c>
      <c r="AE48" s="42">
        <v>17.8</v>
      </c>
      <c r="AF48" s="42">
        <v>25.3</v>
      </c>
      <c r="AG48" s="42">
        <v>338</v>
      </c>
      <c r="AH48" s="42">
        <v>7.2</v>
      </c>
      <c r="AI48" s="42">
        <v>32</v>
      </c>
      <c r="AJ48" s="42">
        <v>120</v>
      </c>
      <c r="AK48" s="42">
        <v>113</v>
      </c>
      <c r="AL48" s="42">
        <v>0</v>
      </c>
      <c r="AM48" s="42">
        <v>7</v>
      </c>
      <c r="AN48" s="42">
        <v>9</v>
      </c>
      <c r="AO48" s="42">
        <v>20</v>
      </c>
      <c r="AP48" s="42">
        <v>35</v>
      </c>
      <c r="AQ48" s="42">
        <v>55</v>
      </c>
      <c r="AR48" s="42">
        <v>57</v>
      </c>
      <c r="AS48" s="42">
        <v>33</v>
      </c>
      <c r="AT48" s="43">
        <v>99</v>
      </c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</row>
    <row r="49" spans="1:93" x14ac:dyDescent="0.2">
      <c r="A49"/>
      <c r="B49"/>
      <c r="Y49" s="40">
        <v>45469.974800486103</v>
      </c>
      <c r="Z49" s="49"/>
      <c r="AA49" s="41">
        <v>1.9583333333333299</v>
      </c>
      <c r="AB49" s="42">
        <v>25.19</v>
      </c>
      <c r="AC49" s="42">
        <v>68.459999999999994</v>
      </c>
      <c r="AD49" s="42">
        <v>520</v>
      </c>
      <c r="AE49" s="42">
        <v>18.100000000000001</v>
      </c>
      <c r="AF49" s="42">
        <v>25</v>
      </c>
      <c r="AG49" s="42">
        <v>339</v>
      </c>
      <c r="AH49" s="42">
        <v>7.3</v>
      </c>
      <c r="AI49" s="42">
        <v>32</v>
      </c>
      <c r="AJ49" s="42">
        <v>120</v>
      </c>
      <c r="AK49" s="42">
        <v>113</v>
      </c>
      <c r="AL49" s="42">
        <v>6</v>
      </c>
      <c r="AM49" s="42">
        <v>12</v>
      </c>
      <c r="AN49" s="42">
        <v>16</v>
      </c>
      <c r="AO49" s="42">
        <v>35</v>
      </c>
      <c r="AP49" s="42">
        <v>57</v>
      </c>
      <c r="AQ49" s="42">
        <v>94</v>
      </c>
      <c r="AR49" s="42">
        <v>137</v>
      </c>
      <c r="AS49" s="42">
        <v>120</v>
      </c>
      <c r="AT49" s="43">
        <v>201</v>
      </c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</row>
    <row r="50" spans="1:93" x14ac:dyDescent="0.2">
      <c r="A50"/>
      <c r="B50"/>
      <c r="Y50" s="40">
        <v>45470.0164920139</v>
      </c>
      <c r="Z50" s="49">
        <v>45470</v>
      </c>
      <c r="AA50" s="41">
        <v>2</v>
      </c>
      <c r="AB50" s="42">
        <v>25.64</v>
      </c>
      <c r="AC50" s="42">
        <v>65.69</v>
      </c>
      <c r="AD50" s="42">
        <v>646</v>
      </c>
      <c r="AE50" s="42">
        <v>18.100000000000001</v>
      </c>
      <c r="AF50" s="42">
        <v>24.5</v>
      </c>
      <c r="AG50" s="42">
        <v>338</v>
      </c>
      <c r="AH50" s="42">
        <v>7.3</v>
      </c>
      <c r="AI50" s="42">
        <v>32</v>
      </c>
      <c r="AJ50" s="42">
        <v>120</v>
      </c>
      <c r="AK50" s="42">
        <v>113</v>
      </c>
      <c r="AL50" s="42">
        <v>0</v>
      </c>
      <c r="AM50" s="42">
        <v>0</v>
      </c>
      <c r="AN50" s="42">
        <v>0</v>
      </c>
      <c r="AO50" s="42">
        <v>0</v>
      </c>
      <c r="AP50" s="42">
        <v>0</v>
      </c>
      <c r="AQ50" s="42">
        <v>0</v>
      </c>
      <c r="AR50" s="42">
        <v>0</v>
      </c>
      <c r="AS50" s="42">
        <v>0</v>
      </c>
      <c r="AT50" s="43">
        <v>0</v>
      </c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</row>
    <row r="51" spans="1:93" x14ac:dyDescent="0.2">
      <c r="A51"/>
      <c r="B51"/>
      <c r="Y51" s="40">
        <v>45470.058183726898</v>
      </c>
      <c r="Z51" s="49"/>
      <c r="AA51" s="41">
        <v>2.0416666666666701</v>
      </c>
      <c r="AB51" s="42">
        <v>25.82</v>
      </c>
      <c r="AC51" s="42">
        <v>65.5</v>
      </c>
      <c r="AD51" s="42">
        <v>753</v>
      </c>
      <c r="AE51" s="42">
        <v>18.5</v>
      </c>
      <c r="AF51" s="42">
        <v>24.4</v>
      </c>
      <c r="AG51" s="42">
        <v>339</v>
      </c>
      <c r="AH51" s="42">
        <v>7.2</v>
      </c>
      <c r="AI51" s="42">
        <v>32</v>
      </c>
      <c r="AJ51" s="42">
        <v>120</v>
      </c>
      <c r="AK51" s="42">
        <v>113</v>
      </c>
      <c r="AL51" s="42">
        <v>0</v>
      </c>
      <c r="AM51" s="42">
        <v>0</v>
      </c>
      <c r="AN51" s="42">
        <v>0</v>
      </c>
      <c r="AO51" s="42">
        <v>0</v>
      </c>
      <c r="AP51" s="42">
        <v>0</v>
      </c>
      <c r="AQ51" s="42">
        <v>0</v>
      </c>
      <c r="AR51" s="42">
        <v>0</v>
      </c>
      <c r="AS51" s="42">
        <v>0</v>
      </c>
      <c r="AT51" s="43">
        <v>0</v>
      </c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</row>
    <row r="52" spans="1:93" x14ac:dyDescent="0.2">
      <c r="A52"/>
      <c r="B52"/>
      <c r="Y52" s="40">
        <v>45470.099875231499</v>
      </c>
      <c r="Z52" s="49"/>
      <c r="AA52" s="41">
        <v>2.0833333333333299</v>
      </c>
      <c r="AB52" s="42">
        <v>24.36</v>
      </c>
      <c r="AC52" s="42">
        <v>69.069999999999993</v>
      </c>
      <c r="AD52" s="42">
        <v>558</v>
      </c>
      <c r="AE52" s="42">
        <v>17.600000000000001</v>
      </c>
      <c r="AF52" s="42">
        <v>24.3</v>
      </c>
      <c r="AG52" s="42">
        <v>338</v>
      </c>
      <c r="AH52" s="42">
        <v>7.2</v>
      </c>
      <c r="AI52" s="42">
        <v>32</v>
      </c>
      <c r="AJ52" s="42">
        <v>120</v>
      </c>
      <c r="AK52" s="42">
        <v>113</v>
      </c>
      <c r="AL52" s="42">
        <v>0</v>
      </c>
      <c r="AM52" s="42">
        <v>0</v>
      </c>
      <c r="AN52" s="42">
        <v>0</v>
      </c>
      <c r="AO52" s="42">
        <v>0</v>
      </c>
      <c r="AP52" s="42">
        <v>0</v>
      </c>
      <c r="AQ52" s="42">
        <v>0</v>
      </c>
      <c r="AR52" s="42">
        <v>0</v>
      </c>
      <c r="AS52" s="42">
        <v>0</v>
      </c>
      <c r="AT52" s="43">
        <v>0</v>
      </c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</row>
    <row r="53" spans="1:93" x14ac:dyDescent="0.2">
      <c r="A53"/>
      <c r="B53"/>
      <c r="Y53" s="40">
        <v>45470.141566794002</v>
      </c>
      <c r="Z53" s="49"/>
      <c r="AA53" s="41">
        <v>2.125</v>
      </c>
      <c r="AB53" s="42">
        <v>23.77</v>
      </c>
      <c r="AC53" s="42">
        <v>71.760000000000005</v>
      </c>
      <c r="AD53" s="42">
        <v>557</v>
      </c>
      <c r="AE53" s="42">
        <v>18.100000000000001</v>
      </c>
      <c r="AF53" s="42">
        <v>23.8</v>
      </c>
      <c r="AG53" s="42">
        <v>337</v>
      </c>
      <c r="AH53" s="42">
        <v>7.2</v>
      </c>
      <c r="AI53" s="42">
        <v>31</v>
      </c>
      <c r="AJ53" s="42">
        <v>119</v>
      </c>
      <c r="AK53" s="42">
        <v>112</v>
      </c>
      <c r="AL53" s="42">
        <v>0</v>
      </c>
      <c r="AM53" s="42">
        <v>0</v>
      </c>
      <c r="AN53" s="42">
        <v>0</v>
      </c>
      <c r="AO53" s="42">
        <v>0</v>
      </c>
      <c r="AP53" s="42">
        <v>0</v>
      </c>
      <c r="AQ53" s="42">
        <v>0</v>
      </c>
      <c r="AR53" s="42">
        <v>0</v>
      </c>
      <c r="AS53" s="42">
        <v>0</v>
      </c>
      <c r="AT53" s="43">
        <v>0</v>
      </c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</row>
    <row r="54" spans="1:93" x14ac:dyDescent="0.2">
      <c r="A54"/>
      <c r="B54"/>
      <c r="Y54" s="40">
        <v>45470.183258969897</v>
      </c>
      <c r="Z54" s="49"/>
      <c r="AA54" s="41">
        <v>2.1666666666666701</v>
      </c>
      <c r="AB54" s="42">
        <v>23.05</v>
      </c>
      <c r="AC54" s="42">
        <v>72.42</v>
      </c>
      <c r="AD54" s="42">
        <v>574</v>
      </c>
      <c r="AE54" s="42">
        <v>18.5</v>
      </c>
      <c r="AF54" s="42">
        <v>23.3</v>
      </c>
      <c r="AG54" s="42">
        <v>336</v>
      </c>
      <c r="AH54" s="42">
        <v>7.2</v>
      </c>
      <c r="AI54" s="42">
        <v>31</v>
      </c>
      <c r="AJ54" s="42">
        <v>119</v>
      </c>
      <c r="AK54" s="42">
        <v>112</v>
      </c>
      <c r="AL54" s="42">
        <v>22</v>
      </c>
      <c r="AM54" s="42">
        <v>31</v>
      </c>
      <c r="AN54" s="42">
        <v>39</v>
      </c>
      <c r="AO54" s="42">
        <v>43</v>
      </c>
      <c r="AP54" s="42">
        <v>41</v>
      </c>
      <c r="AQ54" s="42">
        <v>43</v>
      </c>
      <c r="AR54" s="42">
        <v>63</v>
      </c>
      <c r="AS54" s="42">
        <v>101</v>
      </c>
      <c r="AT54" s="43">
        <v>203</v>
      </c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</row>
    <row r="55" spans="1:93" x14ac:dyDescent="0.2">
      <c r="A55"/>
      <c r="B55"/>
      <c r="Y55" s="40">
        <v>45470.224950509299</v>
      </c>
      <c r="Z55" s="49"/>
      <c r="AA55" s="41">
        <v>2.2083333333333299</v>
      </c>
      <c r="AB55" s="42">
        <v>23.2</v>
      </c>
      <c r="AC55" s="42">
        <v>71.97</v>
      </c>
      <c r="AD55" s="42">
        <v>599</v>
      </c>
      <c r="AE55" s="42">
        <v>18.100000000000001</v>
      </c>
      <c r="AF55" s="42">
        <v>22.9</v>
      </c>
      <c r="AG55" s="42">
        <v>335</v>
      </c>
      <c r="AH55" s="42">
        <v>7.1</v>
      </c>
      <c r="AI55" s="42">
        <v>31</v>
      </c>
      <c r="AJ55" s="42">
        <v>118</v>
      </c>
      <c r="AK55" s="42">
        <v>111</v>
      </c>
      <c r="AL55" s="42">
        <v>940</v>
      </c>
      <c r="AM55" s="42">
        <v>1173</v>
      </c>
      <c r="AN55" s="42">
        <v>1560</v>
      </c>
      <c r="AO55" s="42">
        <v>1992</v>
      </c>
      <c r="AP55" s="42">
        <v>2382</v>
      </c>
      <c r="AQ55" s="42">
        <v>2674</v>
      </c>
      <c r="AR55" s="42">
        <v>3869</v>
      </c>
      <c r="AS55" s="42">
        <v>5226</v>
      </c>
      <c r="AT55" s="43">
        <v>7490</v>
      </c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</row>
    <row r="56" spans="1:93" x14ac:dyDescent="0.2">
      <c r="A56"/>
      <c r="B56"/>
      <c r="Y56" s="40">
        <v>45470.266642037001</v>
      </c>
      <c r="Z56" s="49"/>
      <c r="AA56" s="41">
        <v>2.25</v>
      </c>
      <c r="AB56" s="42">
        <v>24.38</v>
      </c>
      <c r="AC56" s="42">
        <v>69.98</v>
      </c>
      <c r="AD56" s="42">
        <v>628</v>
      </c>
      <c r="AE56" s="42">
        <v>18</v>
      </c>
      <c r="AF56" s="42">
        <v>23</v>
      </c>
      <c r="AG56" s="42">
        <v>335</v>
      </c>
      <c r="AH56" s="42">
        <v>7.1</v>
      </c>
      <c r="AI56" s="42">
        <v>31</v>
      </c>
      <c r="AJ56" s="42">
        <v>118</v>
      </c>
      <c r="AK56" s="42">
        <v>111</v>
      </c>
      <c r="AL56" s="42">
        <v>5227</v>
      </c>
      <c r="AM56" s="42">
        <v>4978</v>
      </c>
      <c r="AN56" s="42">
        <v>7934</v>
      </c>
      <c r="AO56" s="42">
        <v>6424</v>
      </c>
      <c r="AP56" s="42">
        <v>11566</v>
      </c>
      <c r="AQ56" s="42">
        <v>9828</v>
      </c>
      <c r="AR56" s="42">
        <v>55456</v>
      </c>
      <c r="AS56" s="42">
        <v>39440</v>
      </c>
      <c r="AT56" s="43">
        <v>65535</v>
      </c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</row>
    <row r="57" spans="1:93" x14ac:dyDescent="0.2">
      <c r="A57"/>
      <c r="B57"/>
      <c r="Y57" s="40">
        <v>45470.308333622699</v>
      </c>
      <c r="Z57" s="49"/>
      <c r="AA57" s="41">
        <v>2.2916666666666701</v>
      </c>
      <c r="AB57" s="42">
        <v>26.16</v>
      </c>
      <c r="AC57" s="42">
        <v>65.25</v>
      </c>
      <c r="AD57" s="42">
        <v>844</v>
      </c>
      <c r="AE57" s="42">
        <v>17.8</v>
      </c>
      <c r="AF57" s="42">
        <v>23.6</v>
      </c>
      <c r="AG57" s="42">
        <v>337</v>
      </c>
      <c r="AH57" s="42">
        <v>7.1</v>
      </c>
      <c r="AI57" s="42">
        <v>31</v>
      </c>
      <c r="AJ57" s="42">
        <v>119</v>
      </c>
      <c r="AK57" s="42">
        <v>112</v>
      </c>
      <c r="AL57" s="42">
        <v>4489</v>
      </c>
      <c r="AM57" s="42">
        <v>5071</v>
      </c>
      <c r="AN57" s="42">
        <v>7661</v>
      </c>
      <c r="AO57" s="42">
        <v>7325</v>
      </c>
      <c r="AP57" s="42">
        <v>12119</v>
      </c>
      <c r="AQ57" s="42">
        <v>9400</v>
      </c>
      <c r="AR57" s="42">
        <v>28604</v>
      </c>
      <c r="AS57" s="42">
        <v>34816</v>
      </c>
      <c r="AT57" s="43">
        <v>65535</v>
      </c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</row>
    <row r="58" spans="1:93" x14ac:dyDescent="0.2">
      <c r="A58"/>
      <c r="B58"/>
      <c r="Y58" s="40">
        <v>45470.350025219901</v>
      </c>
      <c r="Z58" s="49"/>
      <c r="AA58" s="41">
        <v>2.3333333333333299</v>
      </c>
      <c r="AB58" s="42">
        <v>26.36</v>
      </c>
      <c r="AC58" s="42">
        <v>63.52</v>
      </c>
      <c r="AD58" s="42">
        <v>880</v>
      </c>
      <c r="AE58" s="42">
        <v>18.100000000000001</v>
      </c>
      <c r="AF58" s="42">
        <v>24.1</v>
      </c>
      <c r="AG58" s="42">
        <v>338</v>
      </c>
      <c r="AH58" s="42">
        <v>7.1</v>
      </c>
      <c r="AI58" s="42">
        <v>32</v>
      </c>
      <c r="AJ58" s="42">
        <v>120</v>
      </c>
      <c r="AK58" s="42">
        <v>113</v>
      </c>
      <c r="AL58" s="42">
        <v>2809</v>
      </c>
      <c r="AM58" s="42">
        <v>2580</v>
      </c>
      <c r="AN58" s="42">
        <v>3987</v>
      </c>
      <c r="AO58" s="42">
        <v>2580</v>
      </c>
      <c r="AP58" s="42">
        <v>6332</v>
      </c>
      <c r="AQ58" s="42">
        <v>3495</v>
      </c>
      <c r="AR58" s="42">
        <v>20457</v>
      </c>
      <c r="AS58" s="42">
        <v>25818</v>
      </c>
      <c r="AT58" s="43">
        <v>65535</v>
      </c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</row>
    <row r="59" spans="1:93" x14ac:dyDescent="0.2">
      <c r="A59"/>
      <c r="B59"/>
      <c r="Y59" s="40">
        <v>45470.3917168634</v>
      </c>
      <c r="Z59" s="49"/>
      <c r="AA59" s="41">
        <v>2.375</v>
      </c>
      <c r="AB59" s="42">
        <v>26.35</v>
      </c>
      <c r="AC59" s="42">
        <v>62.98</v>
      </c>
      <c r="AD59" s="42">
        <v>864</v>
      </c>
      <c r="AE59" s="42">
        <v>17.899999999999999</v>
      </c>
      <c r="AF59" s="42">
        <v>24.5</v>
      </c>
      <c r="AG59" s="42">
        <v>339</v>
      </c>
      <c r="AH59" s="42">
        <v>7.1</v>
      </c>
      <c r="AI59" s="42">
        <v>32</v>
      </c>
      <c r="AJ59" s="42">
        <v>120</v>
      </c>
      <c r="AK59" s="42">
        <v>113</v>
      </c>
      <c r="AL59" s="42">
        <v>2814</v>
      </c>
      <c r="AM59" s="42">
        <v>2593</v>
      </c>
      <c r="AN59" s="42">
        <v>3987</v>
      </c>
      <c r="AO59" s="42">
        <v>2593</v>
      </c>
      <c r="AP59" s="42">
        <v>6331</v>
      </c>
      <c r="AQ59" s="42">
        <v>3511</v>
      </c>
      <c r="AR59" s="42">
        <v>20365</v>
      </c>
      <c r="AS59" s="42">
        <v>25824</v>
      </c>
      <c r="AT59" s="43">
        <v>65535</v>
      </c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</row>
    <row r="60" spans="1:93" x14ac:dyDescent="0.2">
      <c r="A60"/>
      <c r="B60"/>
      <c r="Y60" s="40">
        <v>45470.433408645797</v>
      </c>
      <c r="Z60" s="49"/>
      <c r="AA60" s="41">
        <v>2.4166666666666701</v>
      </c>
      <c r="AB60" s="42">
        <v>26.42</v>
      </c>
      <c r="AC60" s="42">
        <v>62.25</v>
      </c>
      <c r="AD60" s="42">
        <v>849</v>
      </c>
      <c r="AE60" s="42">
        <v>17.899999999999999</v>
      </c>
      <c r="AF60" s="42">
        <v>24.7</v>
      </c>
      <c r="AG60" s="42">
        <v>339</v>
      </c>
      <c r="AH60" s="42">
        <v>7.1</v>
      </c>
      <c r="AI60" s="42">
        <v>32</v>
      </c>
      <c r="AJ60" s="42">
        <v>120</v>
      </c>
      <c r="AK60" s="42">
        <v>113</v>
      </c>
      <c r="AL60" s="42">
        <v>2939</v>
      </c>
      <c r="AM60" s="42">
        <v>2759</v>
      </c>
      <c r="AN60" s="42">
        <v>4195</v>
      </c>
      <c r="AO60" s="42">
        <v>2851</v>
      </c>
      <c r="AP60" s="42">
        <v>6618</v>
      </c>
      <c r="AQ60" s="42">
        <v>3817</v>
      </c>
      <c r="AR60" s="42">
        <v>20641</v>
      </c>
      <c r="AS60" s="42">
        <v>26343</v>
      </c>
      <c r="AT60" s="43">
        <v>65535</v>
      </c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</row>
    <row r="61" spans="1:93" x14ac:dyDescent="0.2">
      <c r="A61"/>
      <c r="B61"/>
      <c r="Y61" s="40">
        <v>45470.475100300901</v>
      </c>
      <c r="Z61" s="49"/>
      <c r="AA61" s="41">
        <v>2.4583333333333299</v>
      </c>
      <c r="AB61" s="42">
        <v>26.64</v>
      </c>
      <c r="AC61" s="42">
        <v>61.24</v>
      </c>
      <c r="AD61" s="42">
        <v>835</v>
      </c>
      <c r="AE61" s="42">
        <v>18.3</v>
      </c>
      <c r="AF61" s="42">
        <v>24.9</v>
      </c>
      <c r="AG61" s="42">
        <v>339</v>
      </c>
      <c r="AH61" s="42">
        <v>7.1</v>
      </c>
      <c r="AI61" s="42">
        <v>32</v>
      </c>
      <c r="AJ61" s="42">
        <v>120</v>
      </c>
      <c r="AK61" s="42">
        <v>113</v>
      </c>
      <c r="AL61" s="42">
        <v>3717</v>
      </c>
      <c r="AM61" s="42">
        <v>3740</v>
      </c>
      <c r="AN61" s="42">
        <v>5516</v>
      </c>
      <c r="AO61" s="42">
        <v>4427</v>
      </c>
      <c r="AP61" s="42">
        <v>8486</v>
      </c>
      <c r="AQ61" s="42">
        <v>5694</v>
      </c>
      <c r="AR61" s="42">
        <v>22872</v>
      </c>
      <c r="AS61" s="42">
        <v>29769</v>
      </c>
      <c r="AT61" s="43">
        <v>65535</v>
      </c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</row>
    <row r="62" spans="1:93" x14ac:dyDescent="0.2">
      <c r="A62"/>
      <c r="B62"/>
      <c r="Y62" s="40">
        <v>45470.5167919097</v>
      </c>
      <c r="Z62" s="49"/>
      <c r="AA62" s="41">
        <v>2.5</v>
      </c>
      <c r="AB62" s="42">
        <v>26.67</v>
      </c>
      <c r="AC62" s="42">
        <v>60.91</v>
      </c>
      <c r="AD62" s="42">
        <v>822</v>
      </c>
      <c r="AE62" s="42">
        <v>17.8</v>
      </c>
      <c r="AF62" s="42">
        <v>25.1</v>
      </c>
      <c r="AG62" s="42">
        <v>339</v>
      </c>
      <c r="AH62" s="42">
        <v>7.1</v>
      </c>
      <c r="AI62" s="42">
        <v>32</v>
      </c>
      <c r="AJ62" s="42">
        <v>120</v>
      </c>
      <c r="AK62" s="42">
        <v>113</v>
      </c>
      <c r="AL62" s="42">
        <v>3238</v>
      </c>
      <c r="AM62" s="42">
        <v>3132</v>
      </c>
      <c r="AN62" s="42">
        <v>4672</v>
      </c>
      <c r="AO62" s="42">
        <v>3432</v>
      </c>
      <c r="AP62" s="42">
        <v>7284</v>
      </c>
      <c r="AQ62" s="42">
        <v>4509</v>
      </c>
      <c r="AR62" s="42">
        <v>21342</v>
      </c>
      <c r="AS62" s="42">
        <v>27572</v>
      </c>
      <c r="AT62" s="43">
        <v>65535</v>
      </c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</row>
    <row r="63" spans="1:93" x14ac:dyDescent="0.2">
      <c r="A63"/>
      <c r="B63"/>
      <c r="Y63" s="40">
        <v>45470.558483588</v>
      </c>
      <c r="Z63" s="49"/>
      <c r="AA63" s="41">
        <v>2.5416666666666701</v>
      </c>
      <c r="AB63" s="42">
        <v>26.72</v>
      </c>
      <c r="AC63" s="42">
        <v>60.63</v>
      </c>
      <c r="AD63" s="42">
        <v>812</v>
      </c>
      <c r="AE63" s="42">
        <v>17.899999999999999</v>
      </c>
      <c r="AF63" s="42">
        <v>25.1</v>
      </c>
      <c r="AG63" s="42">
        <v>339</v>
      </c>
      <c r="AH63" s="42">
        <v>7.1</v>
      </c>
      <c r="AI63" s="42">
        <v>32</v>
      </c>
      <c r="AJ63" s="42">
        <v>120</v>
      </c>
      <c r="AK63" s="42">
        <v>113</v>
      </c>
      <c r="AL63" s="42">
        <v>3306</v>
      </c>
      <c r="AM63" s="42">
        <v>3227</v>
      </c>
      <c r="AN63" s="42">
        <v>4800</v>
      </c>
      <c r="AO63" s="42">
        <v>3586</v>
      </c>
      <c r="AP63" s="42">
        <v>7460</v>
      </c>
      <c r="AQ63" s="42">
        <v>4676</v>
      </c>
      <c r="AR63" s="42">
        <v>21517</v>
      </c>
      <c r="AS63" s="42">
        <v>27860</v>
      </c>
      <c r="AT63" s="43">
        <v>65535</v>
      </c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</row>
    <row r="64" spans="1:93" x14ac:dyDescent="0.2">
      <c r="A64"/>
      <c r="B64"/>
      <c r="Y64" s="40">
        <v>45470.600175300897</v>
      </c>
      <c r="Z64" s="49"/>
      <c r="AA64" s="41">
        <v>2.5833333333333299</v>
      </c>
      <c r="AB64" s="42">
        <v>26.77</v>
      </c>
      <c r="AC64" s="42">
        <v>60.23</v>
      </c>
      <c r="AD64" s="42">
        <v>805</v>
      </c>
      <c r="AE64" s="42">
        <v>17.899999999999999</v>
      </c>
      <c r="AF64" s="42">
        <v>25.2</v>
      </c>
      <c r="AG64" s="42">
        <v>339</v>
      </c>
      <c r="AH64" s="42">
        <v>7.1</v>
      </c>
      <c r="AI64" s="42">
        <v>32</v>
      </c>
      <c r="AJ64" s="42">
        <v>120</v>
      </c>
      <c r="AK64" s="42">
        <v>113</v>
      </c>
      <c r="AL64" s="42">
        <v>3322</v>
      </c>
      <c r="AM64" s="42">
        <v>3248</v>
      </c>
      <c r="AN64" s="42">
        <v>4821</v>
      </c>
      <c r="AO64" s="42">
        <v>3607</v>
      </c>
      <c r="AP64" s="42">
        <v>7479</v>
      </c>
      <c r="AQ64" s="42">
        <v>4701</v>
      </c>
      <c r="AR64" s="42">
        <v>21510</v>
      </c>
      <c r="AS64" s="42">
        <v>27893</v>
      </c>
      <c r="AT64" s="43">
        <v>65535</v>
      </c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</row>
    <row r="65" spans="1:93" x14ac:dyDescent="0.2">
      <c r="A65"/>
      <c r="B65"/>
      <c r="Y65" s="40">
        <v>45470.641867789403</v>
      </c>
      <c r="Z65" s="49"/>
      <c r="AA65" s="41">
        <v>2.625</v>
      </c>
      <c r="AB65" s="42">
        <v>27.03</v>
      </c>
      <c r="AC65" s="42">
        <v>61.04</v>
      </c>
      <c r="AD65" s="42">
        <v>798</v>
      </c>
      <c r="AE65" s="42">
        <v>17.5</v>
      </c>
      <c r="AF65" s="42">
        <v>25.2</v>
      </c>
      <c r="AG65" s="42">
        <v>338</v>
      </c>
      <c r="AH65" s="42">
        <v>7.1</v>
      </c>
      <c r="AI65" s="42">
        <v>32</v>
      </c>
      <c r="AJ65" s="42">
        <v>120</v>
      </c>
      <c r="AK65" s="42">
        <v>113</v>
      </c>
      <c r="AL65" s="42">
        <v>4566</v>
      </c>
      <c r="AM65" s="42">
        <v>5016</v>
      </c>
      <c r="AN65" s="42">
        <v>7120</v>
      </c>
      <c r="AO65" s="42">
        <v>6482</v>
      </c>
      <c r="AP65" s="42">
        <v>10882</v>
      </c>
      <c r="AQ65" s="42">
        <v>8319</v>
      </c>
      <c r="AR65" s="42">
        <v>26221</v>
      </c>
      <c r="AS65" s="42">
        <v>32614</v>
      </c>
      <c r="AT65" s="43">
        <v>65535</v>
      </c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</row>
    <row r="66" spans="1:93" x14ac:dyDescent="0.2">
      <c r="A66"/>
      <c r="B66"/>
      <c r="Y66" s="40">
        <v>45470.683559467601</v>
      </c>
      <c r="Z66" s="49"/>
      <c r="AA66" s="41">
        <v>2.6666666666666701</v>
      </c>
      <c r="AB66" s="42">
        <v>27.33</v>
      </c>
      <c r="AC66" s="42">
        <v>61.28</v>
      </c>
      <c r="AD66" s="42">
        <v>615</v>
      </c>
      <c r="AE66" s="42">
        <v>17</v>
      </c>
      <c r="AF66" s="42">
        <v>25.4</v>
      </c>
      <c r="AG66" s="42">
        <v>338</v>
      </c>
      <c r="AH66" s="42">
        <v>7.2</v>
      </c>
      <c r="AI66" s="42">
        <v>32</v>
      </c>
      <c r="AJ66" s="42">
        <v>120</v>
      </c>
      <c r="AK66" s="42">
        <v>113</v>
      </c>
      <c r="AL66" s="42">
        <v>3663</v>
      </c>
      <c r="AM66" s="42">
        <v>3884</v>
      </c>
      <c r="AN66" s="42">
        <v>5641</v>
      </c>
      <c r="AO66" s="42">
        <v>4708</v>
      </c>
      <c r="AP66" s="42">
        <v>8690</v>
      </c>
      <c r="AQ66" s="42">
        <v>6029</v>
      </c>
      <c r="AR66" s="42">
        <v>23246</v>
      </c>
      <c r="AS66" s="42">
        <v>29235</v>
      </c>
      <c r="AT66" s="43">
        <v>65535</v>
      </c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</row>
    <row r="67" spans="1:93" x14ac:dyDescent="0.2">
      <c r="A67"/>
      <c r="B67"/>
      <c r="Y67" s="40">
        <v>45470.725251284697</v>
      </c>
      <c r="Z67" s="49"/>
      <c r="AA67" s="41">
        <v>2.7083333333333299</v>
      </c>
      <c r="AB67" s="42">
        <v>27.46</v>
      </c>
      <c r="AC67" s="42">
        <v>63.79</v>
      </c>
      <c r="AD67" s="42">
        <v>606</v>
      </c>
      <c r="AE67" s="42">
        <v>17</v>
      </c>
      <c r="AF67" s="42">
        <v>25.6</v>
      </c>
      <c r="AG67" s="42">
        <v>338</v>
      </c>
      <c r="AH67" s="42">
        <v>7.2</v>
      </c>
      <c r="AI67" s="42">
        <v>32</v>
      </c>
      <c r="AJ67" s="42">
        <v>120</v>
      </c>
      <c r="AK67" s="42">
        <v>113</v>
      </c>
      <c r="AL67" s="42">
        <v>3252</v>
      </c>
      <c r="AM67" s="42">
        <v>3314</v>
      </c>
      <c r="AN67" s="42">
        <v>4870</v>
      </c>
      <c r="AO67" s="42">
        <v>3755</v>
      </c>
      <c r="AP67" s="42">
        <v>7582</v>
      </c>
      <c r="AQ67" s="42">
        <v>4904</v>
      </c>
      <c r="AR67" s="42">
        <v>21695</v>
      </c>
      <c r="AS67" s="42">
        <v>27513</v>
      </c>
      <c r="AT67" s="43">
        <v>65535</v>
      </c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</row>
    <row r="68" spans="1:93" x14ac:dyDescent="0.2">
      <c r="A68"/>
      <c r="B68"/>
      <c r="Y68" s="40">
        <v>45470.766943078699</v>
      </c>
      <c r="Z68" s="49"/>
      <c r="AA68" s="41">
        <v>2.75</v>
      </c>
      <c r="AB68" s="42">
        <v>27.23</v>
      </c>
      <c r="AC68" s="42">
        <v>64.08</v>
      </c>
      <c r="AD68" s="42">
        <v>488</v>
      </c>
      <c r="AE68" s="42">
        <v>26.9</v>
      </c>
      <c r="AF68" s="42">
        <v>25.6</v>
      </c>
      <c r="AG68" s="42">
        <v>442</v>
      </c>
      <c r="AH68" s="42">
        <v>7.1</v>
      </c>
      <c r="AI68" s="42">
        <v>53</v>
      </c>
      <c r="AJ68" s="42">
        <v>170</v>
      </c>
      <c r="AK68" s="42">
        <v>163</v>
      </c>
      <c r="AL68" s="42">
        <v>3359</v>
      </c>
      <c r="AM68" s="42">
        <v>3459</v>
      </c>
      <c r="AN68" s="42">
        <v>5072</v>
      </c>
      <c r="AO68" s="42">
        <v>4001</v>
      </c>
      <c r="AP68" s="42">
        <v>7828</v>
      </c>
      <c r="AQ68" s="42">
        <v>5157</v>
      </c>
      <c r="AR68" s="42">
        <v>22075</v>
      </c>
      <c r="AS68" s="42">
        <v>27962</v>
      </c>
      <c r="AT68" s="43">
        <v>65535</v>
      </c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</row>
    <row r="69" spans="1:93" x14ac:dyDescent="0.2">
      <c r="A69"/>
      <c r="B69"/>
      <c r="Y69" s="40">
        <v>45470.808634930603</v>
      </c>
      <c r="Z69" s="49"/>
      <c r="AA69" s="41">
        <v>2.7916666666666701</v>
      </c>
      <c r="AB69" s="42">
        <v>26.98</v>
      </c>
      <c r="AC69" s="42">
        <v>63.84</v>
      </c>
      <c r="AD69" s="42">
        <v>494</v>
      </c>
      <c r="AE69" s="42">
        <v>27.7</v>
      </c>
      <c r="AF69" s="42">
        <v>25.7</v>
      </c>
      <c r="AG69" s="42">
        <v>438</v>
      </c>
      <c r="AH69" s="42">
        <v>7</v>
      </c>
      <c r="AI69" s="42">
        <v>52</v>
      </c>
      <c r="AJ69" s="42">
        <v>168</v>
      </c>
      <c r="AK69" s="42">
        <v>161</v>
      </c>
      <c r="AL69" s="42">
        <v>3001</v>
      </c>
      <c r="AM69" s="42">
        <v>2922</v>
      </c>
      <c r="AN69" s="42">
        <v>4353</v>
      </c>
      <c r="AO69" s="42">
        <v>3153</v>
      </c>
      <c r="AP69" s="42">
        <v>6852</v>
      </c>
      <c r="AQ69" s="42">
        <v>4177</v>
      </c>
      <c r="AR69" s="42">
        <v>20899</v>
      </c>
      <c r="AS69" s="42">
        <v>26644</v>
      </c>
      <c r="AT69" s="43">
        <v>65535</v>
      </c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</row>
    <row r="70" spans="1:93" x14ac:dyDescent="0.2">
      <c r="A70"/>
      <c r="B70"/>
      <c r="Y70" s="40">
        <v>45470.850326724503</v>
      </c>
      <c r="Z70" s="49"/>
      <c r="AA70" s="41">
        <v>2.8333333333333299</v>
      </c>
      <c r="AB70" s="42">
        <v>26.9</v>
      </c>
      <c r="AC70" s="42">
        <v>64.81</v>
      </c>
      <c r="AD70" s="42">
        <v>566</v>
      </c>
      <c r="AE70" s="42">
        <v>26.6</v>
      </c>
      <c r="AF70" s="42">
        <v>25.7</v>
      </c>
      <c r="AG70" s="42">
        <v>435</v>
      </c>
      <c r="AH70" s="42">
        <v>6.9</v>
      </c>
      <c r="AI70" s="42">
        <v>52</v>
      </c>
      <c r="AJ70" s="42">
        <v>167</v>
      </c>
      <c r="AK70" s="42">
        <v>160</v>
      </c>
      <c r="AL70" s="42">
        <v>2581</v>
      </c>
      <c r="AM70" s="42">
        <v>2345</v>
      </c>
      <c r="AN70" s="42">
        <v>3587</v>
      </c>
      <c r="AO70" s="42">
        <v>2220</v>
      </c>
      <c r="AP70" s="42">
        <v>5767</v>
      </c>
      <c r="AQ70" s="42">
        <v>3079</v>
      </c>
      <c r="AR70" s="42">
        <v>19565</v>
      </c>
      <c r="AS70" s="42">
        <v>25009</v>
      </c>
      <c r="AT70" s="43">
        <v>65535</v>
      </c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</row>
    <row r="71" spans="1:93" x14ac:dyDescent="0.2">
      <c r="A71"/>
      <c r="B71"/>
      <c r="Y71" s="40">
        <v>45470.892018553197</v>
      </c>
      <c r="Z71" s="49"/>
      <c r="AA71" s="41">
        <v>2.875</v>
      </c>
      <c r="AB71" s="42">
        <v>26.59</v>
      </c>
      <c r="AC71" s="42">
        <v>63.73</v>
      </c>
      <c r="AD71" s="42">
        <v>544</v>
      </c>
      <c r="AE71" s="42">
        <v>23.3</v>
      </c>
      <c r="AF71" s="42">
        <v>25.6</v>
      </c>
      <c r="AG71" s="42">
        <v>415</v>
      </c>
      <c r="AH71" s="42">
        <v>6.8</v>
      </c>
      <c r="AI71" s="42">
        <v>48</v>
      </c>
      <c r="AJ71" s="42">
        <v>157</v>
      </c>
      <c r="AK71" s="42">
        <v>150</v>
      </c>
      <c r="AL71" s="42">
        <v>2427</v>
      </c>
      <c r="AM71" s="42">
        <v>2158</v>
      </c>
      <c r="AN71" s="42">
        <v>3330</v>
      </c>
      <c r="AO71" s="42">
        <v>1939</v>
      </c>
      <c r="AP71" s="42">
        <v>5470</v>
      </c>
      <c r="AQ71" s="42">
        <v>2809</v>
      </c>
      <c r="AR71" s="42">
        <v>19133</v>
      </c>
      <c r="AS71" s="42">
        <v>24396</v>
      </c>
      <c r="AT71" s="43">
        <v>65535</v>
      </c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</row>
    <row r="72" spans="1:93" x14ac:dyDescent="0.2">
      <c r="A72"/>
      <c r="B72"/>
      <c r="Y72" s="40">
        <v>45470.9337103125</v>
      </c>
      <c r="Z72" s="49"/>
      <c r="AA72" s="41">
        <v>2.9166666666666701</v>
      </c>
      <c r="AB72" s="42">
        <v>26.15</v>
      </c>
      <c r="AC72" s="42">
        <v>65.19</v>
      </c>
      <c r="AD72" s="42">
        <v>513</v>
      </c>
      <c r="AE72" s="42">
        <v>17</v>
      </c>
      <c r="AF72" s="42">
        <v>24.1</v>
      </c>
      <c r="AG72" s="42">
        <v>290</v>
      </c>
      <c r="AH72" s="42">
        <v>6.6</v>
      </c>
      <c r="AI72" s="42">
        <v>22</v>
      </c>
      <c r="AJ72" s="42">
        <v>97</v>
      </c>
      <c r="AK72" s="42">
        <v>89</v>
      </c>
      <c r="AL72" s="42">
        <v>15</v>
      </c>
      <c r="AM72" s="42">
        <v>35</v>
      </c>
      <c r="AN72" s="42">
        <v>41</v>
      </c>
      <c r="AO72" s="42">
        <v>84</v>
      </c>
      <c r="AP72" s="42">
        <v>132</v>
      </c>
      <c r="AQ72" s="42">
        <v>208</v>
      </c>
      <c r="AR72" s="42">
        <v>264</v>
      </c>
      <c r="AS72" s="42">
        <v>201</v>
      </c>
      <c r="AT72" s="43">
        <v>470</v>
      </c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</row>
    <row r="73" spans="1:93" x14ac:dyDescent="0.2">
      <c r="A73"/>
      <c r="B73"/>
      <c r="Y73" s="40">
        <v>45470.975402280099</v>
      </c>
      <c r="Z73" s="49"/>
      <c r="AA73" s="41">
        <v>2.9583333333333299</v>
      </c>
      <c r="AB73" s="42">
        <v>24.94</v>
      </c>
      <c r="AC73" s="42">
        <v>67.959999999999994</v>
      </c>
      <c r="AD73" s="42">
        <v>544</v>
      </c>
      <c r="AE73" s="42">
        <v>23.3</v>
      </c>
      <c r="AF73" s="42">
        <v>24.9</v>
      </c>
      <c r="AG73" s="42">
        <v>405</v>
      </c>
      <c r="AH73" s="42">
        <v>5.8</v>
      </c>
      <c r="AI73" s="42">
        <v>46</v>
      </c>
      <c r="AJ73" s="42">
        <v>152</v>
      </c>
      <c r="AK73" s="42">
        <v>145</v>
      </c>
      <c r="AL73" s="42">
        <v>6</v>
      </c>
      <c r="AM73" s="42">
        <v>11</v>
      </c>
      <c r="AN73" s="42">
        <v>16</v>
      </c>
      <c r="AO73" s="42">
        <v>35</v>
      </c>
      <c r="AP73" s="42">
        <v>58</v>
      </c>
      <c r="AQ73" s="42">
        <v>93</v>
      </c>
      <c r="AR73" s="42">
        <v>137</v>
      </c>
      <c r="AS73" s="42">
        <v>119</v>
      </c>
      <c r="AT73" s="43">
        <v>199</v>
      </c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</row>
    <row r="74" spans="1:93" x14ac:dyDescent="0.2">
      <c r="A74"/>
      <c r="B74"/>
      <c r="Y74" s="40">
        <v>45471.017094166702</v>
      </c>
      <c r="Z74" s="49">
        <v>45471</v>
      </c>
      <c r="AA74" s="41">
        <v>3</v>
      </c>
      <c r="AB74" s="42">
        <v>23.87</v>
      </c>
      <c r="AC74" s="42">
        <v>69.790000000000006</v>
      </c>
      <c r="AD74" s="42">
        <v>573</v>
      </c>
      <c r="AE74" s="42">
        <v>23.5</v>
      </c>
      <c r="AF74" s="42">
        <v>24.4</v>
      </c>
      <c r="AG74" s="42">
        <v>404</v>
      </c>
      <c r="AH74" s="42">
        <v>5.7</v>
      </c>
      <c r="AI74" s="42">
        <v>45</v>
      </c>
      <c r="AJ74" s="42">
        <v>152</v>
      </c>
      <c r="AK74" s="42">
        <v>145</v>
      </c>
      <c r="AL74" s="42">
        <v>0</v>
      </c>
      <c r="AM74" s="42">
        <v>0</v>
      </c>
      <c r="AN74" s="42">
        <v>0</v>
      </c>
      <c r="AO74" s="42">
        <v>0</v>
      </c>
      <c r="AP74" s="42">
        <v>0</v>
      </c>
      <c r="AQ74" s="42">
        <v>0</v>
      </c>
      <c r="AR74" s="42">
        <v>0</v>
      </c>
      <c r="AS74" s="42">
        <v>0</v>
      </c>
      <c r="AT74" s="43">
        <v>0</v>
      </c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</row>
    <row r="75" spans="1:93" x14ac:dyDescent="0.2">
      <c r="A75"/>
      <c r="B75"/>
      <c r="Y75" s="40">
        <v>45471.058786875001</v>
      </c>
      <c r="Z75" s="49"/>
      <c r="AA75" s="41">
        <v>3.0416666666666701</v>
      </c>
      <c r="AB75" s="42">
        <v>23.25</v>
      </c>
      <c r="AC75" s="42">
        <v>70.91</v>
      </c>
      <c r="AD75" s="42">
        <v>597</v>
      </c>
      <c r="AE75" s="42">
        <v>23.3</v>
      </c>
      <c r="AF75" s="42">
        <v>23.9</v>
      </c>
      <c r="AG75" s="42">
        <v>402</v>
      </c>
      <c r="AH75" s="42">
        <v>5.8</v>
      </c>
      <c r="AI75" s="42">
        <v>45</v>
      </c>
      <c r="AJ75" s="42">
        <v>151</v>
      </c>
      <c r="AK75" s="42">
        <v>144</v>
      </c>
      <c r="AL75" s="42">
        <v>0</v>
      </c>
      <c r="AM75" s="42">
        <v>0</v>
      </c>
      <c r="AN75" s="42">
        <v>0</v>
      </c>
      <c r="AO75" s="42">
        <v>0</v>
      </c>
      <c r="AP75" s="42">
        <v>0</v>
      </c>
      <c r="AQ75" s="42">
        <v>0</v>
      </c>
      <c r="AR75" s="42">
        <v>0</v>
      </c>
      <c r="AS75" s="42">
        <v>0</v>
      </c>
      <c r="AT75" s="43">
        <v>0</v>
      </c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</row>
    <row r="76" spans="1:93" x14ac:dyDescent="0.2">
      <c r="A76"/>
      <c r="B76"/>
      <c r="Y76" s="40">
        <v>45471.100478738401</v>
      </c>
      <c r="Z76" s="49"/>
      <c r="AA76" s="41">
        <v>3.0833333333333299</v>
      </c>
      <c r="AB76" s="42">
        <v>23.49</v>
      </c>
      <c r="AC76" s="42">
        <v>71.819999999999993</v>
      </c>
      <c r="AD76" s="42">
        <v>575</v>
      </c>
      <c r="AE76" s="42">
        <v>23.4</v>
      </c>
      <c r="AF76" s="42">
        <v>23.6</v>
      </c>
      <c r="AG76" s="42">
        <v>401</v>
      </c>
      <c r="AH76" s="42">
        <v>5.9</v>
      </c>
      <c r="AI76" s="42">
        <v>45</v>
      </c>
      <c r="AJ76" s="42">
        <v>150</v>
      </c>
      <c r="AK76" s="42">
        <v>143</v>
      </c>
      <c r="AL76" s="42">
        <v>0</v>
      </c>
      <c r="AM76" s="42">
        <v>0</v>
      </c>
      <c r="AN76" s="42">
        <v>0</v>
      </c>
      <c r="AO76" s="42">
        <v>0</v>
      </c>
      <c r="AP76" s="42">
        <v>0</v>
      </c>
      <c r="AQ76" s="42">
        <v>0</v>
      </c>
      <c r="AR76" s="42">
        <v>0</v>
      </c>
      <c r="AS76" s="42">
        <v>0</v>
      </c>
      <c r="AT76" s="43">
        <v>0</v>
      </c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</row>
    <row r="77" spans="1:93" x14ac:dyDescent="0.2">
      <c r="A77"/>
      <c r="B77"/>
      <c r="Y77" s="40">
        <v>45471.142170798601</v>
      </c>
      <c r="Z77" s="49"/>
      <c r="AA77" s="41">
        <v>3.125</v>
      </c>
      <c r="AB77" s="42">
        <v>23.76</v>
      </c>
      <c r="AC77" s="42">
        <v>71.31</v>
      </c>
      <c r="AD77" s="42">
        <v>578</v>
      </c>
      <c r="AE77" s="42">
        <v>23.3</v>
      </c>
      <c r="AF77" s="42">
        <v>23.4</v>
      </c>
      <c r="AG77" s="42">
        <v>400</v>
      </c>
      <c r="AH77" s="42">
        <v>6.1</v>
      </c>
      <c r="AI77" s="42">
        <v>45</v>
      </c>
      <c r="AJ77" s="42">
        <v>150</v>
      </c>
      <c r="AK77" s="42">
        <v>143</v>
      </c>
      <c r="AL77" s="42">
        <v>0</v>
      </c>
      <c r="AM77" s="42">
        <v>0</v>
      </c>
      <c r="AN77" s="42">
        <v>0</v>
      </c>
      <c r="AO77" s="42">
        <v>0</v>
      </c>
      <c r="AP77" s="42">
        <v>0</v>
      </c>
      <c r="AQ77" s="42">
        <v>0</v>
      </c>
      <c r="AR77" s="42">
        <v>0</v>
      </c>
      <c r="AS77" s="42">
        <v>0</v>
      </c>
      <c r="AT77" s="43">
        <v>0</v>
      </c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</row>
    <row r="78" spans="1:93" x14ac:dyDescent="0.2">
      <c r="A78"/>
      <c r="B78"/>
      <c r="Y78" s="40">
        <v>45471.183862731501</v>
      </c>
      <c r="Z78" s="49"/>
      <c r="AA78" s="41">
        <v>3.1666666666666701</v>
      </c>
      <c r="AB78" s="42">
        <v>23.77</v>
      </c>
      <c r="AC78" s="42">
        <v>69.97</v>
      </c>
      <c r="AD78" s="42">
        <v>582</v>
      </c>
      <c r="AE78" s="42">
        <v>23.9</v>
      </c>
      <c r="AF78" s="42">
        <v>23.2</v>
      </c>
      <c r="AG78" s="42">
        <v>399</v>
      </c>
      <c r="AH78" s="42">
        <v>6.3</v>
      </c>
      <c r="AI78" s="42">
        <v>44</v>
      </c>
      <c r="AJ78" s="42">
        <v>149</v>
      </c>
      <c r="AK78" s="42">
        <v>142</v>
      </c>
      <c r="AL78" s="42">
        <v>11</v>
      </c>
      <c r="AM78" s="42">
        <v>19</v>
      </c>
      <c r="AN78" s="42">
        <v>27</v>
      </c>
      <c r="AO78" s="42">
        <v>31</v>
      </c>
      <c r="AP78" s="42">
        <v>28</v>
      </c>
      <c r="AQ78" s="42">
        <v>27</v>
      </c>
      <c r="AR78" s="42">
        <v>39</v>
      </c>
      <c r="AS78" s="42">
        <v>62</v>
      </c>
      <c r="AT78" s="43">
        <v>112</v>
      </c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</row>
    <row r="79" spans="1:93" x14ac:dyDescent="0.2">
      <c r="A79"/>
      <c r="B79"/>
      <c r="Y79" s="40">
        <v>45471.225554861099</v>
      </c>
      <c r="Z79" s="49"/>
      <c r="AA79" s="41">
        <v>3.2083333333333299</v>
      </c>
      <c r="AB79" s="42">
        <v>23.91</v>
      </c>
      <c r="AC79" s="42">
        <v>68.98</v>
      </c>
      <c r="AD79" s="42">
        <v>590</v>
      </c>
      <c r="AE79" s="42">
        <v>23.7</v>
      </c>
      <c r="AF79" s="42">
        <v>23.2</v>
      </c>
      <c r="AG79" s="42">
        <v>399</v>
      </c>
      <c r="AH79" s="42">
        <v>6.4</v>
      </c>
      <c r="AI79" s="42">
        <v>44</v>
      </c>
      <c r="AJ79" s="42">
        <v>149</v>
      </c>
      <c r="AK79" s="42">
        <v>142</v>
      </c>
      <c r="AL79" s="42">
        <v>974</v>
      </c>
      <c r="AM79" s="42">
        <v>1188</v>
      </c>
      <c r="AN79" s="42">
        <v>1611</v>
      </c>
      <c r="AO79" s="42">
        <v>2086</v>
      </c>
      <c r="AP79" s="42">
        <v>2501</v>
      </c>
      <c r="AQ79" s="42">
        <v>2799</v>
      </c>
      <c r="AR79" s="42">
        <v>4071</v>
      </c>
      <c r="AS79" s="42">
        <v>5517</v>
      </c>
      <c r="AT79" s="43">
        <v>7541</v>
      </c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</row>
    <row r="80" spans="1:93" x14ac:dyDescent="0.2">
      <c r="A80"/>
      <c r="B80"/>
      <c r="Y80" s="40">
        <v>45471.2672467593</v>
      </c>
      <c r="Z80" s="49"/>
      <c r="AA80" s="41">
        <v>3.25</v>
      </c>
      <c r="AB80" s="42">
        <v>25.3</v>
      </c>
      <c r="AC80" s="42">
        <v>63.54</v>
      </c>
      <c r="AD80" s="42">
        <v>558</v>
      </c>
      <c r="AE80" s="42">
        <v>22.9</v>
      </c>
      <c r="AF80" s="42">
        <v>23.2</v>
      </c>
      <c r="AG80" s="42">
        <v>399</v>
      </c>
      <c r="AH80" s="42">
        <v>6.5</v>
      </c>
      <c r="AI80" s="42">
        <v>44</v>
      </c>
      <c r="AJ80" s="42">
        <v>149</v>
      </c>
      <c r="AK80" s="42">
        <v>142</v>
      </c>
      <c r="AL80" s="42">
        <v>10594</v>
      </c>
      <c r="AM80" s="42">
        <v>11371</v>
      </c>
      <c r="AN80" s="42">
        <v>17434</v>
      </c>
      <c r="AO80" s="42">
        <v>18019</v>
      </c>
      <c r="AP80" s="42">
        <v>25410</v>
      </c>
      <c r="AQ80" s="42">
        <v>25902</v>
      </c>
      <c r="AR80" s="42">
        <v>65535</v>
      </c>
      <c r="AS80" s="42">
        <v>65535</v>
      </c>
      <c r="AT80" s="43">
        <v>65535</v>
      </c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</row>
    <row r="81" spans="1:118" x14ac:dyDescent="0.2">
      <c r="A81"/>
      <c r="B81"/>
      <c r="Y81" s="40">
        <v>45471.308938807902</v>
      </c>
      <c r="Z81" s="49"/>
      <c r="AA81" s="41">
        <v>3.2916666666666701</v>
      </c>
      <c r="AB81" s="42">
        <v>27.21</v>
      </c>
      <c r="AC81" s="42">
        <v>62.12</v>
      </c>
      <c r="AD81" s="42">
        <v>564</v>
      </c>
      <c r="AE81" s="42">
        <v>23.1</v>
      </c>
      <c r="AF81" s="42">
        <v>23.9</v>
      </c>
      <c r="AG81" s="42">
        <v>401</v>
      </c>
      <c r="AH81" s="42">
        <v>6.6</v>
      </c>
      <c r="AI81" s="42">
        <v>45</v>
      </c>
      <c r="AJ81" s="42">
        <v>150</v>
      </c>
      <c r="AK81" s="42">
        <v>143</v>
      </c>
      <c r="AL81" s="42">
        <v>11291</v>
      </c>
      <c r="AM81" s="42">
        <v>13984</v>
      </c>
      <c r="AN81" s="42">
        <v>19670</v>
      </c>
      <c r="AO81" s="42">
        <v>23689</v>
      </c>
      <c r="AP81" s="42">
        <v>29607</v>
      </c>
      <c r="AQ81" s="42">
        <v>30759</v>
      </c>
      <c r="AR81" s="42">
        <v>53982</v>
      </c>
      <c r="AS81" s="42">
        <v>65535</v>
      </c>
      <c r="AT81" s="43">
        <v>65535</v>
      </c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</row>
    <row r="82" spans="1:118" x14ac:dyDescent="0.2">
      <c r="A82"/>
      <c r="B82"/>
      <c r="Y82" s="40">
        <v>45471.350630821798</v>
      </c>
      <c r="Z82" s="49"/>
      <c r="AA82" s="41">
        <v>3.3333333333333299</v>
      </c>
      <c r="AB82" s="42">
        <v>27.01</v>
      </c>
      <c r="AC82" s="42">
        <v>65.19</v>
      </c>
      <c r="AD82" s="42">
        <v>651</v>
      </c>
      <c r="AE82" s="42">
        <v>23.1</v>
      </c>
      <c r="AF82" s="42">
        <v>24.6</v>
      </c>
      <c r="AG82" s="42">
        <v>403</v>
      </c>
      <c r="AH82" s="42">
        <v>6.6</v>
      </c>
      <c r="AI82" s="42">
        <v>45</v>
      </c>
      <c r="AJ82" s="42">
        <v>151</v>
      </c>
      <c r="AK82" s="42">
        <v>144</v>
      </c>
      <c r="AL82" s="42">
        <v>6121</v>
      </c>
      <c r="AM82" s="42">
        <v>6949</v>
      </c>
      <c r="AN82" s="42">
        <v>9687</v>
      </c>
      <c r="AO82" s="42">
        <v>9818</v>
      </c>
      <c r="AP82" s="42">
        <v>14604</v>
      </c>
      <c r="AQ82" s="42">
        <v>12276</v>
      </c>
      <c r="AR82" s="42">
        <v>30754</v>
      </c>
      <c r="AS82" s="42">
        <v>43994</v>
      </c>
      <c r="AT82" s="43">
        <v>65535</v>
      </c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</row>
    <row r="83" spans="1:118" x14ac:dyDescent="0.2">
      <c r="A83"/>
      <c r="B83"/>
      <c r="Y83" s="40">
        <v>45471.392322824096</v>
      </c>
      <c r="Z83" s="49"/>
      <c r="AA83" s="41">
        <v>3.375</v>
      </c>
      <c r="AB83" s="42">
        <v>27.24</v>
      </c>
      <c r="AC83" s="42">
        <v>63.25</v>
      </c>
      <c r="AD83" s="42">
        <v>623</v>
      </c>
      <c r="AE83" s="42">
        <v>23.5</v>
      </c>
      <c r="AF83" s="42">
        <v>25.1</v>
      </c>
      <c r="AG83" s="42">
        <v>404</v>
      </c>
      <c r="AH83" s="42">
        <v>6.7</v>
      </c>
      <c r="AI83" s="42">
        <v>45</v>
      </c>
      <c r="AJ83" s="42">
        <v>152</v>
      </c>
      <c r="AK83" s="42">
        <v>145</v>
      </c>
      <c r="AL83" s="42">
        <v>5873</v>
      </c>
      <c r="AM83" s="42">
        <v>6630</v>
      </c>
      <c r="AN83" s="42">
        <v>9288</v>
      </c>
      <c r="AO83" s="42">
        <v>9256</v>
      </c>
      <c r="AP83" s="42">
        <v>13928</v>
      </c>
      <c r="AQ83" s="42">
        <v>11537</v>
      </c>
      <c r="AR83" s="42">
        <v>29360</v>
      </c>
      <c r="AS83" s="42">
        <v>41907</v>
      </c>
      <c r="AT83" s="43">
        <v>65535</v>
      </c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</row>
    <row r="84" spans="1:118" x14ac:dyDescent="0.2">
      <c r="A84"/>
      <c r="B84"/>
      <c r="Y84" s="40">
        <v>45471.434014872699</v>
      </c>
      <c r="Z84" s="49"/>
      <c r="AA84" s="41">
        <v>3.4166666666666701</v>
      </c>
      <c r="AB84" s="42">
        <v>27.37</v>
      </c>
      <c r="AC84" s="42">
        <v>63.5</v>
      </c>
      <c r="AD84" s="42">
        <v>525</v>
      </c>
      <c r="AE84" s="42">
        <v>23.1</v>
      </c>
      <c r="AF84" s="42">
        <v>25.4</v>
      </c>
      <c r="AG84" s="42">
        <v>405</v>
      </c>
      <c r="AH84" s="42">
        <v>6.8</v>
      </c>
      <c r="AI84" s="42">
        <v>46</v>
      </c>
      <c r="AJ84" s="42">
        <v>152</v>
      </c>
      <c r="AK84" s="42">
        <v>145</v>
      </c>
      <c r="AL84" s="42">
        <v>5110</v>
      </c>
      <c r="AM84" s="42">
        <v>5640</v>
      </c>
      <c r="AN84" s="42">
        <v>7977</v>
      </c>
      <c r="AO84" s="42">
        <v>7562</v>
      </c>
      <c r="AP84" s="42">
        <v>11936</v>
      </c>
      <c r="AQ84" s="42">
        <v>9380</v>
      </c>
      <c r="AR84" s="42">
        <v>26611</v>
      </c>
      <c r="AS84" s="42">
        <v>37248</v>
      </c>
      <c r="AT84" s="43">
        <v>65535</v>
      </c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</row>
    <row r="85" spans="1:118" x14ac:dyDescent="0.2">
      <c r="A85"/>
      <c r="B85"/>
      <c r="Y85" s="40">
        <v>45471.475707615697</v>
      </c>
      <c r="Z85" s="49"/>
      <c r="AA85" s="41">
        <v>3.4583333333333299</v>
      </c>
      <c r="AB85" s="42">
        <v>27.33</v>
      </c>
      <c r="AC85" s="42">
        <v>63.03</v>
      </c>
      <c r="AD85" s="42">
        <v>492</v>
      </c>
      <c r="AE85" s="42">
        <v>22.9</v>
      </c>
      <c r="AF85" s="42">
        <v>25.6</v>
      </c>
      <c r="AG85" s="42">
        <v>405</v>
      </c>
      <c r="AH85" s="42">
        <v>6.8</v>
      </c>
      <c r="AI85" s="42">
        <v>46</v>
      </c>
      <c r="AJ85" s="42">
        <v>152</v>
      </c>
      <c r="AK85" s="42">
        <v>145</v>
      </c>
      <c r="AL85" s="42">
        <v>4044</v>
      </c>
      <c r="AM85" s="42">
        <v>4239</v>
      </c>
      <c r="AN85" s="42">
        <v>6092</v>
      </c>
      <c r="AO85" s="42">
        <v>5179</v>
      </c>
      <c r="AP85" s="42">
        <v>9185</v>
      </c>
      <c r="AQ85" s="42">
        <v>6500</v>
      </c>
      <c r="AR85" s="42">
        <v>23159</v>
      </c>
      <c r="AS85" s="42">
        <v>31420</v>
      </c>
      <c r="AT85" s="43">
        <v>65535</v>
      </c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</row>
    <row r="86" spans="1:118" x14ac:dyDescent="0.2">
      <c r="A86"/>
      <c r="B86"/>
      <c r="Y86" s="40">
        <v>45471.5173997569</v>
      </c>
      <c r="Z86" s="49"/>
      <c r="AA86" s="41">
        <v>3.5</v>
      </c>
      <c r="AB86" s="42">
        <v>27.21</v>
      </c>
      <c r="AC86" s="42">
        <v>62.79</v>
      </c>
      <c r="AD86" s="42">
        <v>486</v>
      </c>
      <c r="AE86" s="42">
        <v>23.7</v>
      </c>
      <c r="AF86" s="42">
        <v>25.7</v>
      </c>
      <c r="AG86" s="42">
        <v>405</v>
      </c>
      <c r="AH86" s="42">
        <v>6.9</v>
      </c>
      <c r="AI86" s="42">
        <v>46</v>
      </c>
      <c r="AJ86" s="42">
        <v>152</v>
      </c>
      <c r="AK86" s="42">
        <v>145</v>
      </c>
      <c r="AL86" s="42">
        <v>3447</v>
      </c>
      <c r="AM86" s="42">
        <v>3445</v>
      </c>
      <c r="AN86" s="42">
        <v>5044</v>
      </c>
      <c r="AO86" s="42">
        <v>3877</v>
      </c>
      <c r="AP86" s="42">
        <v>7744</v>
      </c>
      <c r="AQ86" s="42">
        <v>4982</v>
      </c>
      <c r="AR86" s="42">
        <v>21489</v>
      </c>
      <c r="AS86" s="42">
        <v>28397</v>
      </c>
      <c r="AT86" s="43">
        <v>65535</v>
      </c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</row>
    <row r="87" spans="1:118" x14ac:dyDescent="0.2">
      <c r="A87"/>
      <c r="B87"/>
      <c r="Y87" s="40">
        <v>45471.559091840303</v>
      </c>
      <c r="Z87" s="49"/>
      <c r="AA87" s="41">
        <v>3.5416666666666701</v>
      </c>
      <c r="AB87" s="42">
        <v>27.11</v>
      </c>
      <c r="AC87" s="42">
        <v>61.86</v>
      </c>
      <c r="AD87" s="42">
        <v>466</v>
      </c>
      <c r="AE87" s="42">
        <v>22.8</v>
      </c>
      <c r="AF87" s="42">
        <v>25.8</v>
      </c>
      <c r="AG87" s="42">
        <v>405</v>
      </c>
      <c r="AH87" s="42">
        <v>6.9</v>
      </c>
      <c r="AI87" s="42">
        <v>46</v>
      </c>
      <c r="AJ87" s="42">
        <v>152</v>
      </c>
      <c r="AK87" s="42">
        <v>145</v>
      </c>
      <c r="AL87" s="42">
        <v>2698</v>
      </c>
      <c r="AM87" s="42">
        <v>2513</v>
      </c>
      <c r="AN87" s="42">
        <v>3813</v>
      </c>
      <c r="AO87" s="42">
        <v>2478</v>
      </c>
      <c r="AP87" s="42">
        <v>6111</v>
      </c>
      <c r="AQ87" s="42">
        <v>3367</v>
      </c>
      <c r="AR87" s="42">
        <v>19783</v>
      </c>
      <c r="AS87" s="42">
        <v>25763</v>
      </c>
      <c r="AT87" s="43">
        <v>65535</v>
      </c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</row>
    <row r="88" spans="1:118" ht="15" x14ac:dyDescent="0.25">
      <c r="A88"/>
      <c r="B88"/>
      <c r="Y88" s="40">
        <v>45471.600783935202</v>
      </c>
      <c r="Z88" s="49"/>
      <c r="AA88" s="41">
        <v>3.5833333333333299</v>
      </c>
      <c r="AB88" s="42">
        <v>27.17</v>
      </c>
      <c r="AC88" s="42">
        <v>61.88</v>
      </c>
      <c r="AD88" s="42">
        <v>475</v>
      </c>
      <c r="AE88" s="42">
        <v>22.9</v>
      </c>
      <c r="AF88" s="42">
        <v>25.8</v>
      </c>
      <c r="AG88" s="42">
        <v>404</v>
      </c>
      <c r="AH88" s="42">
        <v>6.9</v>
      </c>
      <c r="AI88" s="42">
        <v>45</v>
      </c>
      <c r="AJ88" s="42">
        <v>152</v>
      </c>
      <c r="AK88" s="42">
        <v>145</v>
      </c>
      <c r="AL88" s="42">
        <v>3574</v>
      </c>
      <c r="AM88" s="42">
        <v>3555</v>
      </c>
      <c r="AN88" s="42">
        <v>5173</v>
      </c>
      <c r="AO88" s="42">
        <v>3995</v>
      </c>
      <c r="AP88" s="42">
        <v>7936</v>
      </c>
      <c r="AQ88" s="42">
        <v>5168</v>
      </c>
      <c r="AR88" s="42">
        <v>22115</v>
      </c>
      <c r="AS88" s="42">
        <v>28875</v>
      </c>
      <c r="AT88" s="43">
        <v>65535</v>
      </c>
      <c r="BU88" s="2"/>
      <c r="BV88" s="2"/>
      <c r="BW88" s="2"/>
      <c r="BX88" s="2"/>
      <c r="BY88" s="2"/>
      <c r="BZ88" s="2"/>
      <c r="CA88" s="2"/>
      <c r="CB88" s="56" t="s">
        <v>58</v>
      </c>
      <c r="CC88" s="56"/>
      <c r="CD88" s="56"/>
      <c r="CE88" s="56"/>
      <c r="CF88" s="56"/>
      <c r="CG88" s="56"/>
      <c r="CH88" s="56"/>
      <c r="CI88" s="56"/>
      <c r="CJ88" s="56"/>
      <c r="CK88" s="56"/>
      <c r="CL88" s="2"/>
      <c r="CM88" s="2"/>
      <c r="CN88" s="2"/>
      <c r="CO88" s="2"/>
    </row>
    <row r="89" spans="1:118" ht="15" x14ac:dyDescent="0.2">
      <c r="A89"/>
      <c r="B89"/>
      <c r="Y89" s="40">
        <v>45471.642476006899</v>
      </c>
      <c r="Z89" s="49"/>
      <c r="AA89" s="41">
        <v>3.625</v>
      </c>
      <c r="AB89" s="42">
        <v>27.11</v>
      </c>
      <c r="AC89" s="42">
        <v>60.91</v>
      </c>
      <c r="AD89" s="42">
        <v>477</v>
      </c>
      <c r="AE89" s="42">
        <v>22.5</v>
      </c>
      <c r="AF89" s="42">
        <v>25.9</v>
      </c>
      <c r="AG89" s="42">
        <v>404</v>
      </c>
      <c r="AH89" s="42">
        <v>7</v>
      </c>
      <c r="AI89" s="42">
        <v>45</v>
      </c>
      <c r="AJ89" s="42">
        <v>152</v>
      </c>
      <c r="AK89" s="42">
        <v>145</v>
      </c>
      <c r="AL89" s="42">
        <v>2809</v>
      </c>
      <c r="AM89" s="42">
        <v>2654</v>
      </c>
      <c r="AN89" s="42">
        <v>3996</v>
      </c>
      <c r="AO89" s="42">
        <v>2680</v>
      </c>
      <c r="AP89" s="42">
        <v>6334</v>
      </c>
      <c r="AQ89" s="42">
        <v>3578</v>
      </c>
      <c r="AR89" s="42">
        <v>19872</v>
      </c>
      <c r="AS89" s="42">
        <v>26004</v>
      </c>
      <c r="AT89" s="43">
        <v>65535</v>
      </c>
      <c r="BU89" s="2"/>
      <c r="BV89" s="2"/>
      <c r="BW89" s="2"/>
      <c r="BX89" s="2"/>
      <c r="BY89" s="2"/>
      <c r="BZ89" s="2"/>
      <c r="CA89" s="2"/>
      <c r="CB89" s="4" t="s">
        <v>11</v>
      </c>
      <c r="CC89" s="3" t="s">
        <v>1</v>
      </c>
      <c r="CD89" s="3" t="s">
        <v>2</v>
      </c>
      <c r="CE89" s="3" t="s">
        <v>3</v>
      </c>
      <c r="CF89" s="3" t="s">
        <v>4</v>
      </c>
      <c r="CG89" s="3" t="s">
        <v>5</v>
      </c>
      <c r="CH89" s="3" t="s">
        <v>6</v>
      </c>
      <c r="CI89" s="3" t="s">
        <v>7</v>
      </c>
      <c r="CJ89" s="3" t="s">
        <v>8</v>
      </c>
      <c r="CK89" s="3" t="s">
        <v>22</v>
      </c>
      <c r="CL89" s="2"/>
      <c r="CM89" s="2"/>
      <c r="CN89" s="2"/>
      <c r="CO89" s="2"/>
    </row>
    <row r="90" spans="1:118" x14ac:dyDescent="0.2">
      <c r="A90"/>
      <c r="B90"/>
      <c r="Y90" s="40">
        <v>45471.6841682292</v>
      </c>
      <c r="Z90" s="49"/>
      <c r="AA90" s="41">
        <v>3.6666666666666701</v>
      </c>
      <c r="AB90" s="42">
        <v>27.78</v>
      </c>
      <c r="AC90" s="42">
        <v>61.33</v>
      </c>
      <c r="AD90" s="42">
        <v>652</v>
      </c>
      <c r="AE90" s="42">
        <v>22.8</v>
      </c>
      <c r="AF90" s="42">
        <v>25.8</v>
      </c>
      <c r="AG90" s="42">
        <v>403</v>
      </c>
      <c r="AH90" s="42">
        <v>7</v>
      </c>
      <c r="AI90" s="42">
        <v>45</v>
      </c>
      <c r="AJ90" s="42">
        <v>151</v>
      </c>
      <c r="AK90" s="42">
        <v>144</v>
      </c>
      <c r="AL90" s="42">
        <v>3770</v>
      </c>
      <c r="AM90" s="42">
        <v>4098</v>
      </c>
      <c r="AN90" s="42">
        <v>5887</v>
      </c>
      <c r="AO90" s="42">
        <v>5040</v>
      </c>
      <c r="AP90" s="42">
        <v>8973</v>
      </c>
      <c r="AQ90" s="42">
        <v>6565</v>
      </c>
      <c r="AR90" s="42">
        <v>23257</v>
      </c>
      <c r="AS90" s="42">
        <v>30053</v>
      </c>
      <c r="AT90" s="43">
        <v>65535</v>
      </c>
      <c r="BU90" s="2"/>
      <c r="BV90" s="2"/>
      <c r="BW90" s="2"/>
      <c r="BX90" s="2"/>
      <c r="BY90" s="2"/>
      <c r="BZ90" s="2"/>
      <c r="CA90" s="2"/>
      <c r="CB90" s="12">
        <v>0</v>
      </c>
      <c r="CC90" s="13">
        <f t="shared" ref="CC90:CC113" si="31">ROUND((BJ3-BW3),2)</f>
        <v>0.28999999999999998</v>
      </c>
      <c r="CD90" s="13">
        <f t="shared" ref="CD90:CD113" si="32">ROUND(ABS(BK3-BX3),2)</f>
        <v>0.86</v>
      </c>
      <c r="CE90" s="13">
        <f t="shared" ref="CE90:CE113" si="33">ROUND(ABS(BL3-BY3),2)</f>
        <v>1</v>
      </c>
      <c r="CF90" s="13">
        <f t="shared" ref="CF90:CF113" si="34">ROUND(ABS(BM3-BZ3),2)</f>
        <v>2.0499999999999998</v>
      </c>
      <c r="CG90" s="13">
        <f t="shared" ref="CG90:CG113" si="35">ROUND(ABS(BN3-CA3),2)</f>
        <v>3.24</v>
      </c>
      <c r="CH90" s="13">
        <f t="shared" ref="CH90:CH113" si="36">ROUND(ABS(BO3-CB3),2)</f>
        <v>4.62</v>
      </c>
      <c r="CI90" s="13">
        <f t="shared" ref="CI90:CI113" si="37">ROUND(ABS(BP3-CC3),2)</f>
        <v>7</v>
      </c>
      <c r="CJ90" s="13">
        <f t="shared" ref="CJ90:CJ113" si="38">ROUND(ABS(BQ3-CD3),2)</f>
        <v>5.67</v>
      </c>
      <c r="CK90" s="13">
        <f t="shared" ref="CK90:CK113" si="39">ROUND(ABS(BR3-CE3),2)</f>
        <v>8.57</v>
      </c>
      <c r="CL90" s="2"/>
      <c r="CM90" s="2"/>
      <c r="CN90" s="2"/>
      <c r="CO90" s="2"/>
      <c r="DE90"/>
      <c r="DF90"/>
      <c r="DG90"/>
      <c r="DH90"/>
      <c r="DI90"/>
      <c r="DJ90"/>
      <c r="DK90"/>
      <c r="DL90"/>
      <c r="DM90"/>
      <c r="DN90"/>
    </row>
    <row r="91" spans="1:118" x14ac:dyDescent="0.2">
      <c r="A91"/>
      <c r="B91"/>
      <c r="Y91" s="40">
        <v>45471.7258603472</v>
      </c>
      <c r="Z91" s="49"/>
      <c r="AA91" s="41">
        <v>3.7083333333333299</v>
      </c>
      <c r="AB91" s="42">
        <v>28.16</v>
      </c>
      <c r="AC91" s="42">
        <v>60.3</v>
      </c>
      <c r="AD91" s="42">
        <v>633</v>
      </c>
      <c r="AE91" s="42">
        <v>22.5</v>
      </c>
      <c r="AF91" s="42">
        <v>26</v>
      </c>
      <c r="AG91" s="42">
        <v>402</v>
      </c>
      <c r="AH91" s="42">
        <v>7</v>
      </c>
      <c r="AI91" s="42">
        <v>45</v>
      </c>
      <c r="AJ91" s="42">
        <v>151</v>
      </c>
      <c r="AK91" s="42">
        <v>144</v>
      </c>
      <c r="AL91" s="42">
        <v>4733</v>
      </c>
      <c r="AM91" s="42">
        <v>5353</v>
      </c>
      <c r="AN91" s="42">
        <v>7588</v>
      </c>
      <c r="AO91" s="42">
        <v>7135</v>
      </c>
      <c r="AP91" s="42">
        <v>11514</v>
      </c>
      <c r="AQ91" s="42">
        <v>9115</v>
      </c>
      <c r="AR91" s="42">
        <v>26816</v>
      </c>
      <c r="AS91" s="42">
        <v>33919</v>
      </c>
      <c r="AT91" s="43">
        <v>65535</v>
      </c>
      <c r="CB91" s="12">
        <v>4.1666666666666699E-2</v>
      </c>
      <c r="CC91" s="13">
        <f t="shared" si="31"/>
        <v>0</v>
      </c>
      <c r="CD91" s="13">
        <f t="shared" si="32"/>
        <v>0</v>
      </c>
      <c r="CE91" s="13">
        <f t="shared" si="33"/>
        <v>0</v>
      </c>
      <c r="CF91" s="13">
        <f t="shared" si="34"/>
        <v>0</v>
      </c>
      <c r="CG91" s="13">
        <f t="shared" si="35"/>
        <v>0</v>
      </c>
      <c r="CH91" s="13">
        <f t="shared" si="36"/>
        <v>0</v>
      </c>
      <c r="CI91" s="13">
        <f t="shared" si="37"/>
        <v>0</v>
      </c>
      <c r="CJ91" s="13">
        <f t="shared" si="38"/>
        <v>0</v>
      </c>
      <c r="CK91" s="13">
        <f t="shared" si="39"/>
        <v>0</v>
      </c>
      <c r="DE91" s="8"/>
      <c r="DF91" s="1"/>
      <c r="DG91" s="1"/>
      <c r="DH91" s="1"/>
      <c r="DI91" s="1"/>
      <c r="DJ91" s="1"/>
      <c r="DK91" s="1"/>
      <c r="DL91" s="1"/>
      <c r="DM91" s="1"/>
      <c r="DN91" s="1"/>
    </row>
    <row r="92" spans="1:118" x14ac:dyDescent="0.2">
      <c r="A92"/>
      <c r="B92"/>
      <c r="Y92" s="40">
        <v>45471.767552465302</v>
      </c>
      <c r="Z92" s="49"/>
      <c r="AA92" s="41">
        <v>3.75</v>
      </c>
      <c r="AB92" s="42">
        <v>28.06</v>
      </c>
      <c r="AC92" s="42">
        <v>60.38</v>
      </c>
      <c r="AD92" s="42">
        <v>557</v>
      </c>
      <c r="AE92" s="42">
        <v>22.1</v>
      </c>
      <c r="AF92" s="42">
        <v>26.1</v>
      </c>
      <c r="AG92" s="42">
        <v>401</v>
      </c>
      <c r="AH92" s="42">
        <v>7</v>
      </c>
      <c r="AI92" s="42">
        <v>45</v>
      </c>
      <c r="AJ92" s="42">
        <v>150</v>
      </c>
      <c r="AK92" s="42">
        <v>143</v>
      </c>
      <c r="AL92" s="42">
        <v>3892</v>
      </c>
      <c r="AM92" s="42">
        <v>4272</v>
      </c>
      <c r="AN92" s="42">
        <v>6153</v>
      </c>
      <c r="AO92" s="42">
        <v>5358</v>
      </c>
      <c r="AP92" s="42">
        <v>9425</v>
      </c>
      <c r="AQ92" s="42">
        <v>6963</v>
      </c>
      <c r="AR92" s="42">
        <v>23946</v>
      </c>
      <c r="AS92" s="42">
        <v>30830</v>
      </c>
      <c r="AT92" s="43">
        <v>65535</v>
      </c>
      <c r="CB92" s="12">
        <v>8.3333333333333301E-2</v>
      </c>
      <c r="CC92" s="13">
        <f t="shared" si="31"/>
        <v>0</v>
      </c>
      <c r="CD92" s="13">
        <f t="shared" si="32"/>
        <v>0</v>
      </c>
      <c r="CE92" s="13">
        <f t="shared" si="33"/>
        <v>0</v>
      </c>
      <c r="CF92" s="13">
        <f t="shared" si="34"/>
        <v>0</v>
      </c>
      <c r="CG92" s="13">
        <f t="shared" si="35"/>
        <v>0</v>
      </c>
      <c r="CH92" s="13">
        <f t="shared" si="36"/>
        <v>0</v>
      </c>
      <c r="CI92" s="13">
        <f t="shared" si="37"/>
        <v>0</v>
      </c>
      <c r="CJ92" s="13">
        <f t="shared" si="38"/>
        <v>0</v>
      </c>
      <c r="CK92" s="13">
        <f t="shared" si="39"/>
        <v>0</v>
      </c>
      <c r="DE92" s="8"/>
      <c r="DF92" s="1"/>
      <c r="DG92" s="1"/>
      <c r="DH92" s="1"/>
      <c r="DI92" s="1"/>
      <c r="DJ92" s="1"/>
      <c r="DK92" s="1"/>
      <c r="DL92" s="1"/>
      <c r="DM92" s="1"/>
      <c r="DN92" s="1"/>
    </row>
    <row r="93" spans="1:118" x14ac:dyDescent="0.2">
      <c r="A93"/>
      <c r="B93"/>
      <c r="Y93" s="40">
        <v>45471.809245474498</v>
      </c>
      <c r="Z93" s="49"/>
      <c r="AA93" s="41">
        <v>3.7916666666666701</v>
      </c>
      <c r="AB93" s="42">
        <v>28</v>
      </c>
      <c r="AC93" s="42">
        <v>60.71</v>
      </c>
      <c r="AD93" s="42">
        <v>564</v>
      </c>
      <c r="AE93" s="42">
        <v>23.4</v>
      </c>
      <c r="AF93" s="42">
        <v>26.2</v>
      </c>
      <c r="AG93" s="42">
        <v>400</v>
      </c>
      <c r="AH93" s="42">
        <v>7</v>
      </c>
      <c r="AI93" s="42">
        <v>45</v>
      </c>
      <c r="AJ93" s="42">
        <v>150</v>
      </c>
      <c r="AK93" s="42">
        <v>143</v>
      </c>
      <c r="AL93" s="42">
        <v>3174</v>
      </c>
      <c r="AM93" s="42">
        <v>3271</v>
      </c>
      <c r="AN93" s="42">
        <v>4822</v>
      </c>
      <c r="AO93" s="42">
        <v>3730</v>
      </c>
      <c r="AP93" s="42">
        <v>7489</v>
      </c>
      <c r="AQ93" s="42">
        <v>4873</v>
      </c>
      <c r="AR93" s="42">
        <v>21368</v>
      </c>
      <c r="AS93" s="42">
        <v>27832</v>
      </c>
      <c r="AT93" s="43">
        <v>65535</v>
      </c>
      <c r="CB93" s="12">
        <v>0.125</v>
      </c>
      <c r="CC93" s="13">
        <f t="shared" si="31"/>
        <v>0</v>
      </c>
      <c r="CD93" s="13">
        <f t="shared" si="32"/>
        <v>0</v>
      </c>
      <c r="CE93" s="13">
        <f t="shared" si="33"/>
        <v>0</v>
      </c>
      <c r="CF93" s="13">
        <f t="shared" si="34"/>
        <v>0</v>
      </c>
      <c r="CG93" s="13">
        <f t="shared" si="35"/>
        <v>0</v>
      </c>
      <c r="CH93" s="13">
        <f t="shared" si="36"/>
        <v>0</v>
      </c>
      <c r="CI93" s="13">
        <f t="shared" si="37"/>
        <v>0</v>
      </c>
      <c r="CJ93" s="13">
        <f t="shared" si="38"/>
        <v>0</v>
      </c>
      <c r="CK93" s="13">
        <f t="shared" si="39"/>
        <v>0</v>
      </c>
      <c r="DE93" s="8"/>
      <c r="DF93" s="1"/>
      <c r="DG93" s="1"/>
      <c r="DH93" s="1"/>
      <c r="DI93" s="1"/>
      <c r="DJ93" s="1"/>
      <c r="DK93" s="1"/>
      <c r="DL93" s="1"/>
      <c r="DM93" s="1"/>
      <c r="DN93" s="1"/>
    </row>
    <row r="94" spans="1:118" x14ac:dyDescent="0.2">
      <c r="A94"/>
      <c r="B94"/>
      <c r="Y94" s="40">
        <v>45471.850937719901</v>
      </c>
      <c r="Z94" s="49"/>
      <c r="AA94" s="41">
        <v>3.8333333333333299</v>
      </c>
      <c r="AB94" s="42">
        <v>27.68</v>
      </c>
      <c r="AC94" s="42">
        <v>61.59</v>
      </c>
      <c r="AD94" s="42">
        <v>497</v>
      </c>
      <c r="AE94" s="42">
        <v>22.5</v>
      </c>
      <c r="AF94" s="42">
        <v>26.3</v>
      </c>
      <c r="AG94" s="42">
        <v>400</v>
      </c>
      <c r="AH94" s="42">
        <v>7</v>
      </c>
      <c r="AI94" s="42">
        <v>45</v>
      </c>
      <c r="AJ94" s="42">
        <v>150</v>
      </c>
      <c r="AK94" s="42">
        <v>143</v>
      </c>
      <c r="AL94" s="42">
        <v>2513</v>
      </c>
      <c r="AM94" s="42">
        <v>2344</v>
      </c>
      <c r="AN94" s="42">
        <v>3591</v>
      </c>
      <c r="AO94" s="42">
        <v>2228</v>
      </c>
      <c r="AP94" s="42">
        <v>5739</v>
      </c>
      <c r="AQ94" s="42">
        <v>2976</v>
      </c>
      <c r="AR94" s="42">
        <v>18913</v>
      </c>
      <c r="AS94" s="42">
        <v>24761</v>
      </c>
      <c r="AT94" s="43">
        <v>65535</v>
      </c>
      <c r="CB94" s="12">
        <v>0.16666666666666699</v>
      </c>
      <c r="CC94" s="13">
        <f t="shared" si="31"/>
        <v>7.33</v>
      </c>
      <c r="CD94" s="13">
        <f t="shared" si="32"/>
        <v>14.05</v>
      </c>
      <c r="CE94" s="13">
        <f t="shared" si="33"/>
        <v>10.38</v>
      </c>
      <c r="CF94" s="13">
        <f t="shared" si="34"/>
        <v>16.95</v>
      </c>
      <c r="CG94" s="13">
        <f t="shared" si="35"/>
        <v>13.24</v>
      </c>
      <c r="CH94" s="13">
        <f t="shared" si="36"/>
        <v>15.29</v>
      </c>
      <c r="CI94" s="13">
        <f t="shared" si="37"/>
        <v>16.14</v>
      </c>
      <c r="CJ94" s="13">
        <f t="shared" si="38"/>
        <v>49.86</v>
      </c>
      <c r="CK94" s="13">
        <f t="shared" si="39"/>
        <v>91.9</v>
      </c>
      <c r="DE94" s="8"/>
      <c r="DF94" s="1"/>
      <c r="DG94" s="1"/>
      <c r="DH94" s="1"/>
      <c r="DI94" s="1"/>
      <c r="DJ94" s="1"/>
      <c r="DK94" s="1"/>
      <c r="DL94" s="1"/>
      <c r="DM94" s="1"/>
      <c r="DN94" s="1"/>
    </row>
    <row r="95" spans="1:118" x14ac:dyDescent="0.2">
      <c r="A95"/>
      <c r="B95"/>
      <c r="Y95" s="40">
        <v>45471.892629849499</v>
      </c>
      <c r="Z95" s="49"/>
      <c r="AA95" s="41">
        <v>3.875</v>
      </c>
      <c r="AB95" s="42">
        <v>26.91</v>
      </c>
      <c r="AC95" s="42">
        <v>64.38</v>
      </c>
      <c r="AD95" s="42">
        <v>494</v>
      </c>
      <c r="AE95" s="42">
        <v>22</v>
      </c>
      <c r="AF95" s="42">
        <v>26.3</v>
      </c>
      <c r="AG95" s="42">
        <v>399</v>
      </c>
      <c r="AH95" s="42">
        <v>7</v>
      </c>
      <c r="AI95" s="42">
        <v>44</v>
      </c>
      <c r="AJ95" s="42">
        <v>149</v>
      </c>
      <c r="AK95" s="42">
        <v>142</v>
      </c>
      <c r="AL95" s="42">
        <v>2375</v>
      </c>
      <c r="AM95" s="42">
        <v>2111</v>
      </c>
      <c r="AN95" s="42">
        <v>3288</v>
      </c>
      <c r="AO95" s="42">
        <v>1865</v>
      </c>
      <c r="AP95" s="42">
        <v>5390</v>
      </c>
      <c r="AQ95" s="42">
        <v>2650</v>
      </c>
      <c r="AR95" s="42">
        <v>18724</v>
      </c>
      <c r="AS95" s="42">
        <v>24313</v>
      </c>
      <c r="AT95" s="43">
        <v>65535</v>
      </c>
      <c r="CB95" s="12">
        <v>0.20833333333333301</v>
      </c>
      <c r="CC95" s="13">
        <f t="shared" si="31"/>
        <v>576.48</v>
      </c>
      <c r="CD95" s="13">
        <f t="shared" si="32"/>
        <v>749.38</v>
      </c>
      <c r="CE95" s="13">
        <f t="shared" si="33"/>
        <v>975.67</v>
      </c>
      <c r="CF95" s="13">
        <f t="shared" si="34"/>
        <v>1246.9000000000001</v>
      </c>
      <c r="CG95" s="13">
        <f t="shared" si="35"/>
        <v>1473.9</v>
      </c>
      <c r="CH95" s="13">
        <f t="shared" si="36"/>
        <v>1583.43</v>
      </c>
      <c r="CI95" s="13">
        <f t="shared" si="37"/>
        <v>2304.81</v>
      </c>
      <c r="CJ95" s="13">
        <f t="shared" si="38"/>
        <v>3275.95</v>
      </c>
      <c r="CK95" s="13">
        <f t="shared" si="39"/>
        <v>4501.43</v>
      </c>
      <c r="DE95" s="8"/>
      <c r="DF95" s="1"/>
      <c r="DG95" s="1"/>
      <c r="DH95" s="1"/>
      <c r="DI95" s="1"/>
      <c r="DJ95" s="1"/>
      <c r="DK95" s="1"/>
      <c r="DL95" s="1"/>
      <c r="DM95" s="1"/>
      <c r="DN95" s="1"/>
    </row>
    <row r="96" spans="1:118" x14ac:dyDescent="0.2">
      <c r="A96"/>
      <c r="B96"/>
      <c r="Y96" s="40">
        <v>45471.934322060202</v>
      </c>
      <c r="Z96" s="49"/>
      <c r="AA96" s="41">
        <v>3.9166666666666701</v>
      </c>
      <c r="AB96" s="42">
        <v>27.25</v>
      </c>
      <c r="AC96" s="42">
        <v>63.05</v>
      </c>
      <c r="AD96" s="42">
        <v>530</v>
      </c>
      <c r="AE96" s="42">
        <v>22.8</v>
      </c>
      <c r="AF96" s="42">
        <v>26.2</v>
      </c>
      <c r="AG96" s="42">
        <v>397</v>
      </c>
      <c r="AH96" s="42">
        <v>7</v>
      </c>
      <c r="AI96" s="42">
        <v>44</v>
      </c>
      <c r="AJ96" s="42">
        <v>148</v>
      </c>
      <c r="AK96" s="42">
        <v>141</v>
      </c>
      <c r="AL96" s="42">
        <v>4</v>
      </c>
      <c r="AM96" s="42">
        <v>12</v>
      </c>
      <c r="AN96" s="42">
        <v>15</v>
      </c>
      <c r="AO96" s="42">
        <v>30</v>
      </c>
      <c r="AP96" s="42">
        <v>49</v>
      </c>
      <c r="AQ96" s="42">
        <v>76</v>
      </c>
      <c r="AR96" s="42">
        <v>117</v>
      </c>
      <c r="AS96" s="42">
        <v>98</v>
      </c>
      <c r="AT96" s="43">
        <v>162</v>
      </c>
      <c r="CB96" s="12">
        <v>0.25</v>
      </c>
      <c r="CC96" s="13">
        <f t="shared" si="31"/>
        <v>5422.9</v>
      </c>
      <c r="CD96" s="13">
        <f t="shared" si="32"/>
        <v>5520.24</v>
      </c>
      <c r="CE96" s="13">
        <f t="shared" si="33"/>
        <v>9130.0499999999993</v>
      </c>
      <c r="CF96" s="13">
        <f t="shared" si="34"/>
        <v>8310.14</v>
      </c>
      <c r="CG96" s="13">
        <f t="shared" si="35"/>
        <v>13658.43</v>
      </c>
      <c r="CH96" s="13">
        <f t="shared" si="36"/>
        <v>12427.67</v>
      </c>
      <c r="CI96" s="13">
        <f t="shared" si="37"/>
        <v>52213.14</v>
      </c>
      <c r="CJ96" s="13">
        <f t="shared" si="38"/>
        <v>42654.71</v>
      </c>
      <c r="CK96" s="13">
        <f t="shared" si="39"/>
        <v>62041</v>
      </c>
      <c r="DE96" s="8"/>
      <c r="DF96" s="1"/>
      <c r="DG96" s="1"/>
      <c r="DH96" s="1"/>
      <c r="DI96" s="1"/>
      <c r="DJ96" s="1"/>
      <c r="DK96" s="1"/>
      <c r="DL96" s="1"/>
      <c r="DM96" s="1"/>
      <c r="DN96" s="1"/>
    </row>
    <row r="97" spans="1:118" x14ac:dyDescent="0.2">
      <c r="A97"/>
      <c r="B97"/>
      <c r="Y97" s="40">
        <v>45471.976014340296</v>
      </c>
      <c r="Z97" s="49"/>
      <c r="AA97" s="41">
        <v>3.9583333333333299</v>
      </c>
      <c r="AB97" s="42">
        <v>25.99</v>
      </c>
      <c r="AC97" s="42">
        <v>67.78</v>
      </c>
      <c r="AD97" s="42">
        <v>532</v>
      </c>
      <c r="AE97" s="42">
        <v>22.3</v>
      </c>
      <c r="AF97" s="42">
        <v>25.6</v>
      </c>
      <c r="AG97" s="42">
        <v>393</v>
      </c>
      <c r="AH97" s="42">
        <v>7</v>
      </c>
      <c r="AI97" s="42">
        <v>43</v>
      </c>
      <c r="AJ97" s="42">
        <v>146</v>
      </c>
      <c r="AK97" s="42">
        <v>139</v>
      </c>
      <c r="AL97" s="42">
        <v>4</v>
      </c>
      <c r="AM97" s="42">
        <v>9</v>
      </c>
      <c r="AN97" s="42">
        <v>12</v>
      </c>
      <c r="AO97" s="42">
        <v>28</v>
      </c>
      <c r="AP97" s="42">
        <v>46</v>
      </c>
      <c r="AQ97" s="42">
        <v>75</v>
      </c>
      <c r="AR97" s="42">
        <v>110</v>
      </c>
      <c r="AS97" s="42">
        <v>96</v>
      </c>
      <c r="AT97" s="43">
        <v>160</v>
      </c>
      <c r="CB97" s="12">
        <v>0.29166666666666702</v>
      </c>
      <c r="CC97" s="13">
        <f t="shared" si="31"/>
        <v>3753.43</v>
      </c>
      <c r="CD97" s="13">
        <f t="shared" si="32"/>
        <v>4734.8599999999997</v>
      </c>
      <c r="CE97" s="13">
        <f t="shared" si="33"/>
        <v>8000.9</v>
      </c>
      <c r="CF97" s="13">
        <f t="shared" si="34"/>
        <v>7323.14</v>
      </c>
      <c r="CG97" s="13">
        <f t="shared" si="35"/>
        <v>12647.24</v>
      </c>
      <c r="CH97" s="13">
        <f t="shared" si="36"/>
        <v>11092.33</v>
      </c>
      <c r="CI97" s="13">
        <f t="shared" si="37"/>
        <v>30383.71</v>
      </c>
      <c r="CJ97" s="13">
        <f t="shared" si="38"/>
        <v>37522.379999999997</v>
      </c>
      <c r="CK97" s="13">
        <f t="shared" si="39"/>
        <v>56405</v>
      </c>
      <c r="DE97" s="8"/>
      <c r="DF97" s="1"/>
      <c r="DG97" s="1"/>
      <c r="DH97" s="1"/>
      <c r="DI97" s="1"/>
      <c r="DJ97" s="1"/>
      <c r="DK97" s="1"/>
      <c r="DL97" s="1"/>
      <c r="DM97" s="1"/>
      <c r="DN97" s="1"/>
    </row>
    <row r="98" spans="1:118" x14ac:dyDescent="0.2">
      <c r="A98"/>
      <c r="B98"/>
      <c r="Y98" s="40">
        <v>45472.017706631901</v>
      </c>
      <c r="Z98" s="49">
        <v>45472</v>
      </c>
      <c r="AA98" s="41">
        <v>4</v>
      </c>
      <c r="AB98" s="42">
        <v>25.8</v>
      </c>
      <c r="AC98" s="42">
        <v>65.02</v>
      </c>
      <c r="AD98" s="42">
        <v>522</v>
      </c>
      <c r="AE98" s="42">
        <v>22</v>
      </c>
      <c r="AF98" s="42">
        <v>25.2</v>
      </c>
      <c r="AG98" s="42">
        <v>391</v>
      </c>
      <c r="AH98" s="42">
        <v>7.1</v>
      </c>
      <c r="AI98" s="42">
        <v>43</v>
      </c>
      <c r="AJ98" s="42">
        <v>145</v>
      </c>
      <c r="AK98" s="42">
        <v>138</v>
      </c>
      <c r="AL98" s="42">
        <v>0</v>
      </c>
      <c r="AM98" s="42">
        <v>0</v>
      </c>
      <c r="AN98" s="42">
        <v>0</v>
      </c>
      <c r="AO98" s="42">
        <v>0</v>
      </c>
      <c r="AP98" s="42">
        <v>0</v>
      </c>
      <c r="AQ98" s="42">
        <v>0</v>
      </c>
      <c r="AR98" s="42">
        <v>0</v>
      </c>
      <c r="AS98" s="42">
        <v>0</v>
      </c>
      <c r="AT98" s="43">
        <v>0</v>
      </c>
      <c r="CB98" s="12">
        <v>0.33333333333333298</v>
      </c>
      <c r="CC98" s="13">
        <f t="shared" si="31"/>
        <v>5121.1000000000004</v>
      </c>
      <c r="CD98" s="13">
        <f t="shared" si="32"/>
        <v>7343.95</v>
      </c>
      <c r="CE98" s="13">
        <f t="shared" si="33"/>
        <v>10594</v>
      </c>
      <c r="CF98" s="13">
        <f t="shared" si="34"/>
        <v>10867.57</v>
      </c>
      <c r="CG98" s="13">
        <f t="shared" si="35"/>
        <v>16239.57</v>
      </c>
      <c r="CH98" s="13">
        <f t="shared" si="36"/>
        <v>14257.76</v>
      </c>
      <c r="CI98" s="13">
        <f t="shared" si="37"/>
        <v>33753.33</v>
      </c>
      <c r="CJ98" s="13">
        <f t="shared" si="38"/>
        <v>39214.1</v>
      </c>
      <c r="CK98" s="13">
        <f t="shared" si="39"/>
        <v>55882</v>
      </c>
      <c r="DE98" s="8"/>
      <c r="DF98" s="1"/>
      <c r="DG98" s="1"/>
      <c r="DH98" s="1"/>
      <c r="DI98" s="1"/>
      <c r="DJ98" s="1"/>
      <c r="DK98" s="1"/>
      <c r="DL98" s="1"/>
      <c r="DM98" s="1"/>
      <c r="DN98" s="1"/>
    </row>
    <row r="99" spans="1:118" x14ac:dyDescent="0.2">
      <c r="A99"/>
      <c r="B99"/>
      <c r="Y99" s="40">
        <v>45472.059398935198</v>
      </c>
      <c r="Z99" s="49"/>
      <c r="AA99" s="41">
        <v>4.0416666666666696</v>
      </c>
      <c r="AB99" s="42">
        <v>25.45</v>
      </c>
      <c r="AC99" s="42">
        <v>67.760000000000005</v>
      </c>
      <c r="AD99" s="42">
        <v>567</v>
      </c>
      <c r="AE99" s="42">
        <v>21.9</v>
      </c>
      <c r="AF99" s="42">
        <v>25</v>
      </c>
      <c r="AG99" s="42">
        <v>390</v>
      </c>
      <c r="AH99" s="42">
        <v>7</v>
      </c>
      <c r="AI99" s="42">
        <v>42</v>
      </c>
      <c r="AJ99" s="42">
        <v>145</v>
      </c>
      <c r="AK99" s="42">
        <v>138</v>
      </c>
      <c r="AL99" s="42">
        <v>0</v>
      </c>
      <c r="AM99" s="42">
        <v>0</v>
      </c>
      <c r="AN99" s="42">
        <v>0</v>
      </c>
      <c r="AO99" s="42">
        <v>0</v>
      </c>
      <c r="AP99" s="42">
        <v>0</v>
      </c>
      <c r="AQ99" s="42">
        <v>0</v>
      </c>
      <c r="AR99" s="42">
        <v>0</v>
      </c>
      <c r="AS99" s="42">
        <v>0</v>
      </c>
      <c r="AT99" s="43">
        <v>0</v>
      </c>
      <c r="CB99" s="12">
        <v>0.375</v>
      </c>
      <c r="CC99" s="13">
        <f t="shared" si="31"/>
        <v>6743.81</v>
      </c>
      <c r="CD99" s="13">
        <f t="shared" si="32"/>
        <v>8652</v>
      </c>
      <c r="CE99" s="13">
        <f t="shared" si="33"/>
        <v>14354.33</v>
      </c>
      <c r="CF99" s="13">
        <f t="shared" si="34"/>
        <v>12414.05</v>
      </c>
      <c r="CG99" s="13">
        <f t="shared" si="35"/>
        <v>18959.62</v>
      </c>
      <c r="CH99" s="13">
        <f t="shared" si="36"/>
        <v>15391.48</v>
      </c>
      <c r="CI99" s="13">
        <f t="shared" si="37"/>
        <v>34372.67</v>
      </c>
      <c r="CJ99" s="13">
        <f t="shared" si="38"/>
        <v>39225.29</v>
      </c>
      <c r="CK99" s="13">
        <f t="shared" si="39"/>
        <v>56155</v>
      </c>
      <c r="DE99" s="8"/>
      <c r="DF99" s="1"/>
      <c r="DG99" s="1"/>
      <c r="DH99" s="1"/>
      <c r="DI99" s="1"/>
      <c r="DJ99" s="1"/>
      <c r="DK99" s="1"/>
      <c r="DL99" s="1"/>
      <c r="DM99" s="1"/>
      <c r="DN99" s="1"/>
    </row>
    <row r="100" spans="1:118" x14ac:dyDescent="0.2">
      <c r="A100"/>
      <c r="B100"/>
      <c r="Y100" s="40">
        <v>45472.1010911458</v>
      </c>
      <c r="Z100" s="49"/>
      <c r="AA100" s="41">
        <v>4.0833333333333304</v>
      </c>
      <c r="AB100" s="42">
        <v>24.35</v>
      </c>
      <c r="AC100" s="42">
        <v>69.22</v>
      </c>
      <c r="AD100" s="42">
        <v>590</v>
      </c>
      <c r="AE100" s="42">
        <v>21.8</v>
      </c>
      <c r="AF100" s="42">
        <v>24.4</v>
      </c>
      <c r="AG100" s="42">
        <v>387</v>
      </c>
      <c r="AH100" s="42">
        <v>7</v>
      </c>
      <c r="AI100" s="42">
        <v>42</v>
      </c>
      <c r="AJ100" s="42">
        <v>143</v>
      </c>
      <c r="AK100" s="42">
        <v>136</v>
      </c>
      <c r="AL100" s="42">
        <v>0</v>
      </c>
      <c r="AM100" s="42">
        <v>0</v>
      </c>
      <c r="AN100" s="42">
        <v>0</v>
      </c>
      <c r="AO100" s="42">
        <v>0</v>
      </c>
      <c r="AP100" s="42">
        <v>0</v>
      </c>
      <c r="AQ100" s="42">
        <v>0</v>
      </c>
      <c r="AR100" s="42">
        <v>0</v>
      </c>
      <c r="AS100" s="42">
        <v>0</v>
      </c>
      <c r="AT100" s="43">
        <v>0</v>
      </c>
      <c r="CB100" s="12">
        <v>0.41666666666666702</v>
      </c>
      <c r="CC100" s="13">
        <f t="shared" si="31"/>
        <v>5907.52</v>
      </c>
      <c r="CD100" s="13">
        <f t="shared" si="32"/>
        <v>7463.76</v>
      </c>
      <c r="CE100" s="13">
        <f t="shared" si="33"/>
        <v>11127.76</v>
      </c>
      <c r="CF100" s="13">
        <f t="shared" si="34"/>
        <v>11212.9</v>
      </c>
      <c r="CG100" s="13">
        <f t="shared" si="35"/>
        <v>16316.57</v>
      </c>
      <c r="CH100" s="13">
        <f t="shared" si="36"/>
        <v>13592</v>
      </c>
      <c r="CI100" s="13">
        <f t="shared" si="37"/>
        <v>32245</v>
      </c>
      <c r="CJ100" s="13">
        <f t="shared" si="38"/>
        <v>37429.29</v>
      </c>
      <c r="CK100" s="13">
        <f t="shared" si="39"/>
        <v>59128</v>
      </c>
      <c r="DE100" s="8"/>
      <c r="DF100" s="1"/>
      <c r="DG100" s="1"/>
      <c r="DH100" s="1"/>
      <c r="DI100" s="1"/>
      <c r="DJ100" s="1"/>
      <c r="DK100" s="1"/>
      <c r="DL100" s="1"/>
      <c r="DM100" s="1"/>
      <c r="DN100" s="1"/>
    </row>
    <row r="101" spans="1:118" x14ac:dyDescent="0.2">
      <c r="A101"/>
      <c r="B101"/>
      <c r="Y101" s="40">
        <v>45472.142784386597</v>
      </c>
      <c r="Z101" s="49"/>
      <c r="AA101" s="41">
        <v>4.125</v>
      </c>
      <c r="AB101" s="42">
        <v>23.93</v>
      </c>
      <c r="AC101" s="42">
        <v>68.45</v>
      </c>
      <c r="AD101" s="42">
        <v>555</v>
      </c>
      <c r="AE101" s="42">
        <v>21.5</v>
      </c>
      <c r="AF101" s="42">
        <v>24</v>
      </c>
      <c r="AG101" s="42">
        <v>384</v>
      </c>
      <c r="AH101" s="42">
        <v>7</v>
      </c>
      <c r="AI101" s="42">
        <v>41</v>
      </c>
      <c r="AJ101" s="42">
        <v>142</v>
      </c>
      <c r="AK101" s="42">
        <v>135</v>
      </c>
      <c r="AL101" s="42">
        <v>0</v>
      </c>
      <c r="AM101" s="42">
        <v>0</v>
      </c>
      <c r="AN101" s="42">
        <v>0</v>
      </c>
      <c r="AO101" s="42">
        <v>0</v>
      </c>
      <c r="AP101" s="42">
        <v>0</v>
      </c>
      <c r="AQ101" s="42">
        <v>0</v>
      </c>
      <c r="AR101" s="42">
        <v>0</v>
      </c>
      <c r="AS101" s="42">
        <v>0</v>
      </c>
      <c r="AT101" s="43">
        <v>0</v>
      </c>
      <c r="CB101" s="12">
        <v>0.45833333333333298</v>
      </c>
      <c r="CC101" s="13">
        <f t="shared" si="31"/>
        <v>4722.1000000000004</v>
      </c>
      <c r="CD101" s="13">
        <f t="shared" si="32"/>
        <v>5595.38</v>
      </c>
      <c r="CE101" s="13">
        <f t="shared" si="33"/>
        <v>8406.9</v>
      </c>
      <c r="CF101" s="13">
        <f t="shared" si="34"/>
        <v>7678.9</v>
      </c>
      <c r="CG101" s="13">
        <f t="shared" si="35"/>
        <v>12167.38</v>
      </c>
      <c r="CH101" s="13">
        <f t="shared" si="36"/>
        <v>9117</v>
      </c>
      <c r="CI101" s="13">
        <f t="shared" si="37"/>
        <v>27424.71</v>
      </c>
      <c r="CJ101" s="13">
        <f t="shared" si="38"/>
        <v>32100.76</v>
      </c>
      <c r="CK101" s="13">
        <f t="shared" si="39"/>
        <v>61665</v>
      </c>
      <c r="DE101" s="8"/>
      <c r="DF101" s="1"/>
      <c r="DG101" s="1"/>
      <c r="DH101" s="1"/>
      <c r="DI101" s="1"/>
      <c r="DJ101" s="1"/>
      <c r="DK101" s="1"/>
      <c r="DL101" s="1"/>
      <c r="DM101" s="1"/>
      <c r="DN101" s="1"/>
    </row>
    <row r="102" spans="1:118" x14ac:dyDescent="0.2">
      <c r="A102"/>
      <c r="B102"/>
      <c r="Y102" s="40">
        <v>45472.184476724498</v>
      </c>
      <c r="Z102" s="49"/>
      <c r="AA102" s="41">
        <v>4.1666666666666696</v>
      </c>
      <c r="AB102" s="42">
        <v>23.36</v>
      </c>
      <c r="AC102" s="42">
        <v>69.180000000000007</v>
      </c>
      <c r="AD102" s="42">
        <v>574</v>
      </c>
      <c r="AE102" s="42">
        <v>21.8</v>
      </c>
      <c r="AF102" s="42">
        <v>23.5</v>
      </c>
      <c r="AG102" s="42">
        <v>381</v>
      </c>
      <c r="AH102" s="42">
        <v>7</v>
      </c>
      <c r="AI102" s="42">
        <v>41</v>
      </c>
      <c r="AJ102" s="42">
        <v>140</v>
      </c>
      <c r="AK102" s="42">
        <v>134</v>
      </c>
      <c r="AL102" s="42">
        <v>17</v>
      </c>
      <c r="AM102" s="42">
        <v>26</v>
      </c>
      <c r="AN102" s="42">
        <v>37</v>
      </c>
      <c r="AO102" s="42">
        <v>42</v>
      </c>
      <c r="AP102" s="42">
        <v>41</v>
      </c>
      <c r="AQ102" s="42">
        <v>41</v>
      </c>
      <c r="AR102" s="42">
        <v>62</v>
      </c>
      <c r="AS102" s="42">
        <v>97</v>
      </c>
      <c r="AT102" s="43">
        <v>164</v>
      </c>
      <c r="CB102" s="12">
        <v>0.5</v>
      </c>
      <c r="CC102" s="13">
        <f t="shared" si="31"/>
        <v>4361.1899999999996</v>
      </c>
      <c r="CD102" s="13">
        <f t="shared" si="32"/>
        <v>5007.33</v>
      </c>
      <c r="CE102" s="13">
        <f t="shared" si="33"/>
        <v>7612.81</v>
      </c>
      <c r="CF102" s="13">
        <f t="shared" si="34"/>
        <v>6696.43</v>
      </c>
      <c r="CG102" s="13">
        <f t="shared" si="35"/>
        <v>11078.57</v>
      </c>
      <c r="CH102" s="13">
        <f t="shared" si="36"/>
        <v>8120.67</v>
      </c>
      <c r="CI102" s="13">
        <f t="shared" si="37"/>
        <v>26040.14</v>
      </c>
      <c r="CJ102" s="13">
        <f t="shared" si="38"/>
        <v>30288.38</v>
      </c>
      <c r="CK102" s="13">
        <f t="shared" si="39"/>
        <v>62531.05</v>
      </c>
      <c r="DE102" s="8"/>
      <c r="DF102" s="1"/>
      <c r="DG102" s="1"/>
      <c r="DH102" s="1"/>
      <c r="DI102" s="1"/>
      <c r="DJ102" s="1"/>
      <c r="DK102" s="1"/>
      <c r="DL102" s="1"/>
      <c r="DM102" s="1"/>
      <c r="DN102" s="1"/>
    </row>
    <row r="103" spans="1:118" x14ac:dyDescent="0.2">
      <c r="A103"/>
      <c r="B103"/>
      <c r="Y103" s="40">
        <v>45472.226169108799</v>
      </c>
      <c r="Z103" s="49"/>
      <c r="AA103" s="41">
        <v>4.2083333333333304</v>
      </c>
      <c r="AB103" s="42">
        <v>23.36</v>
      </c>
      <c r="AC103" s="42">
        <v>69.510000000000005</v>
      </c>
      <c r="AD103" s="42">
        <v>605</v>
      </c>
      <c r="AE103" s="42">
        <v>21.3</v>
      </c>
      <c r="AF103" s="42">
        <v>23.1</v>
      </c>
      <c r="AG103" s="42">
        <v>379</v>
      </c>
      <c r="AH103" s="42">
        <v>7</v>
      </c>
      <c r="AI103" s="42">
        <v>40</v>
      </c>
      <c r="AJ103" s="42">
        <v>140</v>
      </c>
      <c r="AK103" s="42">
        <v>133</v>
      </c>
      <c r="AL103" s="42">
        <v>1484</v>
      </c>
      <c r="AM103" s="42">
        <v>1676</v>
      </c>
      <c r="AN103" s="42">
        <v>2156</v>
      </c>
      <c r="AO103" s="42">
        <v>2565</v>
      </c>
      <c r="AP103" s="42">
        <v>3021</v>
      </c>
      <c r="AQ103" s="42">
        <v>3555</v>
      </c>
      <c r="AR103" s="42">
        <v>5169</v>
      </c>
      <c r="AS103" s="42">
        <v>7471</v>
      </c>
      <c r="AT103" s="43">
        <v>9903</v>
      </c>
      <c r="CB103" s="12">
        <v>0.54166666666666696</v>
      </c>
      <c r="CC103" s="13">
        <f t="shared" si="31"/>
        <v>3276.29</v>
      </c>
      <c r="CD103" s="13">
        <f t="shared" si="32"/>
        <v>3507.29</v>
      </c>
      <c r="CE103" s="13">
        <f t="shared" si="33"/>
        <v>5564.33</v>
      </c>
      <c r="CF103" s="13">
        <f t="shared" si="34"/>
        <v>4289.38</v>
      </c>
      <c r="CG103" s="13">
        <f t="shared" si="35"/>
        <v>8266.81</v>
      </c>
      <c r="CH103" s="13">
        <f t="shared" si="36"/>
        <v>5348.19</v>
      </c>
      <c r="CI103" s="13">
        <f t="shared" si="37"/>
        <v>22857.29</v>
      </c>
      <c r="CJ103" s="13">
        <f t="shared" si="38"/>
        <v>26559.48</v>
      </c>
      <c r="CK103" s="13">
        <f t="shared" si="39"/>
        <v>58242</v>
      </c>
      <c r="DE103" s="8"/>
      <c r="DF103" s="1"/>
      <c r="DG103" s="1"/>
      <c r="DH103" s="1"/>
      <c r="DI103" s="1"/>
      <c r="DJ103" s="1"/>
      <c r="DK103" s="1"/>
      <c r="DL103" s="1"/>
      <c r="DM103" s="1"/>
      <c r="DN103" s="1"/>
    </row>
    <row r="104" spans="1:118" x14ac:dyDescent="0.2">
      <c r="A104"/>
      <c r="B104"/>
      <c r="Y104" s="40">
        <v>45472.267861504602</v>
      </c>
      <c r="Z104" s="49"/>
      <c r="AA104" s="41">
        <v>4.25</v>
      </c>
      <c r="AB104" s="42">
        <v>24.47</v>
      </c>
      <c r="AC104" s="42">
        <v>67.67</v>
      </c>
      <c r="AD104" s="42">
        <v>620</v>
      </c>
      <c r="AE104" s="42">
        <v>21.5</v>
      </c>
      <c r="AF104" s="42">
        <v>23.1</v>
      </c>
      <c r="AG104" s="42">
        <v>379</v>
      </c>
      <c r="AH104" s="42">
        <v>7</v>
      </c>
      <c r="AI104" s="42">
        <v>40</v>
      </c>
      <c r="AJ104" s="42">
        <v>140</v>
      </c>
      <c r="AK104" s="42">
        <v>133</v>
      </c>
      <c r="AL104" s="42">
        <v>4889</v>
      </c>
      <c r="AM104" s="42">
        <v>4791</v>
      </c>
      <c r="AN104" s="42">
        <v>7368</v>
      </c>
      <c r="AO104" s="42">
        <v>6044</v>
      </c>
      <c r="AP104" s="42">
        <v>10890</v>
      </c>
      <c r="AQ104" s="42">
        <v>9434</v>
      </c>
      <c r="AR104" s="42">
        <v>51554</v>
      </c>
      <c r="AS104" s="42">
        <v>39005</v>
      </c>
      <c r="AT104" s="43">
        <v>65535</v>
      </c>
      <c r="CB104" s="12">
        <v>0.58333333333333304</v>
      </c>
      <c r="CC104" s="13">
        <f t="shared" si="31"/>
        <v>3379.76</v>
      </c>
      <c r="CD104" s="13">
        <f t="shared" si="32"/>
        <v>3602.05</v>
      </c>
      <c r="CE104" s="13">
        <f t="shared" si="33"/>
        <v>5719.43</v>
      </c>
      <c r="CF104" s="13">
        <f t="shared" si="34"/>
        <v>4439.24</v>
      </c>
      <c r="CG104" s="13">
        <f t="shared" si="35"/>
        <v>8482</v>
      </c>
      <c r="CH104" s="13">
        <f t="shared" si="36"/>
        <v>5522.14</v>
      </c>
      <c r="CI104" s="13">
        <f t="shared" si="37"/>
        <v>23153.52</v>
      </c>
      <c r="CJ104" s="13">
        <f t="shared" si="38"/>
        <v>26897.759999999998</v>
      </c>
      <c r="CK104" s="13">
        <f t="shared" si="39"/>
        <v>58396.33</v>
      </c>
      <c r="DE104" s="8"/>
      <c r="DF104" s="1"/>
      <c r="DG104" s="1"/>
      <c r="DH104" s="1"/>
      <c r="DI104" s="1"/>
      <c r="DJ104" s="1"/>
      <c r="DK104" s="1"/>
      <c r="DL104" s="1"/>
      <c r="DM104" s="1"/>
      <c r="DN104" s="1"/>
    </row>
    <row r="105" spans="1:118" x14ac:dyDescent="0.2">
      <c r="A105"/>
      <c r="B105"/>
      <c r="Y105" s="40">
        <v>45472.309553819498</v>
      </c>
      <c r="Z105" s="49"/>
      <c r="AA105" s="41">
        <v>4.2916666666666696</v>
      </c>
      <c r="AB105" s="42">
        <v>25.64</v>
      </c>
      <c r="AC105" s="42">
        <v>62.39</v>
      </c>
      <c r="AD105" s="42">
        <v>575</v>
      </c>
      <c r="AE105" s="42">
        <v>21.1</v>
      </c>
      <c r="AF105" s="42">
        <v>23.6</v>
      </c>
      <c r="AG105" s="42">
        <v>379</v>
      </c>
      <c r="AH105" s="42">
        <v>6.9</v>
      </c>
      <c r="AI105" s="42">
        <v>40</v>
      </c>
      <c r="AJ105" s="42">
        <v>140</v>
      </c>
      <c r="AK105" s="42">
        <v>133</v>
      </c>
      <c r="AL105" s="42">
        <v>4056</v>
      </c>
      <c r="AM105" s="42">
        <v>4448</v>
      </c>
      <c r="AN105" s="42">
        <v>6431</v>
      </c>
      <c r="AO105" s="42">
        <v>5759</v>
      </c>
      <c r="AP105" s="42">
        <v>9899</v>
      </c>
      <c r="AQ105" s="42">
        <v>7483</v>
      </c>
      <c r="AR105" s="42">
        <v>25276</v>
      </c>
      <c r="AS105" s="42">
        <v>31845</v>
      </c>
      <c r="AT105" s="43">
        <v>65535</v>
      </c>
      <c r="CB105" s="12">
        <v>0.625</v>
      </c>
      <c r="CC105" s="13">
        <f t="shared" si="31"/>
        <v>3569.05</v>
      </c>
      <c r="CD105" s="13">
        <f t="shared" si="32"/>
        <v>3771.14</v>
      </c>
      <c r="CE105" s="13">
        <f t="shared" si="33"/>
        <v>5846</v>
      </c>
      <c r="CF105" s="13">
        <f t="shared" si="34"/>
        <v>4549.5200000000004</v>
      </c>
      <c r="CG105" s="13">
        <f t="shared" si="35"/>
        <v>8461.7099999999991</v>
      </c>
      <c r="CH105" s="13">
        <f t="shared" si="36"/>
        <v>5647.38</v>
      </c>
      <c r="CI105" s="13">
        <f t="shared" si="37"/>
        <v>23053.29</v>
      </c>
      <c r="CJ105" s="13">
        <f t="shared" si="38"/>
        <v>27019.05</v>
      </c>
      <c r="CK105" s="13">
        <f t="shared" si="39"/>
        <v>60675</v>
      </c>
      <c r="DE105" s="8"/>
      <c r="DF105" s="1"/>
      <c r="DG105" s="1"/>
      <c r="DH105" s="1"/>
      <c r="DI105" s="1"/>
      <c r="DJ105" s="1"/>
      <c r="DK105" s="1"/>
      <c r="DL105" s="1"/>
      <c r="DM105" s="1"/>
      <c r="DN105" s="1"/>
    </row>
    <row r="106" spans="1:118" x14ac:dyDescent="0.2">
      <c r="A106"/>
      <c r="B106"/>
      <c r="Y106" s="40">
        <v>45472.351246192098</v>
      </c>
      <c r="Z106" s="49"/>
      <c r="AA106" s="41">
        <v>4.3333333333333304</v>
      </c>
      <c r="AB106" s="42">
        <v>27.03</v>
      </c>
      <c r="AC106" s="42">
        <v>61.21</v>
      </c>
      <c r="AD106" s="42">
        <v>610</v>
      </c>
      <c r="AE106" s="42">
        <v>22.2</v>
      </c>
      <c r="AF106" s="42">
        <v>24.1</v>
      </c>
      <c r="AG106" s="42">
        <v>380</v>
      </c>
      <c r="AH106" s="42">
        <v>6.9</v>
      </c>
      <c r="AI106" s="42">
        <v>40</v>
      </c>
      <c r="AJ106" s="42">
        <v>140</v>
      </c>
      <c r="AK106" s="42">
        <v>133</v>
      </c>
      <c r="AL106" s="42">
        <v>10551</v>
      </c>
      <c r="AM106" s="42">
        <v>13942</v>
      </c>
      <c r="AN106" s="42">
        <v>19557</v>
      </c>
      <c r="AO106" s="42">
        <v>22500</v>
      </c>
      <c r="AP106" s="42">
        <v>29482</v>
      </c>
      <c r="AQ106" s="42">
        <v>29235</v>
      </c>
      <c r="AR106" s="42">
        <v>52755</v>
      </c>
      <c r="AS106" s="42">
        <v>65535</v>
      </c>
      <c r="AT106" s="43">
        <v>65535</v>
      </c>
      <c r="CB106" s="12">
        <v>0.66666666666666696</v>
      </c>
      <c r="CC106" s="13">
        <f t="shared" si="31"/>
        <v>3483.38</v>
      </c>
      <c r="CD106" s="13">
        <f t="shared" si="32"/>
        <v>3622.95</v>
      </c>
      <c r="CE106" s="13">
        <f t="shared" si="33"/>
        <v>5488.76</v>
      </c>
      <c r="CF106" s="13">
        <f t="shared" si="34"/>
        <v>3950.14</v>
      </c>
      <c r="CG106" s="13">
        <f t="shared" si="35"/>
        <v>7721.14</v>
      </c>
      <c r="CH106" s="13">
        <f t="shared" si="36"/>
        <v>4923.8999999999996</v>
      </c>
      <c r="CI106" s="13">
        <f t="shared" si="37"/>
        <v>22315.24</v>
      </c>
      <c r="CJ106" s="13">
        <f t="shared" si="38"/>
        <v>26418</v>
      </c>
      <c r="CK106" s="13">
        <f t="shared" si="39"/>
        <v>60837.29</v>
      </c>
      <c r="DE106" s="8"/>
      <c r="DF106" s="1"/>
      <c r="DG106" s="1"/>
      <c r="DH106" s="1"/>
      <c r="DI106" s="1"/>
      <c r="DJ106" s="1"/>
      <c r="DK106" s="1"/>
      <c r="DL106" s="1"/>
      <c r="DM106" s="1"/>
      <c r="DN106" s="1"/>
    </row>
    <row r="107" spans="1:118" x14ac:dyDescent="0.2">
      <c r="A107"/>
      <c r="B107"/>
      <c r="Y107" s="40">
        <v>45472.392938715297</v>
      </c>
      <c r="Z107" s="49"/>
      <c r="AA107" s="41">
        <v>4.375</v>
      </c>
      <c r="AB107" s="42">
        <v>27.46</v>
      </c>
      <c r="AC107" s="42">
        <v>61.91</v>
      </c>
      <c r="AD107" s="42">
        <v>589</v>
      </c>
      <c r="AE107" s="42">
        <v>22.3</v>
      </c>
      <c r="AF107" s="42">
        <v>24.8</v>
      </c>
      <c r="AG107" s="42">
        <v>382</v>
      </c>
      <c r="AH107" s="42">
        <v>7</v>
      </c>
      <c r="AI107" s="42">
        <v>41</v>
      </c>
      <c r="AJ107" s="42">
        <v>141</v>
      </c>
      <c r="AK107" s="42">
        <v>134</v>
      </c>
      <c r="AL107" s="42">
        <v>5112</v>
      </c>
      <c r="AM107" s="42">
        <v>6075</v>
      </c>
      <c r="AN107" s="42">
        <v>8665</v>
      </c>
      <c r="AO107" s="42">
        <v>8530</v>
      </c>
      <c r="AP107" s="42">
        <v>13083</v>
      </c>
      <c r="AQ107" s="42">
        <v>10942</v>
      </c>
      <c r="AR107" s="42">
        <v>28905</v>
      </c>
      <c r="AS107" s="42">
        <v>36538</v>
      </c>
      <c r="AT107" s="43">
        <v>65535</v>
      </c>
      <c r="CB107" s="12">
        <v>0.70833333333333304</v>
      </c>
      <c r="CC107" s="13">
        <f t="shared" si="31"/>
        <v>3376.1</v>
      </c>
      <c r="CD107" s="13">
        <f t="shared" si="32"/>
        <v>3431.29</v>
      </c>
      <c r="CE107" s="13">
        <f t="shared" si="33"/>
        <v>5314.62</v>
      </c>
      <c r="CF107" s="13">
        <f t="shared" si="34"/>
        <v>3835.24</v>
      </c>
      <c r="CG107" s="13">
        <f t="shared" si="35"/>
        <v>7538.05</v>
      </c>
      <c r="CH107" s="13">
        <f t="shared" si="36"/>
        <v>4805</v>
      </c>
      <c r="CI107" s="13">
        <f t="shared" si="37"/>
        <v>22246.48</v>
      </c>
      <c r="CJ107" s="13">
        <f t="shared" si="38"/>
        <v>26388.33</v>
      </c>
      <c r="CK107" s="13">
        <f t="shared" si="39"/>
        <v>60722.43</v>
      </c>
    </row>
    <row r="108" spans="1:118" x14ac:dyDescent="0.2">
      <c r="A108"/>
      <c r="B108"/>
      <c r="Y108" s="40">
        <v>45472.434631886601</v>
      </c>
      <c r="Z108" s="49"/>
      <c r="AA108" s="41">
        <v>4.4166666666666696</v>
      </c>
      <c r="AB108" s="42">
        <v>27.78</v>
      </c>
      <c r="AC108" s="42">
        <v>60.02</v>
      </c>
      <c r="AD108" s="42">
        <v>695</v>
      </c>
      <c r="AE108" s="42">
        <v>20.9</v>
      </c>
      <c r="AF108" s="42">
        <v>25.3</v>
      </c>
      <c r="AG108" s="42">
        <v>382</v>
      </c>
      <c r="AH108" s="42">
        <v>7</v>
      </c>
      <c r="AI108" s="42">
        <v>41</v>
      </c>
      <c r="AJ108" s="42">
        <v>141</v>
      </c>
      <c r="AK108" s="42">
        <v>134</v>
      </c>
      <c r="AL108" s="42">
        <v>5149</v>
      </c>
      <c r="AM108" s="42">
        <v>5694</v>
      </c>
      <c r="AN108" s="42">
        <v>8096</v>
      </c>
      <c r="AO108" s="42">
        <v>7637</v>
      </c>
      <c r="AP108" s="42">
        <v>12008</v>
      </c>
      <c r="AQ108" s="42">
        <v>9466</v>
      </c>
      <c r="AR108" s="42">
        <v>26654</v>
      </c>
      <c r="AS108" s="42">
        <v>37140</v>
      </c>
      <c r="AT108" s="43">
        <v>65535</v>
      </c>
      <c r="CB108" s="12">
        <v>0.75</v>
      </c>
      <c r="CC108" s="13">
        <f t="shared" si="31"/>
        <v>2748.62</v>
      </c>
      <c r="CD108" s="13">
        <f t="shared" si="32"/>
        <v>2625.57</v>
      </c>
      <c r="CE108" s="13">
        <f t="shared" si="33"/>
        <v>4301.57</v>
      </c>
      <c r="CF108" s="13">
        <f t="shared" si="34"/>
        <v>2579.62</v>
      </c>
      <c r="CG108" s="13">
        <f t="shared" si="35"/>
        <v>6192.81</v>
      </c>
      <c r="CH108" s="13">
        <f t="shared" si="36"/>
        <v>3282.14</v>
      </c>
      <c r="CI108" s="13">
        <f t="shared" si="37"/>
        <v>20571.05</v>
      </c>
      <c r="CJ108" s="13">
        <f t="shared" si="38"/>
        <v>24414.62</v>
      </c>
      <c r="CK108" s="13">
        <f t="shared" si="39"/>
        <v>56710.86</v>
      </c>
    </row>
    <row r="109" spans="1:118" x14ac:dyDescent="0.2">
      <c r="A109"/>
      <c r="B109"/>
      <c r="Y109" s="40">
        <v>45472.476324351897</v>
      </c>
      <c r="Z109" s="49"/>
      <c r="AA109" s="41">
        <v>4.4583333333333304</v>
      </c>
      <c r="AB109" s="42">
        <v>27.86</v>
      </c>
      <c r="AC109" s="42">
        <v>60.45</v>
      </c>
      <c r="AD109" s="42">
        <v>717</v>
      </c>
      <c r="AE109" s="42">
        <v>21.2</v>
      </c>
      <c r="AF109" s="42">
        <v>25.3</v>
      </c>
      <c r="AG109" s="42">
        <v>381</v>
      </c>
      <c r="AH109" s="42">
        <v>7</v>
      </c>
      <c r="AI109" s="42">
        <v>41</v>
      </c>
      <c r="AJ109" s="42">
        <v>140</v>
      </c>
      <c r="AK109" s="42">
        <v>134</v>
      </c>
      <c r="AL109" s="42">
        <v>3375</v>
      </c>
      <c r="AM109" s="42">
        <v>3423</v>
      </c>
      <c r="AN109" s="42">
        <v>5083</v>
      </c>
      <c r="AO109" s="42">
        <v>3891</v>
      </c>
      <c r="AP109" s="42">
        <v>7737</v>
      </c>
      <c r="AQ109" s="42">
        <v>4948</v>
      </c>
      <c r="AR109" s="42">
        <v>22355</v>
      </c>
      <c r="AS109" s="42">
        <v>28998</v>
      </c>
      <c r="AT109" s="43">
        <v>65535</v>
      </c>
      <c r="CB109" s="12">
        <v>0.79166666666666696</v>
      </c>
      <c r="CC109" s="13">
        <f t="shared" si="31"/>
        <v>2243.81</v>
      </c>
      <c r="CD109" s="13">
        <f t="shared" si="32"/>
        <v>1847.24</v>
      </c>
      <c r="CE109" s="13">
        <f t="shared" si="33"/>
        <v>3223.05</v>
      </c>
      <c r="CF109" s="13">
        <f t="shared" si="34"/>
        <v>1397.9</v>
      </c>
      <c r="CG109" s="13">
        <f t="shared" si="35"/>
        <v>4815.5200000000004</v>
      </c>
      <c r="CH109" s="13">
        <f t="shared" si="36"/>
        <v>1894.95</v>
      </c>
      <c r="CI109" s="13">
        <f t="shared" si="37"/>
        <v>18786.099999999999</v>
      </c>
      <c r="CJ109" s="13">
        <f t="shared" si="38"/>
        <v>22054.1</v>
      </c>
      <c r="CK109" s="13">
        <f t="shared" si="39"/>
        <v>55793.14</v>
      </c>
    </row>
    <row r="110" spans="1:118" x14ac:dyDescent="0.2">
      <c r="A110"/>
      <c r="B110"/>
      <c r="Y110" s="40">
        <v>45472.518016863403</v>
      </c>
      <c r="Z110" s="49"/>
      <c r="AA110" s="41">
        <v>4.5</v>
      </c>
      <c r="AB110" s="42">
        <v>28.03</v>
      </c>
      <c r="AC110" s="42">
        <v>60.91</v>
      </c>
      <c r="AD110" s="42">
        <v>901</v>
      </c>
      <c r="AE110" s="42">
        <v>20.3</v>
      </c>
      <c r="AF110" s="42">
        <v>25.6</v>
      </c>
      <c r="AG110" s="42">
        <v>380</v>
      </c>
      <c r="AH110" s="42">
        <v>7</v>
      </c>
      <c r="AI110" s="42">
        <v>40</v>
      </c>
      <c r="AJ110" s="42">
        <v>140</v>
      </c>
      <c r="AK110" s="42">
        <v>133</v>
      </c>
      <c r="AL110" s="42">
        <v>3760</v>
      </c>
      <c r="AM110" s="42">
        <v>3816</v>
      </c>
      <c r="AN110" s="42">
        <v>5548</v>
      </c>
      <c r="AO110" s="42">
        <v>4396</v>
      </c>
      <c r="AP110" s="42">
        <v>8363</v>
      </c>
      <c r="AQ110" s="42">
        <v>5670</v>
      </c>
      <c r="AR110" s="42">
        <v>23085</v>
      </c>
      <c r="AS110" s="42">
        <v>30178</v>
      </c>
      <c r="AT110" s="43">
        <v>65535</v>
      </c>
      <c r="CB110" s="12">
        <v>0.83333333333333304</v>
      </c>
      <c r="CC110" s="13">
        <f t="shared" si="31"/>
        <v>2642.76</v>
      </c>
      <c r="CD110" s="13">
        <f t="shared" si="32"/>
        <v>2175</v>
      </c>
      <c r="CE110" s="13">
        <f t="shared" si="33"/>
        <v>3696.38</v>
      </c>
      <c r="CF110" s="13">
        <f t="shared" si="34"/>
        <v>1885.86</v>
      </c>
      <c r="CG110" s="13">
        <f t="shared" si="35"/>
        <v>5566.24</v>
      </c>
      <c r="CH110" s="13">
        <f t="shared" si="36"/>
        <v>2615</v>
      </c>
      <c r="CI110" s="13">
        <f t="shared" si="37"/>
        <v>20574.189999999999</v>
      </c>
      <c r="CJ110" s="13">
        <f t="shared" si="38"/>
        <v>24063.33</v>
      </c>
      <c r="CK110" s="13">
        <f t="shared" si="39"/>
        <v>61535.76</v>
      </c>
    </row>
    <row r="111" spans="1:118" x14ac:dyDescent="0.2">
      <c r="A111"/>
      <c r="B111"/>
      <c r="Y111" s="40">
        <v>45472.559709305599</v>
      </c>
      <c r="Z111" s="49"/>
      <c r="AA111" s="41">
        <v>4.5416666666666696</v>
      </c>
      <c r="AB111" s="42">
        <v>27.93</v>
      </c>
      <c r="AC111" s="42">
        <v>58.91</v>
      </c>
      <c r="AD111" s="42">
        <v>836</v>
      </c>
      <c r="AE111" s="42">
        <v>21.1</v>
      </c>
      <c r="AF111" s="42">
        <v>25.6</v>
      </c>
      <c r="AG111" s="42">
        <v>377</v>
      </c>
      <c r="AH111" s="42">
        <v>7</v>
      </c>
      <c r="AI111" s="42">
        <v>40</v>
      </c>
      <c r="AJ111" s="42">
        <v>139</v>
      </c>
      <c r="AK111" s="42">
        <v>132</v>
      </c>
      <c r="AL111" s="42">
        <v>3054</v>
      </c>
      <c r="AM111" s="42">
        <v>2967</v>
      </c>
      <c r="AN111" s="42">
        <v>4446</v>
      </c>
      <c r="AO111" s="42">
        <v>3144</v>
      </c>
      <c r="AP111" s="42">
        <v>6900</v>
      </c>
      <c r="AQ111" s="42">
        <v>4146</v>
      </c>
      <c r="AR111" s="42">
        <v>21432</v>
      </c>
      <c r="AS111" s="42">
        <v>27455</v>
      </c>
      <c r="AT111" s="43">
        <v>65535</v>
      </c>
      <c r="CB111" s="12">
        <v>0.875</v>
      </c>
      <c r="CC111" s="13">
        <f t="shared" si="31"/>
        <v>2679.38</v>
      </c>
      <c r="CD111" s="13">
        <f t="shared" si="32"/>
        <v>2201.2399999999998</v>
      </c>
      <c r="CE111" s="13">
        <f t="shared" si="33"/>
        <v>3734.19</v>
      </c>
      <c r="CF111" s="13">
        <f t="shared" si="34"/>
        <v>1925</v>
      </c>
      <c r="CG111" s="13">
        <f t="shared" si="35"/>
        <v>5601.9</v>
      </c>
      <c r="CH111" s="13">
        <f t="shared" si="36"/>
        <v>2648.05</v>
      </c>
      <c r="CI111" s="13">
        <f t="shared" si="37"/>
        <v>20681.95</v>
      </c>
      <c r="CJ111" s="13">
        <f t="shared" si="38"/>
        <v>24225.52</v>
      </c>
      <c r="CK111" s="13">
        <f t="shared" si="39"/>
        <v>62268.43</v>
      </c>
    </row>
    <row r="112" spans="1:118" x14ac:dyDescent="0.2">
      <c r="A112"/>
      <c r="B112"/>
      <c r="Y112" s="40">
        <v>45472.6014039699</v>
      </c>
      <c r="Z112" s="49"/>
      <c r="AA112" s="41">
        <v>4.5833333333333304</v>
      </c>
      <c r="AB112" s="42">
        <v>28.06</v>
      </c>
      <c r="AC112" s="42">
        <v>57</v>
      </c>
      <c r="AD112" s="42">
        <v>790</v>
      </c>
      <c r="AE112" s="42">
        <v>20.5</v>
      </c>
      <c r="AF112" s="42">
        <v>25.6</v>
      </c>
      <c r="AG112" s="42">
        <v>375</v>
      </c>
      <c r="AH112" s="42">
        <v>7</v>
      </c>
      <c r="AI112" s="42">
        <v>39</v>
      </c>
      <c r="AJ112" s="42">
        <v>138</v>
      </c>
      <c r="AK112" s="42">
        <v>131</v>
      </c>
      <c r="AL112" s="42">
        <v>3360</v>
      </c>
      <c r="AM112" s="42">
        <v>3294</v>
      </c>
      <c r="AN112" s="42">
        <v>4819</v>
      </c>
      <c r="AO112" s="42">
        <v>3533</v>
      </c>
      <c r="AP112" s="42">
        <v>7358</v>
      </c>
      <c r="AQ112" s="42">
        <v>4654</v>
      </c>
      <c r="AR112" s="42">
        <v>21820</v>
      </c>
      <c r="AS112" s="42">
        <v>28371</v>
      </c>
      <c r="AT112" s="43">
        <v>65535</v>
      </c>
      <c r="CB112" s="12">
        <v>0.91666666666666696</v>
      </c>
      <c r="CC112" s="13">
        <f t="shared" si="31"/>
        <v>8.14</v>
      </c>
      <c r="CD112" s="13">
        <f t="shared" si="32"/>
        <v>17.14</v>
      </c>
      <c r="CE112" s="13">
        <f t="shared" si="33"/>
        <v>21.9</v>
      </c>
      <c r="CF112" s="13">
        <f t="shared" si="34"/>
        <v>43.05</v>
      </c>
      <c r="CG112" s="13">
        <f t="shared" si="35"/>
        <v>72.569999999999993</v>
      </c>
      <c r="CH112" s="13">
        <f t="shared" si="36"/>
        <v>122.05</v>
      </c>
      <c r="CI112" s="13">
        <f t="shared" si="37"/>
        <v>144.19</v>
      </c>
      <c r="CJ112" s="13">
        <f t="shared" si="38"/>
        <v>95.52</v>
      </c>
      <c r="CK112" s="13">
        <f t="shared" si="39"/>
        <v>172.95</v>
      </c>
    </row>
    <row r="113" spans="1:93" x14ac:dyDescent="0.2">
      <c r="A113"/>
      <c r="B113"/>
      <c r="Y113" s="40">
        <v>45472.643096944397</v>
      </c>
      <c r="Z113" s="49"/>
      <c r="AA113" s="41">
        <v>4.625</v>
      </c>
      <c r="AB113" s="42">
        <v>28.05</v>
      </c>
      <c r="AC113" s="42">
        <v>59.92</v>
      </c>
      <c r="AD113" s="42">
        <v>834</v>
      </c>
      <c r="AE113" s="42">
        <v>20.3</v>
      </c>
      <c r="AF113" s="42">
        <v>25.9</v>
      </c>
      <c r="AG113" s="42">
        <v>375</v>
      </c>
      <c r="AH113" s="42">
        <v>7</v>
      </c>
      <c r="AI113" s="42">
        <v>39</v>
      </c>
      <c r="AJ113" s="42">
        <v>138</v>
      </c>
      <c r="AK113" s="42">
        <v>131</v>
      </c>
      <c r="AL113" s="42">
        <v>3121</v>
      </c>
      <c r="AM113" s="42">
        <v>3035</v>
      </c>
      <c r="AN113" s="42">
        <v>4469</v>
      </c>
      <c r="AO113" s="42">
        <v>3195</v>
      </c>
      <c r="AP113" s="42">
        <v>6853</v>
      </c>
      <c r="AQ113" s="42">
        <v>4216</v>
      </c>
      <c r="AR113" s="42">
        <v>20217</v>
      </c>
      <c r="AS113" s="42">
        <v>26839</v>
      </c>
      <c r="AT113" s="43">
        <v>65535</v>
      </c>
      <c r="CB113" s="12">
        <v>0.95833333333333304</v>
      </c>
      <c r="CC113" s="13">
        <f t="shared" si="31"/>
        <v>2.86</v>
      </c>
      <c r="CD113" s="13">
        <f t="shared" si="32"/>
        <v>5.71</v>
      </c>
      <c r="CE113" s="13">
        <f t="shared" si="33"/>
        <v>7.76</v>
      </c>
      <c r="CF113" s="13">
        <f t="shared" si="34"/>
        <v>16.670000000000002</v>
      </c>
      <c r="CG113" s="13">
        <f t="shared" si="35"/>
        <v>27.19</v>
      </c>
      <c r="CH113" s="13">
        <f t="shared" si="36"/>
        <v>43.1</v>
      </c>
      <c r="CI113" s="13">
        <f t="shared" si="37"/>
        <v>62.38</v>
      </c>
      <c r="CJ113" s="13">
        <f t="shared" si="38"/>
        <v>53.33</v>
      </c>
      <c r="CK113" s="13">
        <f t="shared" si="39"/>
        <v>86.24</v>
      </c>
    </row>
    <row r="114" spans="1:93" x14ac:dyDescent="0.2">
      <c r="A114"/>
      <c r="B114"/>
      <c r="Y114" s="40">
        <v>45472.684790995401</v>
      </c>
      <c r="Z114" s="49"/>
      <c r="AA114" s="41">
        <v>4.6666666666666696</v>
      </c>
      <c r="AB114" s="42">
        <v>27.93</v>
      </c>
      <c r="AC114" s="42">
        <v>60.08</v>
      </c>
      <c r="AD114" s="42">
        <v>814</v>
      </c>
      <c r="AE114" s="42">
        <v>20.399999999999999</v>
      </c>
      <c r="AF114" s="42">
        <v>26.2</v>
      </c>
      <c r="AG114" s="42">
        <v>375</v>
      </c>
      <c r="AH114" s="42">
        <v>7</v>
      </c>
      <c r="AI114" s="42">
        <v>39</v>
      </c>
      <c r="AJ114" s="42">
        <v>138</v>
      </c>
      <c r="AK114" s="42">
        <v>131</v>
      </c>
      <c r="AL114" s="42">
        <v>3002</v>
      </c>
      <c r="AM114" s="42">
        <v>2902</v>
      </c>
      <c r="AN114" s="42">
        <v>4301</v>
      </c>
      <c r="AO114" s="42">
        <v>3014</v>
      </c>
      <c r="AP114" s="42">
        <v>6646</v>
      </c>
      <c r="AQ114" s="42">
        <v>4010</v>
      </c>
      <c r="AR114" s="42">
        <v>19974</v>
      </c>
      <c r="AS114" s="42">
        <v>26540</v>
      </c>
      <c r="AT114" s="43">
        <v>65535</v>
      </c>
      <c r="CO114" s="1" t="s">
        <v>35</v>
      </c>
    </row>
    <row r="115" spans="1:93" ht="15" x14ac:dyDescent="0.25">
      <c r="A115"/>
      <c r="B115"/>
      <c r="Y115" s="40">
        <v>45472.726487766202</v>
      </c>
      <c r="Z115" s="49"/>
      <c r="AA115" s="41">
        <v>4.7083333333333304</v>
      </c>
      <c r="AB115" s="42">
        <v>27.96</v>
      </c>
      <c r="AC115" s="42">
        <v>56.68</v>
      </c>
      <c r="AD115" s="42">
        <v>745</v>
      </c>
      <c r="AE115" s="42">
        <v>20.6</v>
      </c>
      <c r="AF115" s="42">
        <v>25.9</v>
      </c>
      <c r="AG115" s="42">
        <v>372</v>
      </c>
      <c r="AH115" s="42">
        <v>7.1</v>
      </c>
      <c r="AI115" s="42">
        <v>39</v>
      </c>
      <c r="AJ115" s="42">
        <v>136</v>
      </c>
      <c r="AK115" s="42">
        <v>129</v>
      </c>
      <c r="AL115" s="42">
        <v>3028</v>
      </c>
      <c r="AM115" s="42">
        <v>2871</v>
      </c>
      <c r="AN115" s="42">
        <v>4319</v>
      </c>
      <c r="AO115" s="42">
        <v>2935</v>
      </c>
      <c r="AP115" s="42">
        <v>6686</v>
      </c>
      <c r="AQ115" s="42">
        <v>4035</v>
      </c>
      <c r="AR115" s="42">
        <v>22200</v>
      </c>
      <c r="AS115" s="42">
        <v>27940</v>
      </c>
      <c r="AT115" s="43">
        <v>65535</v>
      </c>
      <c r="CB115" s="56" t="s">
        <v>59</v>
      </c>
      <c r="CC115" s="56"/>
      <c r="CD115" s="56"/>
      <c r="CE115" s="56"/>
      <c r="CF115" s="56"/>
      <c r="CG115" s="56"/>
      <c r="CH115" s="56"/>
      <c r="CI115" s="56"/>
      <c r="CJ115" s="56"/>
    </row>
    <row r="116" spans="1:93" x14ac:dyDescent="0.2">
      <c r="A116"/>
      <c r="B116"/>
      <c r="Y116" s="40">
        <v>45472.768180335697</v>
      </c>
      <c r="Z116" s="49"/>
      <c r="AA116" s="41">
        <v>4.75</v>
      </c>
      <c r="AB116" s="42">
        <v>28.63</v>
      </c>
      <c r="AC116" s="42">
        <v>52.13</v>
      </c>
      <c r="AD116" s="42">
        <v>770</v>
      </c>
      <c r="AE116" s="42">
        <v>19.600000000000001</v>
      </c>
      <c r="AF116" s="42">
        <v>25.7</v>
      </c>
      <c r="AG116" s="42">
        <v>369</v>
      </c>
      <c r="AH116" s="42">
        <v>7.1</v>
      </c>
      <c r="AI116" s="42">
        <v>38</v>
      </c>
      <c r="AJ116" s="42">
        <v>135</v>
      </c>
      <c r="AK116" s="42">
        <v>128</v>
      </c>
      <c r="AL116" s="42">
        <v>2756</v>
      </c>
      <c r="AM116" s="42">
        <v>2593</v>
      </c>
      <c r="AN116" s="42">
        <v>3907</v>
      </c>
      <c r="AO116" s="42">
        <v>2577</v>
      </c>
      <c r="AP116" s="42">
        <v>6181</v>
      </c>
      <c r="AQ116" s="42">
        <v>3571</v>
      </c>
      <c r="AR116" s="42">
        <v>20745</v>
      </c>
      <c r="AS116" s="42">
        <v>26853</v>
      </c>
      <c r="AT116" s="43">
        <v>65535</v>
      </c>
      <c r="CB116" s="16">
        <v>415</v>
      </c>
      <c r="CC116" s="16">
        <v>445</v>
      </c>
      <c r="CD116" s="16">
        <v>480</v>
      </c>
      <c r="CE116" s="16">
        <v>515</v>
      </c>
      <c r="CF116" s="16">
        <v>555</v>
      </c>
      <c r="CG116" s="16">
        <v>590</v>
      </c>
      <c r="CH116" s="16">
        <v>630</v>
      </c>
      <c r="CI116" s="16">
        <v>680</v>
      </c>
      <c r="CJ116" s="16">
        <v>780</v>
      </c>
    </row>
    <row r="117" spans="1:93" x14ac:dyDescent="0.2">
      <c r="A117"/>
      <c r="B117"/>
      <c r="Y117" s="40">
        <v>45472.809872916703</v>
      </c>
      <c r="Z117" s="49"/>
      <c r="AA117" s="41">
        <v>4.7916666666666696</v>
      </c>
      <c r="AB117" s="42">
        <v>28.71</v>
      </c>
      <c r="AC117" s="42">
        <v>52.54</v>
      </c>
      <c r="AD117" s="42">
        <v>797</v>
      </c>
      <c r="AE117" s="42">
        <v>19.600000000000001</v>
      </c>
      <c r="AF117" s="42">
        <v>25.6</v>
      </c>
      <c r="AG117" s="42">
        <v>367</v>
      </c>
      <c r="AH117" s="42">
        <v>7.1</v>
      </c>
      <c r="AI117" s="42">
        <v>38</v>
      </c>
      <c r="AJ117" s="42">
        <v>134</v>
      </c>
      <c r="AK117" s="42">
        <v>127</v>
      </c>
      <c r="AL117" s="42">
        <v>2697</v>
      </c>
      <c r="AM117" s="42">
        <v>2498</v>
      </c>
      <c r="AN117" s="42">
        <v>3808</v>
      </c>
      <c r="AO117" s="42">
        <v>2412</v>
      </c>
      <c r="AP117" s="42">
        <v>6007</v>
      </c>
      <c r="AQ117" s="42">
        <v>3351</v>
      </c>
      <c r="AR117" s="42">
        <v>20480</v>
      </c>
      <c r="AS117" s="42">
        <v>26400</v>
      </c>
      <c r="AT117" s="43">
        <v>65535</v>
      </c>
      <c r="CB117" s="13">
        <f t="shared" ref="CB117:CJ117" si="40">ROUND(SUM(CC90:CC113)/24,2)</f>
        <v>2667.76</v>
      </c>
      <c r="CC117" s="13">
        <f t="shared" si="40"/>
        <v>2995.35</v>
      </c>
      <c r="CD117" s="13">
        <f t="shared" si="40"/>
        <v>4713.82</v>
      </c>
      <c r="CE117" s="13">
        <f t="shared" si="40"/>
        <v>3945.03</v>
      </c>
      <c r="CF117" s="13">
        <f t="shared" si="40"/>
        <v>6887.65</v>
      </c>
      <c r="CG117" s="13">
        <f t="shared" si="40"/>
        <v>5102.26</v>
      </c>
      <c r="CH117" s="13">
        <f t="shared" si="40"/>
        <v>18050.259999999998</v>
      </c>
      <c r="CI117" s="13">
        <f t="shared" si="40"/>
        <v>20414.810000000001</v>
      </c>
      <c r="CJ117" s="13">
        <f t="shared" si="40"/>
        <v>39743.72</v>
      </c>
    </row>
    <row r="118" spans="1:93" x14ac:dyDescent="0.2">
      <c r="A118"/>
      <c r="B118"/>
      <c r="Y118" s="40">
        <v>45472.851565474499</v>
      </c>
      <c r="Z118" s="49"/>
      <c r="AA118" s="41">
        <v>4.8333333333333304</v>
      </c>
      <c r="AB118" s="42">
        <v>28.74</v>
      </c>
      <c r="AC118" s="42">
        <v>50.05</v>
      </c>
      <c r="AD118" s="42">
        <v>586</v>
      </c>
      <c r="AE118" s="42">
        <v>20.3</v>
      </c>
      <c r="AF118" s="42">
        <v>25.7</v>
      </c>
      <c r="AG118" s="42">
        <v>364</v>
      </c>
      <c r="AH118" s="42">
        <v>7</v>
      </c>
      <c r="AI118" s="42">
        <v>37</v>
      </c>
      <c r="AJ118" s="42">
        <v>132</v>
      </c>
      <c r="AK118" s="42">
        <v>125</v>
      </c>
      <c r="AL118" s="42">
        <v>2596</v>
      </c>
      <c r="AM118" s="42">
        <v>2424</v>
      </c>
      <c r="AN118" s="42">
        <v>3703</v>
      </c>
      <c r="AO118" s="42">
        <v>2303</v>
      </c>
      <c r="AP118" s="42">
        <v>5835</v>
      </c>
      <c r="AQ118" s="42">
        <v>3160</v>
      </c>
      <c r="AR118" s="42">
        <v>20242</v>
      </c>
      <c r="AS118" s="42">
        <v>25739</v>
      </c>
      <c r="AT118" s="43">
        <v>65535</v>
      </c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</row>
    <row r="119" spans="1:93" x14ac:dyDescent="0.2">
      <c r="A119"/>
      <c r="B119"/>
      <c r="Y119" s="40">
        <v>45472.893258009302</v>
      </c>
      <c r="Z119" s="49"/>
      <c r="AA119" s="41">
        <v>4.875</v>
      </c>
      <c r="AB119" s="42">
        <v>28.97</v>
      </c>
      <c r="AC119" s="42">
        <v>51.45</v>
      </c>
      <c r="AD119" s="42">
        <v>568</v>
      </c>
      <c r="AE119" s="42">
        <v>19.3</v>
      </c>
      <c r="AF119" s="42">
        <v>25.6</v>
      </c>
      <c r="AG119" s="42">
        <v>362</v>
      </c>
      <c r="AH119" s="42">
        <v>7.1</v>
      </c>
      <c r="AI119" s="42">
        <v>37</v>
      </c>
      <c r="AJ119" s="42">
        <v>131</v>
      </c>
      <c r="AK119" s="42">
        <v>124</v>
      </c>
      <c r="AL119" s="42">
        <v>2482</v>
      </c>
      <c r="AM119" s="42">
        <v>2205</v>
      </c>
      <c r="AN119" s="42">
        <v>3440</v>
      </c>
      <c r="AO119" s="42">
        <v>1941</v>
      </c>
      <c r="AP119" s="42">
        <v>5522</v>
      </c>
      <c r="AQ119" s="42">
        <v>2830</v>
      </c>
      <c r="AR119" s="42">
        <v>20681</v>
      </c>
      <c r="AS119" s="42">
        <v>25514</v>
      </c>
      <c r="AT119" s="43">
        <v>65535</v>
      </c>
      <c r="CB119" s="57" t="s">
        <v>59</v>
      </c>
      <c r="CC119" s="57"/>
      <c r="CD119" s="57"/>
      <c r="CE119" s="57"/>
      <c r="CF119" s="57"/>
      <c r="CG119" s="57"/>
      <c r="CH119" s="57"/>
      <c r="CI119" s="57"/>
      <c r="CJ119" s="57"/>
      <c r="CK119" s="57"/>
      <c r="CL119" s="57"/>
      <c r="CM119" s="57"/>
    </row>
    <row r="120" spans="1:93" x14ac:dyDescent="0.2">
      <c r="A120"/>
      <c r="B120"/>
      <c r="Y120" s="40">
        <v>45472.934950694398</v>
      </c>
      <c r="Z120" s="49"/>
      <c r="AA120" s="41">
        <v>4.9166666666666696</v>
      </c>
      <c r="AB120" s="42">
        <v>28.57</v>
      </c>
      <c r="AC120" s="42">
        <v>54.11</v>
      </c>
      <c r="AD120" s="42">
        <v>542</v>
      </c>
      <c r="AE120" s="42">
        <v>18.8</v>
      </c>
      <c r="AF120" s="42">
        <v>25.7</v>
      </c>
      <c r="AG120" s="42">
        <v>359</v>
      </c>
      <c r="AH120" s="42">
        <v>7.1</v>
      </c>
      <c r="AI120" s="42">
        <v>36</v>
      </c>
      <c r="AJ120" s="42">
        <v>130</v>
      </c>
      <c r="AK120" s="42">
        <v>123</v>
      </c>
      <c r="AL120" s="42">
        <v>0</v>
      </c>
      <c r="AM120" s="42">
        <v>0</v>
      </c>
      <c r="AN120" s="42">
        <v>0</v>
      </c>
      <c r="AO120" s="42">
        <v>0</v>
      </c>
      <c r="AP120" s="42">
        <v>0</v>
      </c>
      <c r="AQ120" s="42">
        <v>0</v>
      </c>
      <c r="AR120" s="42">
        <v>6</v>
      </c>
      <c r="AS120" s="42">
        <v>0</v>
      </c>
      <c r="AT120" s="43">
        <v>2</v>
      </c>
      <c r="CB120" s="17" t="s">
        <v>37</v>
      </c>
      <c r="CC120" s="13">
        <f>$BH37</f>
        <v>1</v>
      </c>
      <c r="CD120" s="18" t="s">
        <v>38</v>
      </c>
      <c r="CE120" s="19">
        <f t="shared" ref="CE120:CM120" si="41">CB116</f>
        <v>415</v>
      </c>
      <c r="CF120" s="19">
        <f t="shared" si="41"/>
        <v>445</v>
      </c>
      <c r="CG120" s="19">
        <f t="shared" si="41"/>
        <v>480</v>
      </c>
      <c r="CH120" s="19">
        <f t="shared" si="41"/>
        <v>515</v>
      </c>
      <c r="CI120" s="19">
        <f t="shared" si="41"/>
        <v>555</v>
      </c>
      <c r="CJ120" s="19">
        <f t="shared" si="41"/>
        <v>590</v>
      </c>
      <c r="CK120" s="19">
        <f t="shared" si="41"/>
        <v>630</v>
      </c>
      <c r="CL120" s="19">
        <f t="shared" si="41"/>
        <v>680</v>
      </c>
      <c r="CM120" s="19">
        <f t="shared" si="41"/>
        <v>780</v>
      </c>
    </row>
    <row r="121" spans="1:93" x14ac:dyDescent="0.2">
      <c r="A121"/>
      <c r="B121"/>
      <c r="Y121" s="40">
        <v>45472.976644965303</v>
      </c>
      <c r="Z121" s="49"/>
      <c r="AA121" s="41">
        <v>4.9583333333333304</v>
      </c>
      <c r="AB121" s="42">
        <v>27.66</v>
      </c>
      <c r="AC121" s="42">
        <v>56.5</v>
      </c>
      <c r="AD121" s="42">
        <v>539</v>
      </c>
      <c r="AE121" s="42">
        <v>19.8</v>
      </c>
      <c r="AF121" s="42">
        <v>25.4</v>
      </c>
      <c r="AG121" s="42">
        <v>357</v>
      </c>
      <c r="AH121" s="42">
        <v>7.1</v>
      </c>
      <c r="AI121" s="42">
        <v>36</v>
      </c>
      <c r="AJ121" s="42">
        <v>129</v>
      </c>
      <c r="AK121" s="42">
        <v>122</v>
      </c>
      <c r="AL121" s="42">
        <v>0</v>
      </c>
      <c r="AM121" s="42">
        <v>0</v>
      </c>
      <c r="AN121" s="42">
        <v>0</v>
      </c>
      <c r="AO121" s="42">
        <v>0</v>
      </c>
      <c r="AP121" s="42">
        <v>0</v>
      </c>
      <c r="AQ121" s="42">
        <v>0</v>
      </c>
      <c r="AR121" s="42">
        <v>0</v>
      </c>
      <c r="AS121" s="42">
        <v>0</v>
      </c>
      <c r="AT121" s="43">
        <v>0</v>
      </c>
      <c r="CB121" s="17"/>
      <c r="CC121" s="17"/>
      <c r="CD121" s="18" t="s">
        <v>39</v>
      </c>
      <c r="CE121" s="13">
        <f t="shared" ref="CE121:CM121" si="42">CB117/$CC120</f>
        <v>2667.76</v>
      </c>
      <c r="CF121" s="13">
        <f t="shared" si="42"/>
        <v>2995.35</v>
      </c>
      <c r="CG121" s="13">
        <f t="shared" si="42"/>
        <v>4713.82</v>
      </c>
      <c r="CH121" s="13">
        <f t="shared" si="42"/>
        <v>3945.03</v>
      </c>
      <c r="CI121" s="13">
        <f t="shared" si="42"/>
        <v>6887.65</v>
      </c>
      <c r="CJ121" s="13">
        <f t="shared" si="42"/>
        <v>5102.26</v>
      </c>
      <c r="CK121" s="13">
        <f t="shared" si="42"/>
        <v>18050.259999999998</v>
      </c>
      <c r="CL121" s="13">
        <f t="shared" si="42"/>
        <v>20414.810000000001</v>
      </c>
      <c r="CM121" s="13">
        <f t="shared" si="42"/>
        <v>39743.72</v>
      </c>
    </row>
    <row r="122" spans="1:93" x14ac:dyDescent="0.2">
      <c r="A122"/>
      <c r="B122"/>
      <c r="Y122" s="40">
        <v>45473.0183410764</v>
      </c>
      <c r="Z122" s="49">
        <v>45473</v>
      </c>
      <c r="AA122" s="41">
        <v>5</v>
      </c>
      <c r="AB122" s="42">
        <v>26.94</v>
      </c>
      <c r="AC122" s="42">
        <v>59.48</v>
      </c>
      <c r="AD122" s="42">
        <v>547</v>
      </c>
      <c r="AE122" s="42">
        <v>19.100000000000001</v>
      </c>
      <c r="AF122" s="42">
        <v>25.5</v>
      </c>
      <c r="AG122" s="42">
        <v>356</v>
      </c>
      <c r="AH122" s="42">
        <v>7.1</v>
      </c>
      <c r="AI122" s="42">
        <v>35</v>
      </c>
      <c r="AJ122" s="42">
        <v>128</v>
      </c>
      <c r="AK122" s="42">
        <v>121</v>
      </c>
      <c r="AL122" s="42">
        <v>0</v>
      </c>
      <c r="AM122" s="42">
        <v>0</v>
      </c>
      <c r="AN122" s="42">
        <v>0</v>
      </c>
      <c r="AO122" s="42">
        <v>0</v>
      </c>
      <c r="AP122" s="42">
        <v>0</v>
      </c>
      <c r="AQ122" s="42">
        <v>0</v>
      </c>
      <c r="AR122" s="42">
        <v>0</v>
      </c>
      <c r="AS122" s="42">
        <v>0</v>
      </c>
      <c r="AT122" s="43">
        <v>0</v>
      </c>
    </row>
    <row r="123" spans="1:93" x14ac:dyDescent="0.2">
      <c r="A123"/>
      <c r="B123"/>
      <c r="Y123" s="40">
        <v>45473.060034641203</v>
      </c>
      <c r="Z123" s="49"/>
      <c r="AA123" s="41">
        <v>5.0416666666666696</v>
      </c>
      <c r="AB123" s="42">
        <v>26.53</v>
      </c>
      <c r="AC123" s="42">
        <v>63.28</v>
      </c>
      <c r="AD123" s="42">
        <v>537</v>
      </c>
      <c r="AE123" s="42">
        <v>19.100000000000001</v>
      </c>
      <c r="AF123" s="42">
        <v>25.3</v>
      </c>
      <c r="AG123" s="42">
        <v>354</v>
      </c>
      <c r="AH123" s="42">
        <v>7.1</v>
      </c>
      <c r="AI123" s="42">
        <v>35</v>
      </c>
      <c r="AJ123" s="42">
        <v>127</v>
      </c>
      <c r="AK123" s="42">
        <v>120</v>
      </c>
      <c r="AL123" s="42">
        <v>0</v>
      </c>
      <c r="AM123" s="42">
        <v>0</v>
      </c>
      <c r="AN123" s="42">
        <v>0</v>
      </c>
      <c r="AO123" s="42">
        <v>0</v>
      </c>
      <c r="AP123" s="42">
        <v>0</v>
      </c>
      <c r="AQ123" s="42">
        <v>0</v>
      </c>
      <c r="AR123" s="42">
        <v>0</v>
      </c>
      <c r="AS123" s="42">
        <v>0</v>
      </c>
      <c r="AT123" s="43">
        <v>0</v>
      </c>
    </row>
    <row r="124" spans="1:93" x14ac:dyDescent="0.2">
      <c r="A124"/>
      <c r="B124"/>
      <c r="Y124" s="40">
        <v>45473.101729317103</v>
      </c>
      <c r="Z124" s="49"/>
      <c r="AA124" s="41">
        <v>5.0833333333333304</v>
      </c>
      <c r="AB124" s="42">
        <v>26.16</v>
      </c>
      <c r="AC124" s="42">
        <v>64.91</v>
      </c>
      <c r="AD124" s="42">
        <v>555</v>
      </c>
      <c r="AE124" s="42">
        <v>18.600000000000001</v>
      </c>
      <c r="AF124" s="42">
        <v>25.2</v>
      </c>
      <c r="AG124" s="42">
        <v>353</v>
      </c>
      <c r="AH124" s="42">
        <v>7.1</v>
      </c>
      <c r="AI124" s="42">
        <v>35</v>
      </c>
      <c r="AJ124" s="42">
        <v>127</v>
      </c>
      <c r="AK124" s="42">
        <v>120</v>
      </c>
      <c r="AL124" s="42">
        <v>0</v>
      </c>
      <c r="AM124" s="42">
        <v>0</v>
      </c>
      <c r="AN124" s="42">
        <v>0</v>
      </c>
      <c r="AO124" s="42">
        <v>0</v>
      </c>
      <c r="AP124" s="42">
        <v>0</v>
      </c>
      <c r="AQ124" s="42">
        <v>0</v>
      </c>
      <c r="AR124" s="42">
        <v>0</v>
      </c>
      <c r="AS124" s="42">
        <v>0</v>
      </c>
      <c r="AT124" s="43">
        <v>0</v>
      </c>
    </row>
    <row r="125" spans="1:93" x14ac:dyDescent="0.2">
      <c r="A125"/>
      <c r="B125"/>
      <c r="Y125" s="40">
        <v>45473.143422083303</v>
      </c>
      <c r="Z125" s="49"/>
      <c r="AA125" s="41">
        <v>5.125</v>
      </c>
      <c r="AB125" s="42">
        <v>25.95</v>
      </c>
      <c r="AC125" s="42">
        <v>66.55</v>
      </c>
      <c r="AD125" s="42">
        <v>549</v>
      </c>
      <c r="AE125" s="42">
        <v>18.600000000000001</v>
      </c>
      <c r="AF125" s="42">
        <v>25</v>
      </c>
      <c r="AG125" s="42">
        <v>352</v>
      </c>
      <c r="AH125" s="42">
        <v>7.1</v>
      </c>
      <c r="AI125" s="42">
        <v>35</v>
      </c>
      <c r="AJ125" s="42">
        <v>127</v>
      </c>
      <c r="AK125" s="42">
        <v>119</v>
      </c>
      <c r="AL125" s="42">
        <v>0</v>
      </c>
      <c r="AM125" s="42">
        <v>0</v>
      </c>
      <c r="AN125" s="42">
        <v>0</v>
      </c>
      <c r="AO125" s="42">
        <v>0</v>
      </c>
      <c r="AP125" s="42">
        <v>0</v>
      </c>
      <c r="AQ125" s="42">
        <v>0</v>
      </c>
      <c r="AR125" s="42">
        <v>0</v>
      </c>
      <c r="AS125" s="42">
        <v>0</v>
      </c>
      <c r="AT125" s="43">
        <v>0</v>
      </c>
    </row>
    <row r="126" spans="1:93" x14ac:dyDescent="0.2">
      <c r="A126"/>
      <c r="B126"/>
      <c r="Y126" s="40">
        <v>45473.185114918997</v>
      </c>
      <c r="Z126" s="49"/>
      <c r="AA126" s="41">
        <v>5.1666666666666696</v>
      </c>
      <c r="AB126" s="42">
        <v>25.58</v>
      </c>
      <c r="AC126" s="42">
        <v>66.92</v>
      </c>
      <c r="AD126" s="42">
        <v>543</v>
      </c>
      <c r="AE126" s="42">
        <v>18.399999999999999</v>
      </c>
      <c r="AF126" s="42">
        <v>24.9</v>
      </c>
      <c r="AG126" s="42">
        <v>351</v>
      </c>
      <c r="AH126" s="42">
        <v>7.1</v>
      </c>
      <c r="AI126" s="42">
        <v>34</v>
      </c>
      <c r="AJ126" s="42">
        <v>126</v>
      </c>
      <c r="AK126" s="42">
        <v>119</v>
      </c>
      <c r="AL126" s="42">
        <v>45</v>
      </c>
      <c r="AM126" s="42">
        <v>55</v>
      </c>
      <c r="AN126" s="42">
        <v>67</v>
      </c>
      <c r="AO126" s="42">
        <v>75</v>
      </c>
      <c r="AP126" s="42">
        <v>74</v>
      </c>
      <c r="AQ126" s="42">
        <v>84</v>
      </c>
      <c r="AR126" s="42">
        <v>125</v>
      </c>
      <c r="AS126" s="42">
        <v>203</v>
      </c>
      <c r="AT126" s="43">
        <v>430</v>
      </c>
    </row>
    <row r="127" spans="1:93" x14ac:dyDescent="0.2">
      <c r="A127"/>
      <c r="B127"/>
      <c r="Y127" s="40">
        <v>45473.226807511601</v>
      </c>
      <c r="Z127" s="49"/>
      <c r="AA127" s="41">
        <v>5.2083333333333304</v>
      </c>
      <c r="AB127" s="42">
        <v>25.6</v>
      </c>
      <c r="AC127" s="42">
        <v>67.16</v>
      </c>
      <c r="AD127" s="42">
        <v>536</v>
      </c>
      <c r="AE127" s="42">
        <v>18.8</v>
      </c>
      <c r="AF127" s="42">
        <v>24.7</v>
      </c>
      <c r="AG127" s="42">
        <v>350</v>
      </c>
      <c r="AH127" s="42">
        <v>7.1</v>
      </c>
      <c r="AI127" s="42">
        <v>34</v>
      </c>
      <c r="AJ127" s="42">
        <v>126</v>
      </c>
      <c r="AK127" s="42">
        <v>118</v>
      </c>
      <c r="AL127" s="42">
        <v>757</v>
      </c>
      <c r="AM127" s="42">
        <v>956</v>
      </c>
      <c r="AN127" s="42">
        <v>1290</v>
      </c>
      <c r="AO127" s="42">
        <v>1602</v>
      </c>
      <c r="AP127" s="42">
        <v>1841</v>
      </c>
      <c r="AQ127" s="42">
        <v>2049</v>
      </c>
      <c r="AR127" s="42">
        <v>2828</v>
      </c>
      <c r="AS127" s="42">
        <v>3841</v>
      </c>
      <c r="AT127" s="43">
        <v>6116</v>
      </c>
    </row>
    <row r="128" spans="1:93" x14ac:dyDescent="0.2">
      <c r="A128"/>
      <c r="B128"/>
      <c r="Y128" s="40">
        <v>45473.268501157399</v>
      </c>
      <c r="Z128" s="49"/>
      <c r="AA128" s="41">
        <v>5.25</v>
      </c>
      <c r="AB128" s="42">
        <v>26.96</v>
      </c>
      <c r="AC128" s="42">
        <v>62.9</v>
      </c>
      <c r="AD128" s="42">
        <v>567</v>
      </c>
      <c r="AE128" s="42">
        <v>18.5</v>
      </c>
      <c r="AF128" s="42">
        <v>24.7</v>
      </c>
      <c r="AG128" s="42">
        <v>349</v>
      </c>
      <c r="AH128" s="42">
        <v>7</v>
      </c>
      <c r="AI128" s="42">
        <v>34</v>
      </c>
      <c r="AJ128" s="42">
        <v>125</v>
      </c>
      <c r="AK128" s="42">
        <v>118</v>
      </c>
      <c r="AL128" s="42">
        <v>10345</v>
      </c>
      <c r="AM128" s="42">
        <v>12227</v>
      </c>
      <c r="AN128" s="42">
        <v>17073</v>
      </c>
      <c r="AO128" s="42">
        <v>18207</v>
      </c>
      <c r="AP128" s="42">
        <v>25329</v>
      </c>
      <c r="AQ128" s="42">
        <v>26188</v>
      </c>
      <c r="AR128" s="42">
        <v>65535</v>
      </c>
      <c r="AS128" s="42">
        <v>65535</v>
      </c>
      <c r="AT128" s="43">
        <v>65535</v>
      </c>
    </row>
    <row r="129" spans="1:46" x14ac:dyDescent="0.2">
      <c r="A129"/>
      <c r="B129"/>
      <c r="Y129" s="40">
        <v>45473.310193935198</v>
      </c>
      <c r="Z129" s="49"/>
      <c r="AA129" s="41">
        <v>5.2916666666666696</v>
      </c>
      <c r="AB129" s="42">
        <v>28.27</v>
      </c>
      <c r="AC129" s="42">
        <v>58.85</v>
      </c>
      <c r="AD129" s="42">
        <v>588</v>
      </c>
      <c r="AE129" s="42">
        <v>18.8</v>
      </c>
      <c r="AF129" s="42">
        <v>25.7</v>
      </c>
      <c r="AG129" s="42">
        <v>351</v>
      </c>
      <c r="AH129" s="42">
        <v>7</v>
      </c>
      <c r="AI129" s="42">
        <v>34</v>
      </c>
      <c r="AJ129" s="42">
        <v>126</v>
      </c>
      <c r="AK129" s="42">
        <v>119</v>
      </c>
      <c r="AL129" s="42">
        <v>4304</v>
      </c>
      <c r="AM129" s="42">
        <v>4749</v>
      </c>
      <c r="AN129" s="42">
        <v>6764</v>
      </c>
      <c r="AO129" s="42">
        <v>6241</v>
      </c>
      <c r="AP129" s="42">
        <v>10329</v>
      </c>
      <c r="AQ129" s="42">
        <v>8158</v>
      </c>
      <c r="AR129" s="42">
        <v>25439</v>
      </c>
      <c r="AS129" s="42">
        <v>32819</v>
      </c>
      <c r="AT129" s="43">
        <v>65535</v>
      </c>
    </row>
    <row r="130" spans="1:46" x14ac:dyDescent="0.2">
      <c r="A130"/>
      <c r="B130"/>
      <c r="Y130" s="40">
        <v>45473.351889999998</v>
      </c>
      <c r="Z130" s="49"/>
      <c r="AA130" s="41">
        <v>5.3333333333333304</v>
      </c>
      <c r="AB130" s="42">
        <v>28.15</v>
      </c>
      <c r="AC130" s="42">
        <v>59.08</v>
      </c>
      <c r="AD130" s="42">
        <v>593</v>
      </c>
      <c r="AE130" s="42">
        <v>18.100000000000001</v>
      </c>
      <c r="AF130" s="42">
        <v>26</v>
      </c>
      <c r="AG130" s="42">
        <v>351</v>
      </c>
      <c r="AH130" s="42">
        <v>7</v>
      </c>
      <c r="AI130" s="42">
        <v>34</v>
      </c>
      <c r="AJ130" s="42">
        <v>126</v>
      </c>
      <c r="AK130" s="42">
        <v>119</v>
      </c>
      <c r="AL130" s="42">
        <v>4870</v>
      </c>
      <c r="AM130" s="42">
        <v>5551</v>
      </c>
      <c r="AN130" s="42">
        <v>7837</v>
      </c>
      <c r="AO130" s="42">
        <v>7561</v>
      </c>
      <c r="AP130" s="42">
        <v>11850</v>
      </c>
      <c r="AQ130" s="42">
        <v>9803</v>
      </c>
      <c r="AR130" s="42">
        <v>27389</v>
      </c>
      <c r="AS130" s="42">
        <v>35128</v>
      </c>
      <c r="AT130" s="43">
        <v>65535</v>
      </c>
    </row>
    <row r="131" spans="1:46" x14ac:dyDescent="0.2">
      <c r="A131"/>
      <c r="B131"/>
      <c r="Y131" s="40">
        <v>45473.393585532402</v>
      </c>
      <c r="Z131" s="49"/>
      <c r="AA131" s="41">
        <v>5.375</v>
      </c>
      <c r="AB131" s="42">
        <v>28.39</v>
      </c>
      <c r="AC131" s="42">
        <v>56.69</v>
      </c>
      <c r="AD131" s="42">
        <v>516</v>
      </c>
      <c r="AE131" s="42">
        <v>18.8</v>
      </c>
      <c r="AF131" s="42">
        <v>26.2</v>
      </c>
      <c r="AG131" s="42">
        <v>350</v>
      </c>
      <c r="AH131" s="42">
        <v>7.1</v>
      </c>
      <c r="AI131" s="42">
        <v>34</v>
      </c>
      <c r="AJ131" s="42">
        <v>126</v>
      </c>
      <c r="AK131" s="42">
        <v>118</v>
      </c>
      <c r="AL131" s="42">
        <v>4027</v>
      </c>
      <c r="AM131" s="42">
        <v>4337</v>
      </c>
      <c r="AN131" s="42">
        <v>6198</v>
      </c>
      <c r="AO131" s="42">
        <v>5409</v>
      </c>
      <c r="AP131" s="42">
        <v>9437</v>
      </c>
      <c r="AQ131" s="42">
        <v>7305</v>
      </c>
      <c r="AR131" s="42">
        <v>24972</v>
      </c>
      <c r="AS131" s="42">
        <v>32010</v>
      </c>
      <c r="AT131" s="43">
        <v>65535</v>
      </c>
    </row>
    <row r="132" spans="1:46" x14ac:dyDescent="0.2">
      <c r="A132"/>
      <c r="B132"/>
      <c r="Y132" s="40">
        <v>45473.435278379598</v>
      </c>
      <c r="Z132" s="49"/>
      <c r="AA132" s="41">
        <v>5.4166666666666696</v>
      </c>
      <c r="AB132" s="42">
        <v>29.01</v>
      </c>
      <c r="AC132" s="42">
        <v>54.73</v>
      </c>
      <c r="AD132" s="42">
        <v>486</v>
      </c>
      <c r="AE132" s="42">
        <v>17.899999999999999</v>
      </c>
      <c r="AF132" s="42">
        <v>26</v>
      </c>
      <c r="AG132" s="42">
        <v>347</v>
      </c>
      <c r="AH132" s="42">
        <v>7.1</v>
      </c>
      <c r="AI132" s="42">
        <v>33</v>
      </c>
      <c r="AJ132" s="42">
        <v>124</v>
      </c>
      <c r="AK132" s="42">
        <v>117</v>
      </c>
      <c r="AL132" s="42">
        <v>5436</v>
      </c>
      <c r="AM132" s="42">
        <v>6314</v>
      </c>
      <c r="AN132" s="42">
        <v>8876</v>
      </c>
      <c r="AO132" s="42">
        <v>8739</v>
      </c>
      <c r="AP132" s="42">
        <v>13348</v>
      </c>
      <c r="AQ132" s="42">
        <v>11330</v>
      </c>
      <c r="AR132" s="42">
        <v>30790</v>
      </c>
      <c r="AS132" s="42">
        <v>38708</v>
      </c>
      <c r="AT132" s="43">
        <v>65535</v>
      </c>
    </row>
    <row r="133" spans="1:46" x14ac:dyDescent="0.2">
      <c r="A133"/>
      <c r="B133"/>
      <c r="Y133" s="40">
        <v>45473.476974490703</v>
      </c>
      <c r="Z133" s="49"/>
      <c r="AA133" s="41">
        <v>5.4583333333333304</v>
      </c>
      <c r="AB133" s="42">
        <v>29.49</v>
      </c>
      <c r="AC133" s="42">
        <v>52.55</v>
      </c>
      <c r="AD133" s="42">
        <v>437</v>
      </c>
      <c r="AE133" s="42">
        <v>26.2</v>
      </c>
      <c r="AF133" s="42">
        <v>25.7</v>
      </c>
      <c r="AG133" s="42">
        <v>402</v>
      </c>
      <c r="AH133" s="42">
        <v>7</v>
      </c>
      <c r="AI133" s="42">
        <v>45</v>
      </c>
      <c r="AJ133" s="42">
        <v>151</v>
      </c>
      <c r="AK133" s="42">
        <v>144</v>
      </c>
      <c r="AL133" s="42">
        <v>6882</v>
      </c>
      <c r="AM133" s="42">
        <v>8318</v>
      </c>
      <c r="AN133" s="42">
        <v>11512</v>
      </c>
      <c r="AO133" s="42">
        <v>12052</v>
      </c>
      <c r="AP133" s="42">
        <v>17200</v>
      </c>
      <c r="AQ133" s="42">
        <v>15443</v>
      </c>
      <c r="AR133" s="42">
        <v>36124</v>
      </c>
      <c r="AS133" s="42">
        <v>44697</v>
      </c>
      <c r="AT133" s="43">
        <v>65535</v>
      </c>
    </row>
    <row r="134" spans="1:46" x14ac:dyDescent="0.2">
      <c r="A134"/>
      <c r="B134"/>
      <c r="Y134" s="40">
        <v>45473.518671319398</v>
      </c>
      <c r="Z134" s="49"/>
      <c r="AA134" s="41">
        <v>5.5</v>
      </c>
      <c r="AB134" s="42">
        <v>29.77</v>
      </c>
      <c r="AC134" s="42">
        <v>51.57</v>
      </c>
      <c r="AD134" s="42">
        <v>512</v>
      </c>
      <c r="AE134" s="42">
        <v>25.9</v>
      </c>
      <c r="AF134" s="42">
        <v>26</v>
      </c>
      <c r="AG134" s="42">
        <v>400</v>
      </c>
      <c r="AH134" s="42">
        <v>7</v>
      </c>
      <c r="AI134" s="42">
        <v>45</v>
      </c>
      <c r="AJ134" s="42">
        <v>150</v>
      </c>
      <c r="AK134" s="42">
        <v>143</v>
      </c>
      <c r="AL134" s="42">
        <v>5196</v>
      </c>
      <c r="AM134" s="42">
        <v>6017</v>
      </c>
      <c r="AN134" s="42">
        <v>8437</v>
      </c>
      <c r="AO134" s="42">
        <v>8212</v>
      </c>
      <c r="AP134" s="42">
        <v>12757</v>
      </c>
      <c r="AQ134" s="42">
        <v>10760</v>
      </c>
      <c r="AR134" s="42">
        <v>29545</v>
      </c>
      <c r="AS134" s="42">
        <v>37195</v>
      </c>
      <c r="AT134" s="43">
        <v>65535</v>
      </c>
    </row>
    <row r="135" spans="1:46" x14ac:dyDescent="0.2">
      <c r="A135"/>
      <c r="B135"/>
      <c r="Y135" s="40">
        <v>45473.560367465303</v>
      </c>
      <c r="Z135" s="49"/>
      <c r="AA135" s="41">
        <v>5.5416666666666696</v>
      </c>
      <c r="AB135" s="42">
        <v>29.83</v>
      </c>
      <c r="AC135" s="42">
        <v>52.3</v>
      </c>
      <c r="AD135" s="42">
        <v>498</v>
      </c>
      <c r="AE135" s="42">
        <v>25.5</v>
      </c>
      <c r="AF135" s="42">
        <v>26.3</v>
      </c>
      <c r="AG135" s="42">
        <v>397</v>
      </c>
      <c r="AH135" s="42">
        <v>7</v>
      </c>
      <c r="AI135" s="42">
        <v>44</v>
      </c>
      <c r="AJ135" s="42">
        <v>148</v>
      </c>
      <c r="AK135" s="42">
        <v>141</v>
      </c>
      <c r="AL135" s="42">
        <v>5059</v>
      </c>
      <c r="AM135" s="42">
        <v>5773</v>
      </c>
      <c r="AN135" s="42">
        <v>8101</v>
      </c>
      <c r="AO135" s="42">
        <v>7766</v>
      </c>
      <c r="AP135" s="42">
        <v>12197</v>
      </c>
      <c r="AQ135" s="42">
        <v>9988</v>
      </c>
      <c r="AR135" s="42">
        <v>28880</v>
      </c>
      <c r="AS135" s="42">
        <v>35995</v>
      </c>
      <c r="AT135" s="43">
        <v>65535</v>
      </c>
    </row>
    <row r="136" spans="1:46" x14ac:dyDescent="0.2">
      <c r="A136"/>
      <c r="B136"/>
      <c r="Y136" s="40">
        <v>45473.602063738399</v>
      </c>
      <c r="Z136" s="49"/>
      <c r="AA136" s="41">
        <v>5.5833333333333304</v>
      </c>
      <c r="AB136" s="42">
        <v>29.91</v>
      </c>
      <c r="AC136" s="42">
        <v>50.71</v>
      </c>
      <c r="AD136" s="42">
        <v>449</v>
      </c>
      <c r="AE136" s="42">
        <v>25.4</v>
      </c>
      <c r="AF136" s="42">
        <v>26.4</v>
      </c>
      <c r="AG136" s="42">
        <v>394</v>
      </c>
      <c r="AH136" s="42">
        <v>7</v>
      </c>
      <c r="AI136" s="42">
        <v>43</v>
      </c>
      <c r="AJ136" s="42">
        <v>147</v>
      </c>
      <c r="AK136" s="42">
        <v>140</v>
      </c>
      <c r="AL136" s="42">
        <v>5354</v>
      </c>
      <c r="AM136" s="42">
        <v>6107</v>
      </c>
      <c r="AN136" s="42">
        <v>8522</v>
      </c>
      <c r="AO136" s="42">
        <v>8190</v>
      </c>
      <c r="AP136" s="42">
        <v>12794</v>
      </c>
      <c r="AQ136" s="42">
        <v>10471</v>
      </c>
      <c r="AR136" s="42">
        <v>30121</v>
      </c>
      <c r="AS136" s="42">
        <v>36559</v>
      </c>
      <c r="AT136" s="43">
        <v>65535</v>
      </c>
    </row>
    <row r="137" spans="1:46" x14ac:dyDescent="0.2">
      <c r="A137"/>
      <c r="B137"/>
      <c r="Y137" s="40">
        <v>45473.643758171303</v>
      </c>
      <c r="Z137" s="49"/>
      <c r="AA137" s="41">
        <v>5.625</v>
      </c>
      <c r="AB137" s="42">
        <v>29.99</v>
      </c>
      <c r="AC137" s="42">
        <v>49.55</v>
      </c>
      <c r="AD137" s="42">
        <v>453</v>
      </c>
      <c r="AE137" s="42">
        <v>25.1</v>
      </c>
      <c r="AF137" s="42">
        <v>26.5</v>
      </c>
      <c r="AG137" s="42">
        <v>391</v>
      </c>
      <c r="AH137" s="42">
        <v>7</v>
      </c>
      <c r="AI137" s="42">
        <v>43</v>
      </c>
      <c r="AJ137" s="42">
        <v>145</v>
      </c>
      <c r="AK137" s="42">
        <v>138</v>
      </c>
      <c r="AL137" s="42">
        <v>4278</v>
      </c>
      <c r="AM137" s="42">
        <v>4702</v>
      </c>
      <c r="AN137" s="42">
        <v>6594</v>
      </c>
      <c r="AO137" s="42">
        <v>5816</v>
      </c>
      <c r="AP137" s="42">
        <v>9927</v>
      </c>
      <c r="AQ137" s="42">
        <v>7733</v>
      </c>
      <c r="AR137" s="42">
        <v>25614</v>
      </c>
      <c r="AS137" s="42">
        <v>32734</v>
      </c>
      <c r="AT137" s="43">
        <v>65535</v>
      </c>
    </row>
    <row r="138" spans="1:46" x14ac:dyDescent="0.2">
      <c r="A138"/>
      <c r="B138"/>
      <c r="Y138" s="40">
        <v>45473.685454421298</v>
      </c>
      <c r="Z138" s="49"/>
      <c r="AA138" s="41">
        <v>5.6666666666666696</v>
      </c>
      <c r="AB138" s="42">
        <v>29.97</v>
      </c>
      <c r="AC138" s="42">
        <v>50.86</v>
      </c>
      <c r="AD138" s="42">
        <v>498</v>
      </c>
      <c r="AE138" s="42">
        <v>24.6</v>
      </c>
      <c r="AF138" s="42">
        <v>26.6</v>
      </c>
      <c r="AG138" s="42">
        <v>389</v>
      </c>
      <c r="AH138" s="42">
        <v>7</v>
      </c>
      <c r="AI138" s="42">
        <v>42</v>
      </c>
      <c r="AJ138" s="42">
        <v>144</v>
      </c>
      <c r="AK138" s="42">
        <v>137</v>
      </c>
      <c r="AL138" s="42">
        <v>3924</v>
      </c>
      <c r="AM138" s="42">
        <v>4266</v>
      </c>
      <c r="AN138" s="42">
        <v>6057</v>
      </c>
      <c r="AO138" s="42">
        <v>5187</v>
      </c>
      <c r="AP138" s="42">
        <v>9155</v>
      </c>
      <c r="AQ138" s="42">
        <v>6738</v>
      </c>
      <c r="AR138" s="42">
        <v>24136</v>
      </c>
      <c r="AS138" s="42">
        <v>30701</v>
      </c>
      <c r="AT138" s="43">
        <v>65535</v>
      </c>
    </row>
    <row r="139" spans="1:46" x14ac:dyDescent="0.2">
      <c r="A139"/>
      <c r="B139"/>
      <c r="Y139" s="40">
        <v>45473.727151527797</v>
      </c>
      <c r="Z139" s="49"/>
      <c r="AA139" s="41">
        <v>5.7083333333333304</v>
      </c>
      <c r="AB139" s="42">
        <v>29.96</v>
      </c>
      <c r="AC139" s="42">
        <v>50.45</v>
      </c>
      <c r="AD139" s="42">
        <v>490</v>
      </c>
      <c r="AE139" s="42">
        <v>23.5</v>
      </c>
      <c r="AF139" s="42">
        <v>26.5</v>
      </c>
      <c r="AG139" s="42">
        <v>384</v>
      </c>
      <c r="AH139" s="42">
        <v>7</v>
      </c>
      <c r="AI139" s="42">
        <v>41</v>
      </c>
      <c r="AJ139" s="42">
        <v>142</v>
      </c>
      <c r="AK139" s="42">
        <v>135</v>
      </c>
      <c r="AL139" s="42">
        <v>3214</v>
      </c>
      <c r="AM139" s="42">
        <v>3295</v>
      </c>
      <c r="AN139" s="42">
        <v>4794</v>
      </c>
      <c r="AO139" s="42">
        <v>3692</v>
      </c>
      <c r="AP139" s="42">
        <v>7424</v>
      </c>
      <c r="AQ139" s="42">
        <v>4965</v>
      </c>
      <c r="AR139" s="42">
        <v>22229</v>
      </c>
      <c r="AS139" s="42">
        <v>28402</v>
      </c>
      <c r="AT139" s="43">
        <v>65535</v>
      </c>
    </row>
    <row r="140" spans="1:46" x14ac:dyDescent="0.2">
      <c r="A140"/>
      <c r="B140"/>
      <c r="Y140" s="40">
        <v>45473.768847916697</v>
      </c>
      <c r="Z140" s="49"/>
      <c r="AA140" s="41">
        <v>5.75</v>
      </c>
      <c r="AB140" s="42">
        <v>29.83</v>
      </c>
      <c r="AC140" s="42">
        <v>52.59</v>
      </c>
      <c r="AD140" s="42">
        <v>496</v>
      </c>
      <c r="AE140" s="42">
        <v>24.2</v>
      </c>
      <c r="AF140" s="42">
        <v>26.6</v>
      </c>
      <c r="AG140" s="42">
        <v>382</v>
      </c>
      <c r="AH140" s="42">
        <v>7</v>
      </c>
      <c r="AI140" s="42">
        <v>41</v>
      </c>
      <c r="AJ140" s="42">
        <v>141</v>
      </c>
      <c r="AK140" s="42">
        <v>134</v>
      </c>
      <c r="AL140" s="42">
        <v>3034</v>
      </c>
      <c r="AM140" s="42">
        <v>3055</v>
      </c>
      <c r="AN140" s="42">
        <v>4503</v>
      </c>
      <c r="AO140" s="42">
        <v>3362</v>
      </c>
      <c r="AP140" s="42">
        <v>7017</v>
      </c>
      <c r="AQ140" s="42">
        <v>4544</v>
      </c>
      <c r="AR140" s="42">
        <v>21692</v>
      </c>
      <c r="AS140" s="42">
        <v>27732</v>
      </c>
      <c r="AT140" s="43">
        <v>65535</v>
      </c>
    </row>
    <row r="141" spans="1:46" x14ac:dyDescent="0.2">
      <c r="A141"/>
      <c r="B141"/>
      <c r="Y141" s="40">
        <v>45473.810544317101</v>
      </c>
      <c r="Z141" s="49"/>
      <c r="AA141" s="41">
        <v>5.7916666666666696</v>
      </c>
      <c r="AB141" s="42">
        <v>28.6</v>
      </c>
      <c r="AC141" s="42">
        <v>45.59</v>
      </c>
      <c r="AD141" s="42">
        <v>464</v>
      </c>
      <c r="AE141" s="42">
        <v>22.9</v>
      </c>
      <c r="AF141" s="42">
        <v>26.5</v>
      </c>
      <c r="AG141" s="42">
        <v>378</v>
      </c>
      <c r="AH141" s="42">
        <v>7</v>
      </c>
      <c r="AI141" s="42">
        <v>40</v>
      </c>
      <c r="AJ141" s="42">
        <v>139</v>
      </c>
      <c r="AK141" s="42">
        <v>132</v>
      </c>
      <c r="AL141" s="42">
        <v>2485</v>
      </c>
      <c r="AM141" s="42">
        <v>2265</v>
      </c>
      <c r="AN141" s="42">
        <v>3457</v>
      </c>
      <c r="AO141" s="42">
        <v>2060</v>
      </c>
      <c r="AP141" s="42">
        <v>5545</v>
      </c>
      <c r="AQ141" s="42">
        <v>2946</v>
      </c>
      <c r="AR141" s="42">
        <v>19917</v>
      </c>
      <c r="AS141" s="42">
        <v>25351</v>
      </c>
      <c r="AT141" s="43">
        <v>65535</v>
      </c>
    </row>
    <row r="142" spans="1:46" x14ac:dyDescent="0.2">
      <c r="A142"/>
      <c r="B142"/>
      <c r="Y142" s="40">
        <v>45473.852237256899</v>
      </c>
      <c r="Z142" s="49"/>
      <c r="AA142" s="41">
        <v>5.8333333333333304</v>
      </c>
      <c r="AB142" s="42">
        <v>27.61</v>
      </c>
      <c r="AC142" s="42">
        <v>53.67</v>
      </c>
      <c r="AD142" s="42">
        <v>465</v>
      </c>
      <c r="AE142" s="42">
        <v>23.4</v>
      </c>
      <c r="AF142" s="42">
        <v>26</v>
      </c>
      <c r="AG142" s="42">
        <v>373</v>
      </c>
      <c r="AH142" s="42">
        <v>7.1</v>
      </c>
      <c r="AI142" s="42">
        <v>39</v>
      </c>
      <c r="AJ142" s="42">
        <v>137</v>
      </c>
      <c r="AK142" s="42">
        <v>130</v>
      </c>
      <c r="AL142" s="42">
        <v>2420</v>
      </c>
      <c r="AM142" s="42">
        <v>2178</v>
      </c>
      <c r="AN142" s="42">
        <v>3347</v>
      </c>
      <c r="AO142" s="42">
        <v>1918</v>
      </c>
      <c r="AP142" s="42">
        <v>5396</v>
      </c>
      <c r="AQ142" s="42">
        <v>2781</v>
      </c>
      <c r="AR142" s="42">
        <v>19466</v>
      </c>
      <c r="AS142" s="42">
        <v>25095</v>
      </c>
      <c r="AT142" s="43">
        <v>65535</v>
      </c>
    </row>
    <row r="143" spans="1:46" x14ac:dyDescent="0.2">
      <c r="A143"/>
      <c r="B143"/>
      <c r="Y143" s="40">
        <v>45473.893930254599</v>
      </c>
      <c r="Z143" s="49"/>
      <c r="AA143" s="41">
        <v>5.875</v>
      </c>
      <c r="AB143" s="42">
        <v>27.99</v>
      </c>
      <c r="AC143" s="42">
        <v>57.38</v>
      </c>
      <c r="AD143" s="42">
        <v>510</v>
      </c>
      <c r="AE143" s="42">
        <v>23.2</v>
      </c>
      <c r="AF143" s="42">
        <v>25.7</v>
      </c>
      <c r="AG143" s="42">
        <v>371</v>
      </c>
      <c r="AH143" s="42">
        <v>7.1</v>
      </c>
      <c r="AI143" s="42">
        <v>38</v>
      </c>
      <c r="AJ143" s="42">
        <v>136</v>
      </c>
      <c r="AK143" s="42">
        <v>129</v>
      </c>
      <c r="AL143" s="42">
        <v>2475</v>
      </c>
      <c r="AM143" s="42">
        <v>2218</v>
      </c>
      <c r="AN143" s="42">
        <v>3413</v>
      </c>
      <c r="AO143" s="42">
        <v>1969</v>
      </c>
      <c r="AP143" s="42">
        <v>5503</v>
      </c>
      <c r="AQ143" s="42">
        <v>2910</v>
      </c>
      <c r="AR143" s="42">
        <v>20319</v>
      </c>
      <c r="AS143" s="42">
        <v>25716</v>
      </c>
      <c r="AT143" s="43">
        <v>65535</v>
      </c>
    </row>
    <row r="144" spans="1:46" x14ac:dyDescent="0.2">
      <c r="A144"/>
      <c r="B144"/>
      <c r="Y144" s="40">
        <v>45473.935628796302</v>
      </c>
      <c r="Z144" s="49"/>
      <c r="AA144" s="41">
        <v>5.9166666666666696</v>
      </c>
      <c r="AB144" s="42">
        <v>26.91</v>
      </c>
      <c r="AC144" s="42">
        <v>61.1</v>
      </c>
      <c r="AD144" s="42">
        <v>505</v>
      </c>
      <c r="AE144" s="42">
        <v>22.9</v>
      </c>
      <c r="AF144" s="42">
        <v>25.5</v>
      </c>
      <c r="AG144" s="42">
        <v>367</v>
      </c>
      <c r="AH144" s="42">
        <v>7.1</v>
      </c>
      <c r="AI144" s="42">
        <v>38</v>
      </c>
      <c r="AJ144" s="42">
        <v>134</v>
      </c>
      <c r="AK144" s="42">
        <v>127</v>
      </c>
      <c r="AL144" s="42">
        <v>4</v>
      </c>
      <c r="AM144" s="42">
        <v>10</v>
      </c>
      <c r="AN144" s="42">
        <v>14</v>
      </c>
      <c r="AO144" s="42">
        <v>30</v>
      </c>
      <c r="AP144" s="42">
        <v>49</v>
      </c>
      <c r="AQ144" s="42">
        <v>77</v>
      </c>
      <c r="AR144" s="42">
        <v>120</v>
      </c>
      <c r="AS144" s="42">
        <v>102</v>
      </c>
      <c r="AT144" s="43">
        <v>155</v>
      </c>
    </row>
    <row r="145" spans="1:46" x14ac:dyDescent="0.2">
      <c r="A145"/>
      <c r="B145"/>
      <c r="Y145" s="40">
        <v>45473.977321851897</v>
      </c>
      <c r="Z145" s="49"/>
      <c r="AA145" s="41">
        <v>5.9583333333333304</v>
      </c>
      <c r="AB145" s="42">
        <v>25.95</v>
      </c>
      <c r="AC145" s="42">
        <v>64.36</v>
      </c>
      <c r="AD145" s="42">
        <v>538</v>
      </c>
      <c r="AE145" s="42">
        <v>22.3</v>
      </c>
      <c r="AF145" s="42">
        <v>25.3</v>
      </c>
      <c r="AG145" s="42">
        <v>366</v>
      </c>
      <c r="AH145" s="42">
        <v>7.1</v>
      </c>
      <c r="AI145" s="42">
        <v>37</v>
      </c>
      <c r="AJ145" s="42">
        <v>133</v>
      </c>
      <c r="AK145" s="42">
        <v>126</v>
      </c>
      <c r="AL145" s="42">
        <v>0</v>
      </c>
      <c r="AM145" s="42">
        <v>0</v>
      </c>
      <c r="AN145" s="42">
        <v>0</v>
      </c>
      <c r="AO145" s="42">
        <v>0</v>
      </c>
      <c r="AP145" s="42">
        <v>0</v>
      </c>
      <c r="AQ145" s="42">
        <v>0</v>
      </c>
      <c r="AR145" s="42">
        <v>0</v>
      </c>
      <c r="AS145" s="42">
        <v>0</v>
      </c>
      <c r="AT145" s="43">
        <v>0</v>
      </c>
    </row>
    <row r="146" spans="1:46" x14ac:dyDescent="0.2">
      <c r="A146"/>
      <c r="B146"/>
      <c r="Y146" s="40">
        <v>45474.019014965299</v>
      </c>
      <c r="Z146" s="49">
        <v>45474</v>
      </c>
      <c r="AA146" s="41">
        <v>6</v>
      </c>
      <c r="AB146" s="42">
        <v>25.68</v>
      </c>
      <c r="AC146" s="42">
        <v>65.19</v>
      </c>
      <c r="AD146" s="42">
        <v>542</v>
      </c>
      <c r="AE146" s="42">
        <v>22.9</v>
      </c>
      <c r="AF146" s="42">
        <v>25.1</v>
      </c>
      <c r="AG146" s="42">
        <v>364</v>
      </c>
      <c r="AH146" s="42">
        <v>7.1</v>
      </c>
      <c r="AI146" s="42">
        <v>37</v>
      </c>
      <c r="AJ146" s="42">
        <v>132</v>
      </c>
      <c r="AK146" s="42">
        <v>125</v>
      </c>
      <c r="AL146" s="42">
        <v>0</v>
      </c>
      <c r="AM146" s="42">
        <v>0</v>
      </c>
      <c r="AN146" s="42">
        <v>0</v>
      </c>
      <c r="AO146" s="42">
        <v>0</v>
      </c>
      <c r="AP146" s="42">
        <v>0</v>
      </c>
      <c r="AQ146" s="42">
        <v>0</v>
      </c>
      <c r="AR146" s="42">
        <v>0</v>
      </c>
      <c r="AS146" s="42">
        <v>0</v>
      </c>
      <c r="AT146" s="43">
        <v>0</v>
      </c>
    </row>
    <row r="147" spans="1:46" x14ac:dyDescent="0.2">
      <c r="A147"/>
      <c r="B147"/>
      <c r="Y147" s="40">
        <v>45474.060708009303</v>
      </c>
      <c r="Z147" s="49"/>
      <c r="AA147" s="41">
        <v>6.0416666666666696</v>
      </c>
      <c r="AB147" s="42">
        <v>23.15</v>
      </c>
      <c r="AC147" s="42">
        <v>73.52</v>
      </c>
      <c r="AD147" s="42">
        <v>458</v>
      </c>
      <c r="AE147" s="42">
        <v>22.2</v>
      </c>
      <c r="AF147" s="42">
        <v>24</v>
      </c>
      <c r="AG147" s="42">
        <v>360</v>
      </c>
      <c r="AH147" s="42">
        <v>7.1</v>
      </c>
      <c r="AI147" s="42">
        <v>36</v>
      </c>
      <c r="AJ147" s="42">
        <v>130</v>
      </c>
      <c r="AK147" s="42">
        <v>123</v>
      </c>
      <c r="AL147" s="42">
        <v>0</v>
      </c>
      <c r="AM147" s="42">
        <v>0</v>
      </c>
      <c r="AN147" s="42">
        <v>0</v>
      </c>
      <c r="AO147" s="42">
        <v>0</v>
      </c>
      <c r="AP147" s="42">
        <v>0</v>
      </c>
      <c r="AQ147" s="42">
        <v>0</v>
      </c>
      <c r="AR147" s="42">
        <v>0</v>
      </c>
      <c r="AS147" s="42">
        <v>0</v>
      </c>
      <c r="AT147" s="43">
        <v>0</v>
      </c>
    </row>
    <row r="148" spans="1:46" x14ac:dyDescent="0.2">
      <c r="A148"/>
      <c r="B148"/>
      <c r="Y148" s="40">
        <v>45474.1024009838</v>
      </c>
      <c r="Z148" s="49"/>
      <c r="AA148" s="41">
        <v>6.0833333333333304</v>
      </c>
      <c r="AB148" s="42">
        <v>22.47</v>
      </c>
      <c r="AC148" s="42">
        <v>76.34</v>
      </c>
      <c r="AD148" s="42">
        <v>469</v>
      </c>
      <c r="AE148" s="42">
        <v>22</v>
      </c>
      <c r="AF148" s="42">
        <v>23.5</v>
      </c>
      <c r="AG148" s="42">
        <v>358</v>
      </c>
      <c r="AH148" s="42">
        <v>7.1</v>
      </c>
      <c r="AI148" s="42">
        <v>36</v>
      </c>
      <c r="AJ148" s="42">
        <v>129</v>
      </c>
      <c r="AK148" s="42">
        <v>122</v>
      </c>
      <c r="AL148" s="42">
        <v>0</v>
      </c>
      <c r="AM148" s="42">
        <v>0</v>
      </c>
      <c r="AN148" s="42">
        <v>0</v>
      </c>
      <c r="AO148" s="42">
        <v>0</v>
      </c>
      <c r="AP148" s="42">
        <v>0</v>
      </c>
      <c r="AQ148" s="42">
        <v>0</v>
      </c>
      <c r="AR148" s="42">
        <v>0</v>
      </c>
      <c r="AS148" s="42">
        <v>0</v>
      </c>
      <c r="AT148" s="43">
        <v>0</v>
      </c>
    </row>
    <row r="149" spans="1:46" x14ac:dyDescent="0.2">
      <c r="A149"/>
      <c r="B149"/>
      <c r="Y149" s="40">
        <v>45474.144094189804</v>
      </c>
      <c r="Z149" s="49"/>
      <c r="AA149" s="41">
        <v>6.125</v>
      </c>
      <c r="AB149" s="42">
        <v>24.27</v>
      </c>
      <c r="AC149" s="42">
        <v>70.5</v>
      </c>
      <c r="AD149" s="42">
        <v>476</v>
      </c>
      <c r="AE149" s="42">
        <v>21.7</v>
      </c>
      <c r="AF149" s="42">
        <v>23.3</v>
      </c>
      <c r="AG149" s="42">
        <v>356</v>
      </c>
      <c r="AH149" s="42">
        <v>7</v>
      </c>
      <c r="AI149" s="42">
        <v>35</v>
      </c>
      <c r="AJ149" s="42">
        <v>128</v>
      </c>
      <c r="AK149" s="42">
        <v>121</v>
      </c>
      <c r="AL149" s="42">
        <v>0</v>
      </c>
      <c r="AM149" s="42">
        <v>0</v>
      </c>
      <c r="AN149" s="42">
        <v>0</v>
      </c>
      <c r="AO149" s="42">
        <v>0</v>
      </c>
      <c r="AP149" s="42">
        <v>0</v>
      </c>
      <c r="AQ149" s="42">
        <v>0</v>
      </c>
      <c r="AR149" s="42">
        <v>0</v>
      </c>
      <c r="AS149" s="42">
        <v>0</v>
      </c>
      <c r="AT149" s="43">
        <v>0</v>
      </c>
    </row>
    <row r="150" spans="1:46" x14ac:dyDescent="0.2">
      <c r="A150"/>
      <c r="B150"/>
      <c r="Y150" s="40">
        <v>45474.185788217597</v>
      </c>
      <c r="Z150" s="49"/>
      <c r="AA150" s="41">
        <v>6.1666666666666696</v>
      </c>
      <c r="AB150" s="42">
        <v>24.15</v>
      </c>
      <c r="AC150" s="42">
        <v>69.78</v>
      </c>
      <c r="AD150" s="42">
        <v>485</v>
      </c>
      <c r="AE150" s="42">
        <v>21.8</v>
      </c>
      <c r="AF150" s="42">
        <v>23.2</v>
      </c>
      <c r="AG150" s="42">
        <v>355</v>
      </c>
      <c r="AH150" s="42">
        <v>7</v>
      </c>
      <c r="AI150" s="42">
        <v>35</v>
      </c>
      <c r="AJ150" s="42">
        <v>128</v>
      </c>
      <c r="AK150" s="42">
        <v>121</v>
      </c>
      <c r="AL150" s="42">
        <v>4</v>
      </c>
      <c r="AM150" s="42">
        <v>10</v>
      </c>
      <c r="AN150" s="42">
        <v>15</v>
      </c>
      <c r="AO150" s="42">
        <v>17</v>
      </c>
      <c r="AP150" s="42">
        <v>15</v>
      </c>
      <c r="AQ150" s="42">
        <v>12</v>
      </c>
      <c r="AR150" s="42">
        <v>20</v>
      </c>
      <c r="AS150" s="42">
        <v>28</v>
      </c>
      <c r="AT150" s="43">
        <v>54</v>
      </c>
    </row>
    <row r="151" spans="1:46" x14ac:dyDescent="0.2">
      <c r="A151"/>
      <c r="B151"/>
      <c r="Y151" s="40">
        <v>45474.227481412003</v>
      </c>
      <c r="Z151" s="49"/>
      <c r="AA151" s="41">
        <v>6.2083333333333304</v>
      </c>
      <c r="AB151" s="42">
        <v>23.96</v>
      </c>
      <c r="AC151" s="42">
        <v>69.95</v>
      </c>
      <c r="AD151" s="42">
        <v>492</v>
      </c>
      <c r="AE151" s="42">
        <v>21.5</v>
      </c>
      <c r="AF151" s="42">
        <v>23.1</v>
      </c>
      <c r="AG151" s="42">
        <v>354</v>
      </c>
      <c r="AH151" s="42">
        <v>7</v>
      </c>
      <c r="AI151" s="42">
        <v>35</v>
      </c>
      <c r="AJ151" s="42">
        <v>127</v>
      </c>
      <c r="AK151" s="42">
        <v>120</v>
      </c>
      <c r="AL151" s="42">
        <v>66</v>
      </c>
      <c r="AM151" s="42">
        <v>111</v>
      </c>
      <c r="AN151" s="42">
        <v>154</v>
      </c>
      <c r="AO151" s="42">
        <v>176</v>
      </c>
      <c r="AP151" s="42">
        <v>181</v>
      </c>
      <c r="AQ151" s="42">
        <v>160</v>
      </c>
      <c r="AR151" s="42">
        <v>199</v>
      </c>
      <c r="AS151" s="42">
        <v>227</v>
      </c>
      <c r="AT151" s="43">
        <v>464</v>
      </c>
    </row>
    <row r="152" spans="1:46" x14ac:dyDescent="0.2">
      <c r="A152"/>
      <c r="B152"/>
      <c r="Y152" s="40">
        <v>45474.269174594898</v>
      </c>
      <c r="Z152" s="49"/>
      <c r="AA152" s="41">
        <v>6.25</v>
      </c>
      <c r="AB152" s="42">
        <v>24.9</v>
      </c>
      <c r="AC152" s="42">
        <v>67.28</v>
      </c>
      <c r="AD152" s="42">
        <v>552</v>
      </c>
      <c r="AE152" s="42">
        <v>22.5</v>
      </c>
      <c r="AF152" s="42">
        <v>23.2</v>
      </c>
      <c r="AG152" s="42">
        <v>354</v>
      </c>
      <c r="AH152" s="42">
        <v>7</v>
      </c>
      <c r="AI152" s="42">
        <v>35</v>
      </c>
      <c r="AJ152" s="42">
        <v>127</v>
      </c>
      <c r="AK152" s="42">
        <v>120</v>
      </c>
      <c r="AL152" s="42">
        <v>3615</v>
      </c>
      <c r="AM152" s="42">
        <v>3099</v>
      </c>
      <c r="AN152" s="42">
        <v>4996</v>
      </c>
      <c r="AO152" s="42">
        <v>3082</v>
      </c>
      <c r="AP152" s="42">
        <v>7267</v>
      </c>
      <c r="AQ152" s="42">
        <v>5556</v>
      </c>
      <c r="AR152" s="42">
        <v>46003</v>
      </c>
      <c r="AS152" s="42">
        <v>32563</v>
      </c>
      <c r="AT152" s="43">
        <v>65535</v>
      </c>
    </row>
    <row r="153" spans="1:46" x14ac:dyDescent="0.2">
      <c r="A153"/>
      <c r="B153"/>
      <c r="Y153" s="40">
        <v>45474.310867870401</v>
      </c>
      <c r="Z153" s="49"/>
      <c r="AA153" s="41">
        <v>6.2916666666666696</v>
      </c>
      <c r="AB153" s="42">
        <v>25.71</v>
      </c>
      <c r="AC153" s="42">
        <v>64.400000000000006</v>
      </c>
      <c r="AD153" s="42">
        <v>561</v>
      </c>
      <c r="AE153" s="42">
        <v>21.5</v>
      </c>
      <c r="AF153" s="42">
        <v>23.9</v>
      </c>
      <c r="AG153" s="42">
        <v>356</v>
      </c>
      <c r="AH153" s="42">
        <v>7</v>
      </c>
      <c r="AI153" s="42">
        <v>35</v>
      </c>
      <c r="AJ153" s="42">
        <v>128</v>
      </c>
      <c r="AK153" s="42">
        <v>121</v>
      </c>
      <c r="AL153" s="42">
        <v>2623</v>
      </c>
      <c r="AM153" s="42">
        <v>2476</v>
      </c>
      <c r="AN153" s="42">
        <v>3736</v>
      </c>
      <c r="AO153" s="42">
        <v>2447</v>
      </c>
      <c r="AP153" s="42">
        <v>5970</v>
      </c>
      <c r="AQ153" s="42">
        <v>3359</v>
      </c>
      <c r="AR153" s="42">
        <v>19759</v>
      </c>
      <c r="AS153" s="42">
        <v>25365</v>
      </c>
      <c r="AT153" s="43">
        <v>65535</v>
      </c>
    </row>
    <row r="154" spans="1:46" x14ac:dyDescent="0.2">
      <c r="A154"/>
      <c r="B154"/>
      <c r="Y154" s="40">
        <v>45474.3525609028</v>
      </c>
      <c r="Z154" s="49"/>
      <c r="AA154" s="41">
        <v>6.3333333333333304</v>
      </c>
      <c r="AB154" s="42">
        <v>25.64</v>
      </c>
      <c r="AC154" s="42">
        <v>65.209999999999994</v>
      </c>
      <c r="AD154" s="42">
        <v>543</v>
      </c>
      <c r="AE154" s="42">
        <v>22.4</v>
      </c>
      <c r="AF154" s="42">
        <v>23.8</v>
      </c>
      <c r="AG154" s="42">
        <v>355</v>
      </c>
      <c r="AH154" s="42">
        <v>7.1</v>
      </c>
      <c r="AI154" s="42">
        <v>35</v>
      </c>
      <c r="AJ154" s="42">
        <v>128</v>
      </c>
      <c r="AK154" s="42">
        <v>121</v>
      </c>
      <c r="AL154" s="42">
        <v>2639</v>
      </c>
      <c r="AM154" s="42">
        <v>2511</v>
      </c>
      <c r="AN154" s="42">
        <v>3786</v>
      </c>
      <c r="AO154" s="42">
        <v>2518</v>
      </c>
      <c r="AP154" s="42">
        <v>6060</v>
      </c>
      <c r="AQ154" s="42">
        <v>3437</v>
      </c>
      <c r="AR154" s="42">
        <v>19859</v>
      </c>
      <c r="AS154" s="42">
        <v>25482</v>
      </c>
      <c r="AT154" s="43">
        <v>65535</v>
      </c>
    </row>
    <row r="155" spans="1:46" x14ac:dyDescent="0.2">
      <c r="A155"/>
      <c r="B155"/>
      <c r="Y155" s="40">
        <v>45474.394254999999</v>
      </c>
      <c r="Z155" s="49"/>
      <c r="AA155" s="41">
        <v>6.375</v>
      </c>
      <c r="AB155" s="42">
        <v>26.09</v>
      </c>
      <c r="AC155" s="42">
        <v>62.63</v>
      </c>
      <c r="AD155" s="42">
        <v>487</v>
      </c>
      <c r="AE155" s="42">
        <v>21.3</v>
      </c>
      <c r="AF155" s="42">
        <v>24.4</v>
      </c>
      <c r="AG155" s="42">
        <v>356</v>
      </c>
      <c r="AH155" s="42">
        <v>7.1</v>
      </c>
      <c r="AI155" s="42">
        <v>35</v>
      </c>
      <c r="AJ155" s="42">
        <v>128</v>
      </c>
      <c r="AK155" s="42">
        <v>121</v>
      </c>
      <c r="AL155" s="42">
        <v>3131</v>
      </c>
      <c r="AM155" s="42">
        <v>3241</v>
      </c>
      <c r="AN155" s="42">
        <v>4808</v>
      </c>
      <c r="AO155" s="42">
        <v>3807</v>
      </c>
      <c r="AP155" s="42">
        <v>7569</v>
      </c>
      <c r="AQ155" s="42">
        <v>4951</v>
      </c>
      <c r="AR155" s="42">
        <v>21492</v>
      </c>
      <c r="AS155" s="42">
        <v>27495</v>
      </c>
      <c r="AT155" s="43">
        <v>65535</v>
      </c>
    </row>
    <row r="156" spans="1:46" x14ac:dyDescent="0.2">
      <c r="A156"/>
      <c r="B156"/>
      <c r="Y156" s="40">
        <v>45474.4359482523</v>
      </c>
      <c r="Z156" s="49"/>
      <c r="AA156" s="41">
        <v>6.4166666666666696</v>
      </c>
      <c r="AB156" s="42">
        <v>26.09</v>
      </c>
      <c r="AC156" s="42">
        <v>60.55</v>
      </c>
      <c r="AD156" s="42">
        <v>466</v>
      </c>
      <c r="AE156" s="42">
        <v>21.5</v>
      </c>
      <c r="AF156" s="42">
        <v>24.7</v>
      </c>
      <c r="AG156" s="42">
        <v>356</v>
      </c>
      <c r="AH156" s="42">
        <v>7.1</v>
      </c>
      <c r="AI156" s="42">
        <v>35</v>
      </c>
      <c r="AJ156" s="42">
        <v>128</v>
      </c>
      <c r="AK156" s="42">
        <v>121</v>
      </c>
      <c r="AL156" s="42">
        <v>2828</v>
      </c>
      <c r="AM156" s="42">
        <v>2793</v>
      </c>
      <c r="AN156" s="42">
        <v>4167</v>
      </c>
      <c r="AO156" s="42">
        <v>3010</v>
      </c>
      <c r="AP156" s="42">
        <v>6645</v>
      </c>
      <c r="AQ156" s="42">
        <v>4019</v>
      </c>
      <c r="AR156" s="42">
        <v>20360</v>
      </c>
      <c r="AS156" s="42">
        <v>26165</v>
      </c>
      <c r="AT156" s="43">
        <v>65535</v>
      </c>
    </row>
    <row r="157" spans="1:46" x14ac:dyDescent="0.2">
      <c r="A157"/>
      <c r="B157"/>
      <c r="Y157" s="40">
        <v>45474.477641516198</v>
      </c>
      <c r="Z157" s="49"/>
      <c r="AA157" s="41">
        <v>6.4583333333333304</v>
      </c>
      <c r="AB157" s="42">
        <v>26.19</v>
      </c>
      <c r="AC157" s="42">
        <v>60.06</v>
      </c>
      <c r="AD157" s="42">
        <v>465</v>
      </c>
      <c r="AE157" s="42">
        <v>20.3</v>
      </c>
      <c r="AF157" s="42">
        <v>24.9</v>
      </c>
      <c r="AG157" s="42">
        <v>355</v>
      </c>
      <c r="AH157" s="42">
        <v>7.1</v>
      </c>
      <c r="AI157" s="42">
        <v>35</v>
      </c>
      <c r="AJ157" s="42">
        <v>128</v>
      </c>
      <c r="AK157" s="42">
        <v>121</v>
      </c>
      <c r="AL157" s="42">
        <v>2952</v>
      </c>
      <c r="AM157" s="42">
        <v>2964</v>
      </c>
      <c r="AN157" s="42">
        <v>4406</v>
      </c>
      <c r="AO157" s="42">
        <v>3304</v>
      </c>
      <c r="AP157" s="42">
        <v>6991</v>
      </c>
      <c r="AQ157" s="42">
        <v>4375</v>
      </c>
      <c r="AR157" s="42">
        <v>20765</v>
      </c>
      <c r="AS157" s="42">
        <v>26659</v>
      </c>
      <c r="AT157" s="43">
        <v>65535</v>
      </c>
    </row>
    <row r="158" spans="1:46" x14ac:dyDescent="0.2">
      <c r="A158"/>
      <c r="B158"/>
      <c r="Y158" s="40">
        <v>45474.519334687502</v>
      </c>
      <c r="Z158" s="49"/>
      <c r="AA158" s="41">
        <v>6.5</v>
      </c>
      <c r="AB158" s="42">
        <v>26.15</v>
      </c>
      <c r="AC158" s="42">
        <v>59.28</v>
      </c>
      <c r="AD158" s="42">
        <v>452</v>
      </c>
      <c r="AE158" s="42">
        <v>21.3</v>
      </c>
      <c r="AF158" s="42">
        <v>25.1</v>
      </c>
      <c r="AG158" s="42">
        <v>354</v>
      </c>
      <c r="AH158" s="42">
        <v>7.2</v>
      </c>
      <c r="AI158" s="42">
        <v>35</v>
      </c>
      <c r="AJ158" s="42">
        <v>127</v>
      </c>
      <c r="AK158" s="42">
        <v>120</v>
      </c>
      <c r="AL158" s="42">
        <v>2859</v>
      </c>
      <c r="AM158" s="42">
        <v>2847</v>
      </c>
      <c r="AN158" s="42">
        <v>4246</v>
      </c>
      <c r="AO158" s="42">
        <v>3110</v>
      </c>
      <c r="AP158" s="42">
        <v>6756</v>
      </c>
      <c r="AQ158" s="42">
        <v>4143</v>
      </c>
      <c r="AR158" s="42">
        <v>20434</v>
      </c>
      <c r="AS158" s="42">
        <v>26319</v>
      </c>
      <c r="AT158" s="43">
        <v>65535</v>
      </c>
    </row>
    <row r="159" spans="1:46" x14ac:dyDescent="0.2">
      <c r="A159"/>
      <c r="B159"/>
      <c r="Y159" s="40">
        <v>45474.561027997697</v>
      </c>
      <c r="Z159" s="49"/>
      <c r="AA159" s="41">
        <v>6.5416666666666696</v>
      </c>
      <c r="AB159" s="42">
        <v>26.32</v>
      </c>
      <c r="AC159" s="42">
        <v>58.81</v>
      </c>
      <c r="AD159" s="42">
        <v>454</v>
      </c>
      <c r="AE159" s="42">
        <v>20.9</v>
      </c>
      <c r="AF159" s="42">
        <v>25.1</v>
      </c>
      <c r="AG159" s="42">
        <v>353</v>
      </c>
      <c r="AH159" s="42">
        <v>7.2</v>
      </c>
      <c r="AI159" s="42">
        <v>35</v>
      </c>
      <c r="AJ159" s="42">
        <v>127</v>
      </c>
      <c r="AK159" s="42">
        <v>120</v>
      </c>
      <c r="AL159" s="42">
        <v>4197</v>
      </c>
      <c r="AM159" s="42">
        <v>4726</v>
      </c>
      <c r="AN159" s="42">
        <v>6848</v>
      </c>
      <c r="AO159" s="42">
        <v>6339</v>
      </c>
      <c r="AP159" s="42">
        <v>10595</v>
      </c>
      <c r="AQ159" s="42">
        <v>8073</v>
      </c>
      <c r="AR159" s="42">
        <v>25283</v>
      </c>
      <c r="AS159" s="42">
        <v>32032</v>
      </c>
      <c r="AT159" s="43">
        <v>65535</v>
      </c>
    </row>
    <row r="160" spans="1:46" x14ac:dyDescent="0.2">
      <c r="A160"/>
      <c r="B160"/>
      <c r="Y160" s="40">
        <v>45474.602722338001</v>
      </c>
      <c r="Z160" s="49"/>
      <c r="AA160" s="41">
        <v>6.5833333333333304</v>
      </c>
      <c r="AB160" s="42">
        <v>26.39</v>
      </c>
      <c r="AC160" s="42">
        <v>59.02</v>
      </c>
      <c r="AD160" s="42">
        <v>490</v>
      </c>
      <c r="AE160" s="42">
        <v>20.8</v>
      </c>
      <c r="AF160" s="42">
        <v>25.2</v>
      </c>
      <c r="AG160" s="42">
        <v>352</v>
      </c>
      <c r="AH160" s="42">
        <v>7.2</v>
      </c>
      <c r="AI160" s="42">
        <v>35</v>
      </c>
      <c r="AJ160" s="42">
        <v>127</v>
      </c>
      <c r="AK160" s="42">
        <v>119</v>
      </c>
      <c r="AL160" s="42">
        <v>3241</v>
      </c>
      <c r="AM160" s="42">
        <v>3390</v>
      </c>
      <c r="AN160" s="42">
        <v>5007</v>
      </c>
      <c r="AO160" s="42">
        <v>4051</v>
      </c>
      <c r="AP160" s="42">
        <v>7872</v>
      </c>
      <c r="AQ160" s="42">
        <v>5303</v>
      </c>
      <c r="AR160" s="42">
        <v>21852</v>
      </c>
      <c r="AS160" s="42">
        <v>28010</v>
      </c>
      <c r="AT160" s="43">
        <v>65535</v>
      </c>
    </row>
    <row r="161" spans="1:46" x14ac:dyDescent="0.2">
      <c r="A161"/>
      <c r="B161"/>
      <c r="Y161" s="40">
        <v>45474.644415578703</v>
      </c>
      <c r="Z161" s="49"/>
      <c r="AA161" s="41">
        <v>6.625</v>
      </c>
      <c r="AB161" s="42">
        <v>25.8</v>
      </c>
      <c r="AC161" s="42">
        <v>59.84</v>
      </c>
      <c r="AD161" s="42">
        <v>569</v>
      </c>
      <c r="AE161" s="42">
        <v>20.3</v>
      </c>
      <c r="AF161" s="42">
        <v>25.2</v>
      </c>
      <c r="AG161" s="42">
        <v>351</v>
      </c>
      <c r="AH161" s="42">
        <v>7.2</v>
      </c>
      <c r="AI161" s="42">
        <v>34</v>
      </c>
      <c r="AJ161" s="42">
        <v>126</v>
      </c>
      <c r="AK161" s="42">
        <v>119</v>
      </c>
      <c r="AL161" s="42">
        <v>3622</v>
      </c>
      <c r="AM161" s="42">
        <v>3841</v>
      </c>
      <c r="AN161" s="42">
        <v>5520</v>
      </c>
      <c r="AO161" s="42">
        <v>4621</v>
      </c>
      <c r="AP161" s="42">
        <v>8497</v>
      </c>
      <c r="AQ161" s="42">
        <v>6060</v>
      </c>
      <c r="AR161" s="42">
        <v>22956</v>
      </c>
      <c r="AS161" s="42">
        <v>29267</v>
      </c>
      <c r="AT161" s="43">
        <v>65535</v>
      </c>
    </row>
    <row r="162" spans="1:46" x14ac:dyDescent="0.2">
      <c r="A162"/>
      <c r="B162"/>
      <c r="Y162" s="40">
        <v>45474.686108796297</v>
      </c>
      <c r="Z162" s="49"/>
      <c r="AA162" s="41">
        <v>6.6666666666666696</v>
      </c>
      <c r="AB162" s="42">
        <v>26.23</v>
      </c>
      <c r="AC162" s="42">
        <v>58.04</v>
      </c>
      <c r="AD162" s="42">
        <v>516</v>
      </c>
      <c r="AE162" s="42">
        <v>20.9</v>
      </c>
      <c r="AF162" s="42">
        <v>25</v>
      </c>
      <c r="AG162" s="42">
        <v>350</v>
      </c>
      <c r="AH162" s="42">
        <v>7.2</v>
      </c>
      <c r="AI162" s="42">
        <v>34</v>
      </c>
      <c r="AJ162" s="42">
        <v>126</v>
      </c>
      <c r="AK162" s="42">
        <v>118</v>
      </c>
      <c r="AL162" s="42">
        <v>3859</v>
      </c>
      <c r="AM162" s="42">
        <v>4220</v>
      </c>
      <c r="AN162" s="42">
        <v>5960</v>
      </c>
      <c r="AO162" s="42">
        <v>5112</v>
      </c>
      <c r="AP162" s="42">
        <v>8979</v>
      </c>
      <c r="AQ162" s="42">
        <v>6479</v>
      </c>
      <c r="AR162" s="42">
        <v>23418</v>
      </c>
      <c r="AS162" s="42">
        <v>29799</v>
      </c>
      <c r="AT162" s="43">
        <v>65535</v>
      </c>
    </row>
    <row r="163" spans="1:46" x14ac:dyDescent="0.2">
      <c r="A163"/>
      <c r="B163"/>
      <c r="Y163" s="40">
        <v>45474.727802210698</v>
      </c>
      <c r="Z163" s="49"/>
      <c r="AA163" s="41">
        <v>6.7083333333333304</v>
      </c>
      <c r="AB163" s="42">
        <v>26.4</v>
      </c>
      <c r="AC163" s="42">
        <v>57.51</v>
      </c>
      <c r="AD163" s="42">
        <v>481</v>
      </c>
      <c r="AE163" s="42">
        <v>20.9</v>
      </c>
      <c r="AF163" s="42">
        <v>25</v>
      </c>
      <c r="AG163" s="42">
        <v>348</v>
      </c>
      <c r="AH163" s="42">
        <v>7.2</v>
      </c>
      <c r="AI163" s="42">
        <v>34</v>
      </c>
      <c r="AJ163" s="42">
        <v>125</v>
      </c>
      <c r="AK163" s="42">
        <v>117</v>
      </c>
      <c r="AL163" s="42">
        <v>3810</v>
      </c>
      <c r="AM163" s="42">
        <v>4201</v>
      </c>
      <c r="AN163" s="42">
        <v>5955</v>
      </c>
      <c r="AO163" s="42">
        <v>5187</v>
      </c>
      <c r="AP163" s="42">
        <v>9045</v>
      </c>
      <c r="AQ163" s="42">
        <v>6534</v>
      </c>
      <c r="AR163" s="42">
        <v>23579</v>
      </c>
      <c r="AS163" s="42">
        <v>29996</v>
      </c>
      <c r="AT163" s="43">
        <v>65535</v>
      </c>
    </row>
    <row r="164" spans="1:46" x14ac:dyDescent="0.2">
      <c r="A164"/>
      <c r="B164"/>
      <c r="Y164" s="40">
        <v>45474.769496504603</v>
      </c>
      <c r="Z164" s="49"/>
      <c r="AA164" s="41">
        <v>6.75</v>
      </c>
      <c r="AB164" s="42">
        <v>26.39</v>
      </c>
      <c r="AC164" s="42">
        <v>55.55</v>
      </c>
      <c r="AD164" s="42">
        <v>504</v>
      </c>
      <c r="AE164" s="42">
        <v>20.399999999999999</v>
      </c>
      <c r="AF164" s="42">
        <v>25</v>
      </c>
      <c r="AG164" s="42">
        <v>347</v>
      </c>
      <c r="AH164" s="42">
        <v>7.2</v>
      </c>
      <c r="AI164" s="42">
        <v>33</v>
      </c>
      <c r="AJ164" s="42">
        <v>124</v>
      </c>
      <c r="AK164" s="42">
        <v>117</v>
      </c>
      <c r="AL164" s="42">
        <v>4161</v>
      </c>
      <c r="AM164" s="42">
        <v>4571</v>
      </c>
      <c r="AN164" s="42">
        <v>6495</v>
      </c>
      <c r="AO164" s="42">
        <v>5818</v>
      </c>
      <c r="AP164" s="42">
        <v>9870</v>
      </c>
      <c r="AQ164" s="42">
        <v>7588</v>
      </c>
      <c r="AR164" s="42">
        <v>25087</v>
      </c>
      <c r="AS164" s="42">
        <v>32089</v>
      </c>
      <c r="AT164" s="43">
        <v>65535</v>
      </c>
    </row>
    <row r="165" spans="1:46" x14ac:dyDescent="0.2">
      <c r="A165"/>
      <c r="B165"/>
      <c r="Y165" s="40">
        <v>45474.8111898032</v>
      </c>
      <c r="Z165" s="49"/>
      <c r="AA165" s="41">
        <v>6.7916666666666696</v>
      </c>
      <c r="AB165" s="42">
        <v>26.15</v>
      </c>
      <c r="AC165" s="42">
        <v>54.89</v>
      </c>
      <c r="AD165" s="42">
        <v>440</v>
      </c>
      <c r="AE165" s="42">
        <v>20.3</v>
      </c>
      <c r="AF165" s="42">
        <v>25.1</v>
      </c>
      <c r="AG165" s="42">
        <v>346</v>
      </c>
      <c r="AH165" s="42">
        <v>7.2</v>
      </c>
      <c r="AI165" s="42">
        <v>33</v>
      </c>
      <c r="AJ165" s="42">
        <v>124</v>
      </c>
      <c r="AK165" s="42">
        <v>117</v>
      </c>
      <c r="AL165" s="42">
        <v>2921</v>
      </c>
      <c r="AM165" s="42">
        <v>2969</v>
      </c>
      <c r="AN165" s="42">
        <v>4369</v>
      </c>
      <c r="AO165" s="42">
        <v>3174</v>
      </c>
      <c r="AP165" s="42">
        <v>6719</v>
      </c>
      <c r="AQ165" s="42">
        <v>4088</v>
      </c>
      <c r="AR165" s="42">
        <v>20422</v>
      </c>
      <c r="AS165" s="42">
        <v>26416</v>
      </c>
      <c r="AT165" s="43">
        <v>65535</v>
      </c>
    </row>
    <row r="166" spans="1:46" x14ac:dyDescent="0.2">
      <c r="A166"/>
      <c r="B166"/>
      <c r="Y166" s="40">
        <v>45474.852883205996</v>
      </c>
      <c r="Z166" s="49"/>
      <c r="AA166" s="41">
        <v>6.8333333333333304</v>
      </c>
      <c r="AB166" s="42">
        <v>24.78</v>
      </c>
      <c r="AC166" s="42">
        <v>57.68</v>
      </c>
      <c r="AD166" s="42">
        <v>428</v>
      </c>
      <c r="AE166" s="42">
        <v>20.100000000000001</v>
      </c>
      <c r="AF166" s="42">
        <v>24.9</v>
      </c>
      <c r="AG166" s="42">
        <v>344</v>
      </c>
      <c r="AH166" s="42">
        <v>7.2</v>
      </c>
      <c r="AI166" s="42">
        <v>33</v>
      </c>
      <c r="AJ166" s="42">
        <v>123</v>
      </c>
      <c r="AK166" s="42">
        <v>116</v>
      </c>
      <c r="AL166" s="42">
        <v>2508</v>
      </c>
      <c r="AM166" s="42">
        <v>2330</v>
      </c>
      <c r="AN166" s="42">
        <v>3529</v>
      </c>
      <c r="AO166" s="42">
        <v>2168</v>
      </c>
      <c r="AP166" s="42">
        <v>5621</v>
      </c>
      <c r="AQ166" s="42">
        <v>2986</v>
      </c>
      <c r="AR166" s="42">
        <v>19199</v>
      </c>
      <c r="AS166" s="42">
        <v>24854</v>
      </c>
      <c r="AT166" s="43">
        <v>65535</v>
      </c>
    </row>
    <row r="167" spans="1:46" x14ac:dyDescent="0.2">
      <c r="A167"/>
      <c r="B167"/>
      <c r="Y167" s="40">
        <v>45474.894576678198</v>
      </c>
      <c r="Z167" s="49"/>
      <c r="AA167" s="41">
        <v>6.875</v>
      </c>
      <c r="AB167" s="42">
        <v>25.13</v>
      </c>
      <c r="AC167" s="42">
        <v>59.9</v>
      </c>
      <c r="AD167" s="42">
        <v>466</v>
      </c>
      <c r="AE167" s="42">
        <v>19.600000000000001</v>
      </c>
      <c r="AF167" s="42">
        <v>24.4</v>
      </c>
      <c r="AG167" s="42">
        <v>342</v>
      </c>
      <c r="AH167" s="42">
        <v>7.3</v>
      </c>
      <c r="AI167" s="42">
        <v>32</v>
      </c>
      <c r="AJ167" s="42">
        <v>122</v>
      </c>
      <c r="AK167" s="42">
        <v>115</v>
      </c>
      <c r="AL167" s="42">
        <v>2402</v>
      </c>
      <c r="AM167" s="42">
        <v>2171</v>
      </c>
      <c r="AN167" s="42">
        <v>3316</v>
      </c>
      <c r="AO167" s="42">
        <v>1933</v>
      </c>
      <c r="AP167" s="42">
        <v>5401</v>
      </c>
      <c r="AQ167" s="42">
        <v>2806</v>
      </c>
      <c r="AR167" s="42">
        <v>19100</v>
      </c>
      <c r="AS167" s="42">
        <v>24648</v>
      </c>
      <c r="AT167" s="43">
        <v>65535</v>
      </c>
    </row>
    <row r="168" spans="1:46" x14ac:dyDescent="0.2">
      <c r="A168"/>
      <c r="B168"/>
      <c r="Y168" s="40">
        <v>45474.936270081002</v>
      </c>
      <c r="Z168" s="49"/>
      <c r="AA168" s="41">
        <v>6.9166666666666696</v>
      </c>
      <c r="AB168" s="42">
        <v>25.12</v>
      </c>
      <c r="AC168" s="42">
        <v>59.16</v>
      </c>
      <c r="AD168" s="42">
        <v>445</v>
      </c>
      <c r="AE168" s="42">
        <v>20.100000000000001</v>
      </c>
      <c r="AF168" s="42">
        <v>24.2</v>
      </c>
      <c r="AG168" s="42">
        <v>340</v>
      </c>
      <c r="AH168" s="42">
        <v>7.2</v>
      </c>
      <c r="AI168" s="42">
        <v>32</v>
      </c>
      <c r="AJ168" s="42">
        <v>121</v>
      </c>
      <c r="AK168" s="42">
        <v>114</v>
      </c>
      <c r="AL168" s="42">
        <v>5</v>
      </c>
      <c r="AM168" s="42">
        <v>11</v>
      </c>
      <c r="AN168" s="42">
        <v>16</v>
      </c>
      <c r="AO168" s="42">
        <v>34</v>
      </c>
      <c r="AP168" s="42">
        <v>54</v>
      </c>
      <c r="AQ168" s="42">
        <v>83</v>
      </c>
      <c r="AR168" s="42">
        <v>126</v>
      </c>
      <c r="AS168" s="42">
        <v>106</v>
      </c>
      <c r="AT168" s="43">
        <v>173</v>
      </c>
    </row>
    <row r="169" spans="1:46" x14ac:dyDescent="0.2">
      <c r="A169"/>
      <c r="B169"/>
      <c r="Y169" s="40">
        <v>45474.977964502301</v>
      </c>
      <c r="Z169" s="49"/>
      <c r="AA169" s="41">
        <v>6.9583333333333304</v>
      </c>
      <c r="AB169" s="42">
        <v>24.12</v>
      </c>
      <c r="AC169" s="42">
        <v>62.67</v>
      </c>
      <c r="AD169" s="42">
        <v>445</v>
      </c>
      <c r="AE169" s="42">
        <v>19.600000000000001</v>
      </c>
      <c r="AF169" s="42">
        <v>23.5</v>
      </c>
      <c r="AG169" s="42">
        <v>337</v>
      </c>
      <c r="AH169" s="42">
        <v>7.3</v>
      </c>
      <c r="AI169" s="42">
        <v>31</v>
      </c>
      <c r="AJ169" s="42">
        <v>119</v>
      </c>
      <c r="AK169" s="42">
        <v>112</v>
      </c>
      <c r="AL169" s="42">
        <v>6</v>
      </c>
      <c r="AM169" s="42">
        <v>11</v>
      </c>
      <c r="AN169" s="42">
        <v>16</v>
      </c>
      <c r="AO169" s="42">
        <v>33</v>
      </c>
      <c r="AP169" s="42">
        <v>54</v>
      </c>
      <c r="AQ169" s="42">
        <v>83</v>
      </c>
      <c r="AR169" s="42">
        <v>130</v>
      </c>
      <c r="AS169" s="42">
        <v>108</v>
      </c>
      <c r="AT169" s="43">
        <v>171</v>
      </c>
    </row>
    <row r="170" spans="1:46" x14ac:dyDescent="0.2">
      <c r="A170"/>
      <c r="B170"/>
      <c r="Y170" s="40">
        <v>45475.019657951401</v>
      </c>
      <c r="Z170" s="49">
        <v>45475</v>
      </c>
      <c r="AA170" s="41">
        <v>7</v>
      </c>
      <c r="AB170" s="42">
        <v>24.83</v>
      </c>
      <c r="AC170" s="42">
        <v>61.02</v>
      </c>
      <c r="AD170" s="42">
        <v>506</v>
      </c>
      <c r="AE170" s="42">
        <v>19.100000000000001</v>
      </c>
      <c r="AF170" s="42">
        <v>23.3</v>
      </c>
      <c r="AG170" s="42">
        <v>336</v>
      </c>
      <c r="AH170" s="42">
        <v>7.3</v>
      </c>
      <c r="AI170" s="42">
        <v>31</v>
      </c>
      <c r="AJ170" s="42">
        <v>119</v>
      </c>
      <c r="AK170" s="42">
        <v>112</v>
      </c>
      <c r="AL170" s="42">
        <v>0</v>
      </c>
      <c r="AM170" s="42">
        <v>0</v>
      </c>
      <c r="AN170" s="42">
        <v>0</v>
      </c>
      <c r="AO170" s="42">
        <v>0</v>
      </c>
      <c r="AP170" s="42">
        <v>0</v>
      </c>
      <c r="AQ170" s="42">
        <v>0</v>
      </c>
      <c r="AR170" s="42">
        <v>0</v>
      </c>
      <c r="AS170" s="42">
        <v>0</v>
      </c>
      <c r="AT170" s="43">
        <v>0</v>
      </c>
    </row>
    <row r="171" spans="1:46" x14ac:dyDescent="0.2">
      <c r="A171"/>
      <c r="B171"/>
      <c r="Y171" s="40">
        <v>45475.061351400502</v>
      </c>
      <c r="Z171" s="49"/>
      <c r="AA171" s="41">
        <v>7.0416666666666696</v>
      </c>
      <c r="AB171" s="42">
        <v>24.63</v>
      </c>
      <c r="AC171" s="42">
        <v>59.03</v>
      </c>
      <c r="AD171" s="42">
        <v>524</v>
      </c>
      <c r="AE171" s="42">
        <v>19.600000000000001</v>
      </c>
      <c r="AF171" s="42">
        <v>23.4</v>
      </c>
      <c r="AG171" s="42">
        <v>336</v>
      </c>
      <c r="AH171" s="42">
        <v>7.2</v>
      </c>
      <c r="AI171" s="42">
        <v>31</v>
      </c>
      <c r="AJ171" s="42">
        <v>119</v>
      </c>
      <c r="AK171" s="42">
        <v>112</v>
      </c>
      <c r="AL171" s="42">
        <v>0</v>
      </c>
      <c r="AM171" s="42">
        <v>0</v>
      </c>
      <c r="AN171" s="42">
        <v>0</v>
      </c>
      <c r="AO171" s="42">
        <v>0</v>
      </c>
      <c r="AP171" s="42">
        <v>0</v>
      </c>
      <c r="AQ171" s="42">
        <v>0</v>
      </c>
      <c r="AR171" s="42">
        <v>0</v>
      </c>
      <c r="AS171" s="42">
        <v>0</v>
      </c>
      <c r="AT171" s="43">
        <v>0</v>
      </c>
    </row>
    <row r="172" spans="1:46" x14ac:dyDescent="0.2">
      <c r="A172"/>
      <c r="B172"/>
      <c r="Y172" s="40">
        <v>45475.103045254597</v>
      </c>
      <c r="Z172" s="49"/>
      <c r="AA172" s="41">
        <v>7.0833333333333304</v>
      </c>
      <c r="AB172" s="42">
        <v>24.47</v>
      </c>
      <c r="AC172" s="42">
        <v>57.72</v>
      </c>
      <c r="AD172" s="42">
        <v>475</v>
      </c>
      <c r="AE172" s="42">
        <v>19.3</v>
      </c>
      <c r="AF172" s="42">
        <v>23.2</v>
      </c>
      <c r="AG172" s="42">
        <v>335</v>
      </c>
      <c r="AH172" s="42">
        <v>7.2</v>
      </c>
      <c r="AI172" s="42">
        <v>31</v>
      </c>
      <c r="AJ172" s="42">
        <v>118</v>
      </c>
      <c r="AK172" s="42">
        <v>111</v>
      </c>
      <c r="AL172" s="42">
        <v>0</v>
      </c>
      <c r="AM172" s="42">
        <v>0</v>
      </c>
      <c r="AN172" s="42">
        <v>0</v>
      </c>
      <c r="AO172" s="42">
        <v>0</v>
      </c>
      <c r="AP172" s="42">
        <v>0</v>
      </c>
      <c r="AQ172" s="42">
        <v>0</v>
      </c>
      <c r="AR172" s="42">
        <v>0</v>
      </c>
      <c r="AS172" s="42">
        <v>0</v>
      </c>
      <c r="AT172" s="43">
        <v>0</v>
      </c>
    </row>
    <row r="173" spans="1:46" x14ac:dyDescent="0.2">
      <c r="A173"/>
      <c r="B173"/>
      <c r="Y173" s="40">
        <v>45475.144739583302</v>
      </c>
      <c r="Z173" s="49"/>
      <c r="AA173" s="41">
        <v>7.125</v>
      </c>
      <c r="AB173" s="42">
        <v>24.24</v>
      </c>
      <c r="AC173" s="42">
        <v>57.2</v>
      </c>
      <c r="AD173" s="42">
        <v>471</v>
      </c>
      <c r="AE173" s="42">
        <v>19.5</v>
      </c>
      <c r="AF173" s="42">
        <v>23.1</v>
      </c>
      <c r="AG173" s="42">
        <v>334</v>
      </c>
      <c r="AH173" s="42">
        <v>7.2</v>
      </c>
      <c r="AI173" s="42">
        <v>31</v>
      </c>
      <c r="AJ173" s="42">
        <v>118</v>
      </c>
      <c r="AK173" s="42">
        <v>111</v>
      </c>
      <c r="AL173" s="42">
        <v>0</v>
      </c>
      <c r="AM173" s="42">
        <v>0</v>
      </c>
      <c r="AN173" s="42">
        <v>0</v>
      </c>
      <c r="AO173" s="42">
        <v>0</v>
      </c>
      <c r="AP173" s="42">
        <v>0</v>
      </c>
      <c r="AQ173" s="42">
        <v>0</v>
      </c>
      <c r="AR173" s="42">
        <v>0</v>
      </c>
      <c r="AS173" s="42">
        <v>0</v>
      </c>
      <c r="AT173" s="43">
        <v>0</v>
      </c>
    </row>
    <row r="174" spans="1:46" x14ac:dyDescent="0.2">
      <c r="A174"/>
      <c r="B174"/>
      <c r="Y174" s="40">
        <v>45475.186433125004</v>
      </c>
      <c r="Z174" s="49"/>
      <c r="AA174" s="41">
        <v>7.1666666666666696</v>
      </c>
      <c r="AB174" s="42">
        <v>24.2</v>
      </c>
      <c r="AC174" s="42">
        <v>56.74</v>
      </c>
      <c r="AD174" s="42">
        <v>474</v>
      </c>
      <c r="AE174" s="42">
        <v>18.8</v>
      </c>
      <c r="AF174" s="42">
        <v>22.9</v>
      </c>
      <c r="AG174" s="42">
        <v>332</v>
      </c>
      <c r="AH174" s="42">
        <v>7.2</v>
      </c>
      <c r="AI174" s="42">
        <v>30</v>
      </c>
      <c r="AJ174" s="42">
        <v>117</v>
      </c>
      <c r="AK174" s="42">
        <v>110</v>
      </c>
      <c r="AL174" s="42">
        <v>0</v>
      </c>
      <c r="AM174" s="42">
        <v>0</v>
      </c>
      <c r="AN174" s="42">
        <v>1</v>
      </c>
      <c r="AO174" s="42">
        <v>1</v>
      </c>
      <c r="AP174" s="42">
        <v>0</v>
      </c>
      <c r="AQ174" s="42">
        <v>0</v>
      </c>
      <c r="AR174" s="42">
        <v>2</v>
      </c>
      <c r="AS174" s="42">
        <v>3</v>
      </c>
      <c r="AT174" s="43">
        <v>9</v>
      </c>
    </row>
    <row r="175" spans="1:46" x14ac:dyDescent="0.2">
      <c r="A175"/>
      <c r="B175"/>
      <c r="Y175" s="40">
        <v>45475.228126678201</v>
      </c>
      <c r="Z175" s="49"/>
      <c r="AA175" s="41">
        <v>7.2083333333333304</v>
      </c>
      <c r="AB175" s="42">
        <v>24.01</v>
      </c>
      <c r="AC175" s="42">
        <v>59.05</v>
      </c>
      <c r="AD175" s="42">
        <v>477</v>
      </c>
      <c r="AE175" s="42">
        <v>18.8</v>
      </c>
      <c r="AF175" s="42">
        <v>22.7</v>
      </c>
      <c r="AG175" s="42">
        <v>331</v>
      </c>
      <c r="AH175" s="42">
        <v>7.2</v>
      </c>
      <c r="AI175" s="42">
        <v>30</v>
      </c>
      <c r="AJ175" s="42">
        <v>116</v>
      </c>
      <c r="AK175" s="42">
        <v>109</v>
      </c>
      <c r="AL175" s="42">
        <v>34</v>
      </c>
      <c r="AM175" s="42">
        <v>52</v>
      </c>
      <c r="AN175" s="42">
        <v>73</v>
      </c>
      <c r="AO175" s="42">
        <v>88</v>
      </c>
      <c r="AP175" s="42">
        <v>97</v>
      </c>
      <c r="AQ175" s="42">
        <v>93</v>
      </c>
      <c r="AR175" s="42">
        <v>122</v>
      </c>
      <c r="AS175" s="42">
        <v>153</v>
      </c>
      <c r="AT175" s="43">
        <v>300</v>
      </c>
    </row>
    <row r="176" spans="1:46" x14ac:dyDescent="0.2">
      <c r="A176"/>
      <c r="B176"/>
      <c r="Y176" s="40">
        <v>45475.269820185204</v>
      </c>
      <c r="Z176" s="49"/>
      <c r="AA176" s="41">
        <v>7.25</v>
      </c>
      <c r="AB176" s="42">
        <v>23.3</v>
      </c>
      <c r="AC176" s="42">
        <v>58.83</v>
      </c>
      <c r="AD176" s="42">
        <v>514</v>
      </c>
      <c r="AE176" s="42">
        <v>19.100000000000001</v>
      </c>
      <c r="AF176" s="42">
        <v>22.6</v>
      </c>
      <c r="AG176" s="42">
        <v>330</v>
      </c>
      <c r="AH176" s="42">
        <v>7.2</v>
      </c>
      <c r="AI176" s="42">
        <v>30</v>
      </c>
      <c r="AJ176" s="42">
        <v>116</v>
      </c>
      <c r="AK176" s="42">
        <v>109</v>
      </c>
      <c r="AL176" s="42">
        <v>3572</v>
      </c>
      <c r="AM176" s="42">
        <v>3041</v>
      </c>
      <c r="AN176" s="42">
        <v>4895</v>
      </c>
      <c r="AO176" s="42">
        <v>2944</v>
      </c>
      <c r="AP176" s="42">
        <v>7116</v>
      </c>
      <c r="AQ176" s="42">
        <v>5457</v>
      </c>
      <c r="AR176" s="42">
        <v>46258</v>
      </c>
      <c r="AS176" s="42">
        <v>32553</v>
      </c>
      <c r="AT176" s="43">
        <v>65535</v>
      </c>
    </row>
    <row r="177" spans="1:46" x14ac:dyDescent="0.2">
      <c r="A177"/>
      <c r="B177"/>
      <c r="Y177" s="40">
        <v>45475.311514270797</v>
      </c>
      <c r="Z177" s="49"/>
      <c r="AA177" s="41">
        <v>7.2916666666666696</v>
      </c>
      <c r="AB177" s="42">
        <v>23.27</v>
      </c>
      <c r="AC177" s="42">
        <v>55.73</v>
      </c>
      <c r="AD177" s="42">
        <v>509</v>
      </c>
      <c r="AE177" s="42">
        <v>19.100000000000001</v>
      </c>
      <c r="AF177" s="42">
        <v>22.6</v>
      </c>
      <c r="AG177" s="42">
        <v>329</v>
      </c>
      <c r="AH177" s="42">
        <v>7.2</v>
      </c>
      <c r="AI177" s="42">
        <v>30</v>
      </c>
      <c r="AJ177" s="42">
        <v>115</v>
      </c>
      <c r="AK177" s="42">
        <v>108</v>
      </c>
      <c r="AL177" s="42">
        <v>2778</v>
      </c>
      <c r="AM177" s="42">
        <v>2676</v>
      </c>
      <c r="AN177" s="42">
        <v>3987</v>
      </c>
      <c r="AO177" s="42">
        <v>2718</v>
      </c>
      <c r="AP177" s="42">
        <v>6289</v>
      </c>
      <c r="AQ177" s="42">
        <v>3700</v>
      </c>
      <c r="AR177" s="42">
        <v>20615</v>
      </c>
      <c r="AS177" s="42">
        <v>26149</v>
      </c>
      <c r="AT177" s="43">
        <v>65535</v>
      </c>
    </row>
    <row r="178" spans="1:46" x14ac:dyDescent="0.2">
      <c r="A178"/>
      <c r="B178"/>
      <c r="Y178" s="40">
        <v>45475.353207766202</v>
      </c>
      <c r="Z178" s="49"/>
      <c r="AA178" s="41">
        <v>7.3333333333333304</v>
      </c>
      <c r="AB178" s="42">
        <v>24.56</v>
      </c>
      <c r="AC178" s="42">
        <v>52.63</v>
      </c>
      <c r="AD178" s="42">
        <v>509</v>
      </c>
      <c r="AE178" s="42">
        <v>19.100000000000001</v>
      </c>
      <c r="AF178" s="42">
        <v>22.6</v>
      </c>
      <c r="AG178" s="42">
        <v>328</v>
      </c>
      <c r="AH178" s="42">
        <v>7.2</v>
      </c>
      <c r="AI178" s="42">
        <v>30</v>
      </c>
      <c r="AJ178" s="42">
        <v>115</v>
      </c>
      <c r="AK178" s="42">
        <v>108</v>
      </c>
      <c r="AL178" s="42">
        <v>4492</v>
      </c>
      <c r="AM178" s="42">
        <v>5243</v>
      </c>
      <c r="AN178" s="42">
        <v>7690</v>
      </c>
      <c r="AO178" s="42">
        <v>7459</v>
      </c>
      <c r="AP178" s="42">
        <v>11818</v>
      </c>
      <c r="AQ178" s="42">
        <v>9406</v>
      </c>
      <c r="AR178" s="42">
        <v>27621</v>
      </c>
      <c r="AS178" s="42">
        <v>34723</v>
      </c>
      <c r="AT178" s="43">
        <v>65535</v>
      </c>
    </row>
    <row r="179" spans="1:46" x14ac:dyDescent="0.2">
      <c r="A179"/>
      <c r="B179"/>
      <c r="Y179" s="40">
        <v>45475.3949013889</v>
      </c>
      <c r="Z179" s="49"/>
      <c r="AA179" s="41">
        <v>7.375</v>
      </c>
      <c r="AB179" s="42">
        <v>25.12</v>
      </c>
      <c r="AC179" s="42">
        <v>51.27</v>
      </c>
      <c r="AD179" s="42">
        <v>452</v>
      </c>
      <c r="AE179" s="42">
        <v>19.600000000000001</v>
      </c>
      <c r="AF179" s="42">
        <v>23.1</v>
      </c>
      <c r="AG179" s="42">
        <v>328</v>
      </c>
      <c r="AH179" s="42">
        <v>7.2</v>
      </c>
      <c r="AI179" s="42">
        <v>30</v>
      </c>
      <c r="AJ179" s="42">
        <v>115</v>
      </c>
      <c r="AK179" s="42">
        <v>108</v>
      </c>
      <c r="AL179" s="42">
        <v>3272</v>
      </c>
      <c r="AM179" s="42">
        <v>3469</v>
      </c>
      <c r="AN179" s="42">
        <v>5118</v>
      </c>
      <c r="AO179" s="42">
        <v>4170</v>
      </c>
      <c r="AP179" s="42">
        <v>7966</v>
      </c>
      <c r="AQ179" s="42">
        <v>5364</v>
      </c>
      <c r="AR179" s="42">
        <v>22210</v>
      </c>
      <c r="AS179" s="42">
        <v>28294</v>
      </c>
      <c r="AT179" s="43">
        <v>65535</v>
      </c>
    </row>
    <row r="180" spans="1:46" x14ac:dyDescent="0.2">
      <c r="A180"/>
      <c r="B180"/>
      <c r="Y180" s="40">
        <v>45475.436595023202</v>
      </c>
      <c r="Z180" s="49"/>
      <c r="AA180" s="41">
        <v>7.4166666666666696</v>
      </c>
      <c r="AB180" s="42">
        <v>25.13</v>
      </c>
      <c r="AC180" s="42">
        <v>50.49</v>
      </c>
      <c r="AD180" s="42">
        <v>441</v>
      </c>
      <c r="AE180" s="42">
        <v>18.8</v>
      </c>
      <c r="AF180" s="42">
        <v>23.2</v>
      </c>
      <c r="AG180" s="42">
        <v>328</v>
      </c>
      <c r="AH180" s="42">
        <v>7.2</v>
      </c>
      <c r="AI180" s="42">
        <v>30</v>
      </c>
      <c r="AJ180" s="42">
        <v>115</v>
      </c>
      <c r="AK180" s="42">
        <v>108</v>
      </c>
      <c r="AL180" s="42">
        <v>3108</v>
      </c>
      <c r="AM180" s="42">
        <v>3237</v>
      </c>
      <c r="AN180" s="42">
        <v>4790</v>
      </c>
      <c r="AO180" s="42">
        <v>3754</v>
      </c>
      <c r="AP180" s="42">
        <v>7482</v>
      </c>
      <c r="AQ180" s="42">
        <v>4862</v>
      </c>
      <c r="AR180" s="42">
        <v>21587</v>
      </c>
      <c r="AS180" s="42">
        <v>27532</v>
      </c>
      <c r="AT180" s="43">
        <v>65535</v>
      </c>
    </row>
    <row r="181" spans="1:46" x14ac:dyDescent="0.2">
      <c r="A181"/>
      <c r="B181"/>
      <c r="Y181" s="40">
        <v>45475.478288692102</v>
      </c>
      <c r="Z181" s="49"/>
      <c r="AA181" s="41">
        <v>7.4583333333333304</v>
      </c>
      <c r="AB181" s="42">
        <v>25.07</v>
      </c>
      <c r="AC181" s="42">
        <v>47.82</v>
      </c>
      <c r="AD181" s="42">
        <v>438</v>
      </c>
      <c r="AE181" s="42">
        <v>19.100000000000001</v>
      </c>
      <c r="AF181" s="42">
        <v>23.4</v>
      </c>
      <c r="AG181" s="42">
        <v>327</v>
      </c>
      <c r="AH181" s="42">
        <v>7.2</v>
      </c>
      <c r="AI181" s="42">
        <v>29</v>
      </c>
      <c r="AJ181" s="42">
        <v>114</v>
      </c>
      <c r="AK181" s="42">
        <v>107</v>
      </c>
      <c r="AL181" s="42">
        <v>3524</v>
      </c>
      <c r="AM181" s="42">
        <v>3756</v>
      </c>
      <c r="AN181" s="42">
        <v>5504</v>
      </c>
      <c r="AO181" s="42">
        <v>4656</v>
      </c>
      <c r="AP181" s="42">
        <v>8611</v>
      </c>
      <c r="AQ181" s="42">
        <v>6064</v>
      </c>
      <c r="AR181" s="42">
        <v>23168</v>
      </c>
      <c r="AS181" s="42">
        <v>29458</v>
      </c>
      <c r="AT181" s="43">
        <v>65535</v>
      </c>
    </row>
    <row r="182" spans="1:46" x14ac:dyDescent="0.2">
      <c r="A182"/>
      <c r="B182"/>
      <c r="Y182" s="40">
        <v>45475.519983263897</v>
      </c>
      <c r="Z182" s="49"/>
      <c r="AA182" s="41">
        <v>7.5</v>
      </c>
      <c r="AB182" s="42">
        <v>25.2</v>
      </c>
      <c r="AC182" s="42">
        <v>47.83</v>
      </c>
      <c r="AD182" s="42">
        <v>439</v>
      </c>
      <c r="AE182" s="42">
        <v>18.8</v>
      </c>
      <c r="AF182" s="42">
        <v>23.5</v>
      </c>
      <c r="AG182" s="42">
        <v>326</v>
      </c>
      <c r="AH182" s="42">
        <v>7.2</v>
      </c>
      <c r="AI182" s="42">
        <v>29</v>
      </c>
      <c r="AJ182" s="42">
        <v>114</v>
      </c>
      <c r="AK182" s="42">
        <v>107</v>
      </c>
      <c r="AL182" s="42">
        <v>3366</v>
      </c>
      <c r="AM182" s="42">
        <v>3551</v>
      </c>
      <c r="AN182" s="42">
        <v>5227</v>
      </c>
      <c r="AO182" s="42">
        <v>4296</v>
      </c>
      <c r="AP182" s="42">
        <v>8140</v>
      </c>
      <c r="AQ182" s="42">
        <v>5564</v>
      </c>
      <c r="AR182" s="42">
        <v>22477</v>
      </c>
      <c r="AS182" s="42">
        <v>28616</v>
      </c>
      <c r="AT182" s="43">
        <v>65535</v>
      </c>
    </row>
    <row r="183" spans="1:46" x14ac:dyDescent="0.2">
      <c r="A183"/>
      <c r="B183"/>
      <c r="Y183" s="40">
        <v>45475.5616768982</v>
      </c>
      <c r="Z183" s="49"/>
      <c r="AA183" s="41">
        <v>7.5416666666666696</v>
      </c>
      <c r="AB183" s="42">
        <v>25.36</v>
      </c>
      <c r="AC183" s="42">
        <v>47.8</v>
      </c>
      <c r="AD183" s="42">
        <v>433</v>
      </c>
      <c r="AE183" s="42">
        <v>18.5</v>
      </c>
      <c r="AF183" s="42">
        <v>23.6</v>
      </c>
      <c r="AG183" s="42">
        <v>325</v>
      </c>
      <c r="AH183" s="42">
        <v>7.2</v>
      </c>
      <c r="AI183" s="42">
        <v>29</v>
      </c>
      <c r="AJ183" s="42">
        <v>113</v>
      </c>
      <c r="AK183" s="42">
        <v>106</v>
      </c>
      <c r="AL183" s="42">
        <v>3645</v>
      </c>
      <c r="AM183" s="42">
        <v>3964</v>
      </c>
      <c r="AN183" s="42">
        <v>5799</v>
      </c>
      <c r="AO183" s="42">
        <v>5000</v>
      </c>
      <c r="AP183" s="42">
        <v>8969</v>
      </c>
      <c r="AQ183" s="42">
        <v>6403</v>
      </c>
      <c r="AR183" s="42">
        <v>23507</v>
      </c>
      <c r="AS183" s="42">
        <v>29873</v>
      </c>
      <c r="AT183" s="43">
        <v>65535</v>
      </c>
    </row>
    <row r="184" spans="1:46" x14ac:dyDescent="0.2">
      <c r="A184"/>
      <c r="B184"/>
      <c r="Y184" s="40">
        <v>45475.603370532401</v>
      </c>
      <c r="Z184" s="49"/>
      <c r="AA184" s="41">
        <v>7.5833333333333304</v>
      </c>
      <c r="AB184" s="42">
        <v>25.33</v>
      </c>
      <c r="AC184" s="42">
        <v>45.03</v>
      </c>
      <c r="AD184" s="42">
        <v>430</v>
      </c>
      <c r="AE184" s="42">
        <v>18.100000000000001</v>
      </c>
      <c r="AF184" s="42">
        <v>23.7</v>
      </c>
      <c r="AG184" s="42">
        <v>324</v>
      </c>
      <c r="AH184" s="42">
        <v>7.3</v>
      </c>
      <c r="AI184" s="42">
        <v>29</v>
      </c>
      <c r="AJ184" s="42">
        <v>113</v>
      </c>
      <c r="AK184" s="42">
        <v>106</v>
      </c>
      <c r="AL184" s="42">
        <v>4199</v>
      </c>
      <c r="AM184" s="42">
        <v>4614</v>
      </c>
      <c r="AN184" s="42">
        <v>6585</v>
      </c>
      <c r="AO184" s="42">
        <v>5952</v>
      </c>
      <c r="AP184" s="42">
        <v>10171</v>
      </c>
      <c r="AQ184" s="42">
        <v>7642</v>
      </c>
      <c r="AR184" s="42">
        <v>25134</v>
      </c>
      <c r="AS184" s="42">
        <v>31729</v>
      </c>
      <c r="AT184" s="43">
        <v>65535</v>
      </c>
    </row>
    <row r="185" spans="1:46" x14ac:dyDescent="0.2">
      <c r="A185"/>
      <c r="B185"/>
      <c r="Y185" s="40">
        <v>45475.645064317097</v>
      </c>
      <c r="Z185" s="49"/>
      <c r="AA185" s="41">
        <v>7.625</v>
      </c>
      <c r="AB185" s="42">
        <v>25.24</v>
      </c>
      <c r="AC185" s="42">
        <v>43.61</v>
      </c>
      <c r="AD185" s="42">
        <v>424</v>
      </c>
      <c r="AE185" s="42">
        <v>18.399999999999999</v>
      </c>
      <c r="AF185" s="42">
        <v>23.6</v>
      </c>
      <c r="AG185" s="42">
        <v>323</v>
      </c>
      <c r="AH185" s="42">
        <v>7.3</v>
      </c>
      <c r="AI185" s="42">
        <v>28</v>
      </c>
      <c r="AJ185" s="42">
        <v>113</v>
      </c>
      <c r="AK185" s="42">
        <v>105</v>
      </c>
      <c r="AL185" s="42">
        <v>3831</v>
      </c>
      <c r="AM185" s="42">
        <v>4145</v>
      </c>
      <c r="AN185" s="42">
        <v>5957</v>
      </c>
      <c r="AO185" s="42">
        <v>5133</v>
      </c>
      <c r="AP185" s="42">
        <v>9167</v>
      </c>
      <c r="AQ185" s="42">
        <v>6604</v>
      </c>
      <c r="AR185" s="42">
        <v>23760</v>
      </c>
      <c r="AS185" s="42">
        <v>30134</v>
      </c>
      <c r="AT185" s="43">
        <v>65535</v>
      </c>
    </row>
    <row r="186" spans="1:46" x14ac:dyDescent="0.2">
      <c r="A186"/>
      <c r="B186"/>
      <c r="Y186" s="40">
        <v>45475.6867588889</v>
      </c>
      <c r="Z186" s="49"/>
      <c r="AA186" s="41">
        <v>7.6666666666666696</v>
      </c>
      <c r="AB186" s="42">
        <v>25.09</v>
      </c>
      <c r="AC186" s="42">
        <v>43.02</v>
      </c>
      <c r="AD186" s="42">
        <v>496</v>
      </c>
      <c r="AE186" s="42">
        <v>17.7</v>
      </c>
      <c r="AF186" s="42">
        <v>23.4</v>
      </c>
      <c r="AG186" s="42">
        <v>320</v>
      </c>
      <c r="AH186" s="42">
        <v>7.3</v>
      </c>
      <c r="AI186" s="42">
        <v>28</v>
      </c>
      <c r="AJ186" s="42">
        <v>111</v>
      </c>
      <c r="AK186" s="42">
        <v>104</v>
      </c>
      <c r="AL186" s="42">
        <v>3041</v>
      </c>
      <c r="AM186" s="42">
        <v>3113</v>
      </c>
      <c r="AN186" s="42">
        <v>4600</v>
      </c>
      <c r="AO186" s="42">
        <v>3482</v>
      </c>
      <c r="AP186" s="42">
        <v>7206</v>
      </c>
      <c r="AQ186" s="42">
        <v>4567</v>
      </c>
      <c r="AR186" s="42">
        <v>21453</v>
      </c>
      <c r="AS186" s="42">
        <v>27248</v>
      </c>
      <c r="AT186" s="43">
        <v>65535</v>
      </c>
    </row>
    <row r="187" spans="1:46" x14ac:dyDescent="0.2">
      <c r="A187"/>
      <c r="B187"/>
      <c r="Y187" s="40">
        <v>45475.728452569398</v>
      </c>
      <c r="Z187" s="49"/>
      <c r="AA187" s="41">
        <v>7.7083333333333304</v>
      </c>
      <c r="AB187" s="42">
        <v>25.33</v>
      </c>
      <c r="AC187" s="42">
        <v>44.6</v>
      </c>
      <c r="AD187" s="42">
        <v>450</v>
      </c>
      <c r="AE187" s="42">
        <v>17.600000000000001</v>
      </c>
      <c r="AF187" s="42">
        <v>23.4</v>
      </c>
      <c r="AG187" s="42">
        <v>319</v>
      </c>
      <c r="AH187" s="42">
        <v>7.3</v>
      </c>
      <c r="AI187" s="42">
        <v>28</v>
      </c>
      <c r="AJ187" s="42">
        <v>111</v>
      </c>
      <c r="AK187" s="42">
        <v>103</v>
      </c>
      <c r="AL187" s="42">
        <v>3177</v>
      </c>
      <c r="AM187" s="42">
        <v>3273</v>
      </c>
      <c r="AN187" s="42">
        <v>4825</v>
      </c>
      <c r="AO187" s="42">
        <v>3771</v>
      </c>
      <c r="AP187" s="42">
        <v>7528</v>
      </c>
      <c r="AQ187" s="42">
        <v>4932</v>
      </c>
      <c r="AR187" s="42">
        <v>21716</v>
      </c>
      <c r="AS187" s="42">
        <v>27835</v>
      </c>
      <c r="AT187" s="43">
        <v>65535</v>
      </c>
    </row>
    <row r="188" spans="1:46" x14ac:dyDescent="0.2">
      <c r="A188"/>
      <c r="B188"/>
      <c r="Y188" s="40">
        <v>45475.770146296301</v>
      </c>
      <c r="Z188" s="49"/>
      <c r="AA188" s="41">
        <v>7.75</v>
      </c>
      <c r="AB188" s="42">
        <v>25.37</v>
      </c>
      <c r="AC188" s="42">
        <v>46.76</v>
      </c>
      <c r="AD188" s="42">
        <v>465</v>
      </c>
      <c r="AE188" s="42">
        <v>19</v>
      </c>
      <c r="AF188" s="42">
        <v>23.5</v>
      </c>
      <c r="AG188" s="42">
        <v>318</v>
      </c>
      <c r="AH188" s="42">
        <v>7.3</v>
      </c>
      <c r="AI188" s="42">
        <v>27</v>
      </c>
      <c r="AJ188" s="42">
        <v>110</v>
      </c>
      <c r="AK188" s="42">
        <v>103</v>
      </c>
      <c r="AL188" s="42">
        <v>3288</v>
      </c>
      <c r="AM188" s="42">
        <v>3393</v>
      </c>
      <c r="AN188" s="42">
        <v>4997</v>
      </c>
      <c r="AO188" s="42">
        <v>3977</v>
      </c>
      <c r="AP188" s="42">
        <v>7808</v>
      </c>
      <c r="AQ188" s="42">
        <v>5292</v>
      </c>
      <c r="AR188" s="42">
        <v>22236</v>
      </c>
      <c r="AS188" s="42">
        <v>28673</v>
      </c>
      <c r="AT188" s="43">
        <v>65535</v>
      </c>
    </row>
    <row r="189" spans="1:46" x14ac:dyDescent="0.2">
      <c r="A189"/>
      <c r="B189"/>
      <c r="Y189" s="40">
        <v>45475.811840057897</v>
      </c>
      <c r="Z189" s="49"/>
      <c r="AA189" s="41">
        <v>7.7916666666666696</v>
      </c>
      <c r="AB189" s="42">
        <v>25.31</v>
      </c>
      <c r="AC189" s="42">
        <v>44.83</v>
      </c>
      <c r="AD189" s="42">
        <v>503</v>
      </c>
      <c r="AE189" s="42">
        <v>17.7</v>
      </c>
      <c r="AF189" s="42">
        <v>23.6</v>
      </c>
      <c r="AG189" s="42">
        <v>317</v>
      </c>
      <c r="AH189" s="42">
        <v>7.3</v>
      </c>
      <c r="AI189" s="42">
        <v>27</v>
      </c>
      <c r="AJ189" s="42">
        <v>110</v>
      </c>
      <c r="AK189" s="42">
        <v>102</v>
      </c>
      <c r="AL189" s="42">
        <v>2674</v>
      </c>
      <c r="AM189" s="42">
        <v>2585</v>
      </c>
      <c r="AN189" s="42">
        <v>3895</v>
      </c>
      <c r="AO189" s="42">
        <v>2614</v>
      </c>
      <c r="AP189" s="42">
        <v>6146</v>
      </c>
      <c r="AQ189" s="42">
        <v>3489</v>
      </c>
      <c r="AR189" s="42">
        <v>20028</v>
      </c>
      <c r="AS189" s="42">
        <v>25732</v>
      </c>
      <c r="AT189" s="43">
        <v>65535</v>
      </c>
    </row>
    <row r="190" spans="1:46" x14ac:dyDescent="0.2">
      <c r="A190"/>
      <c r="B190"/>
      <c r="Y190" s="40">
        <v>45475.853534780101</v>
      </c>
      <c r="Z190" s="49"/>
      <c r="AA190" s="41">
        <v>7.8333333333333304</v>
      </c>
      <c r="AB190" s="42">
        <v>25.13</v>
      </c>
      <c r="AC190" s="42">
        <v>45.17</v>
      </c>
      <c r="AD190" s="42">
        <v>441</v>
      </c>
      <c r="AE190" s="42">
        <v>17</v>
      </c>
      <c r="AF190" s="42">
        <v>23.7</v>
      </c>
      <c r="AG190" s="42">
        <v>316</v>
      </c>
      <c r="AH190" s="42">
        <v>7.3</v>
      </c>
      <c r="AI190" s="42">
        <v>27</v>
      </c>
      <c r="AJ190" s="42">
        <v>109</v>
      </c>
      <c r="AK190" s="42">
        <v>102</v>
      </c>
      <c r="AL190" s="42">
        <v>2480</v>
      </c>
      <c r="AM190" s="42">
        <v>2309</v>
      </c>
      <c r="AN190" s="42">
        <v>3526</v>
      </c>
      <c r="AO190" s="42">
        <v>2161</v>
      </c>
      <c r="AP190" s="42">
        <v>5618</v>
      </c>
      <c r="AQ190" s="42">
        <v>2957</v>
      </c>
      <c r="AR190" s="42">
        <v>19434</v>
      </c>
      <c r="AS190" s="42">
        <v>24990</v>
      </c>
      <c r="AT190" s="43">
        <v>65535</v>
      </c>
    </row>
    <row r="191" spans="1:46" x14ac:dyDescent="0.2">
      <c r="A191"/>
      <c r="B191"/>
      <c r="Y191" s="40">
        <v>45475.895228564797</v>
      </c>
      <c r="Z191" s="49"/>
      <c r="AA191" s="41">
        <v>7.875</v>
      </c>
      <c r="AB191" s="42">
        <v>25.06</v>
      </c>
      <c r="AC191" s="42">
        <v>46.63</v>
      </c>
      <c r="AD191" s="42">
        <v>486</v>
      </c>
      <c r="AE191" s="42">
        <v>17.2</v>
      </c>
      <c r="AF191" s="42">
        <v>23.5</v>
      </c>
      <c r="AG191" s="42">
        <v>315</v>
      </c>
      <c r="AH191" s="42">
        <v>7.3</v>
      </c>
      <c r="AI191" s="42">
        <v>27</v>
      </c>
      <c r="AJ191" s="42">
        <v>109</v>
      </c>
      <c r="AK191" s="42">
        <v>101</v>
      </c>
      <c r="AL191" s="42">
        <v>2383</v>
      </c>
      <c r="AM191" s="42">
        <v>2152</v>
      </c>
      <c r="AN191" s="42">
        <v>3293</v>
      </c>
      <c r="AO191" s="42">
        <v>1895</v>
      </c>
      <c r="AP191" s="42">
        <v>5331</v>
      </c>
      <c r="AQ191" s="42">
        <v>2717</v>
      </c>
      <c r="AR191" s="42">
        <v>18947</v>
      </c>
      <c r="AS191" s="42">
        <v>24516</v>
      </c>
      <c r="AT191" s="43">
        <v>65535</v>
      </c>
    </row>
    <row r="192" spans="1:46" x14ac:dyDescent="0.2">
      <c r="A192"/>
      <c r="B192"/>
      <c r="Y192" s="40">
        <v>45475.936922430599</v>
      </c>
      <c r="Z192" s="49"/>
      <c r="AA192" s="41">
        <v>7.9166666666666696</v>
      </c>
      <c r="AB192" s="42">
        <v>24.96</v>
      </c>
      <c r="AC192" s="42">
        <v>51.46</v>
      </c>
      <c r="AD192" s="42">
        <v>516</v>
      </c>
      <c r="AE192" s="42">
        <v>17.399999999999999</v>
      </c>
      <c r="AF192" s="42">
        <v>23.3</v>
      </c>
      <c r="AG192" s="42">
        <v>313</v>
      </c>
      <c r="AH192" s="42">
        <v>7.3</v>
      </c>
      <c r="AI192" s="42">
        <v>26</v>
      </c>
      <c r="AJ192" s="42">
        <v>108</v>
      </c>
      <c r="AK192" s="42">
        <v>100</v>
      </c>
      <c r="AL192" s="42">
        <v>0</v>
      </c>
      <c r="AM192" s="42">
        <v>0</v>
      </c>
      <c r="AN192" s="42">
        <v>0</v>
      </c>
      <c r="AO192" s="42">
        <v>0</v>
      </c>
      <c r="AP192" s="42">
        <v>0</v>
      </c>
      <c r="AQ192" s="42">
        <v>0</v>
      </c>
      <c r="AR192" s="42">
        <v>1</v>
      </c>
      <c r="AS192" s="42">
        <v>0</v>
      </c>
      <c r="AT192" s="43">
        <v>0</v>
      </c>
    </row>
    <row r="193" spans="1:46" x14ac:dyDescent="0.2">
      <c r="A193"/>
      <c r="B193"/>
      <c r="Y193" s="40">
        <v>45475.978616330998</v>
      </c>
      <c r="Z193" s="49"/>
      <c r="AA193" s="41">
        <v>7.9583333333333304</v>
      </c>
      <c r="AB193" s="42">
        <v>24.56</v>
      </c>
      <c r="AC193" s="42">
        <v>48.2</v>
      </c>
      <c r="AD193" s="42">
        <v>615</v>
      </c>
      <c r="AE193" s="42">
        <v>17.8</v>
      </c>
      <c r="AF193" s="42">
        <v>22.8</v>
      </c>
      <c r="AG193" s="42">
        <v>310</v>
      </c>
      <c r="AH193" s="42">
        <v>7.3</v>
      </c>
      <c r="AI193" s="42">
        <v>26</v>
      </c>
      <c r="AJ193" s="42">
        <v>106</v>
      </c>
      <c r="AK193" s="42">
        <v>99</v>
      </c>
      <c r="AL193" s="42">
        <v>7</v>
      </c>
      <c r="AM193" s="42">
        <v>14</v>
      </c>
      <c r="AN193" s="42">
        <v>18</v>
      </c>
      <c r="AO193" s="42">
        <v>39</v>
      </c>
      <c r="AP193" s="42">
        <v>63</v>
      </c>
      <c r="AQ193" s="42">
        <v>92</v>
      </c>
      <c r="AR193" s="42">
        <v>145</v>
      </c>
      <c r="AS193" s="42">
        <v>113</v>
      </c>
      <c r="AT193" s="43">
        <v>186</v>
      </c>
    </row>
    <row r="194" spans="1:46" x14ac:dyDescent="0.2">
      <c r="A194"/>
      <c r="B194"/>
      <c r="Y194" s="40">
        <v>45476.020311006898</v>
      </c>
      <c r="Z194" s="49">
        <v>45476</v>
      </c>
      <c r="AA194" s="41">
        <v>8</v>
      </c>
      <c r="AB194" s="42">
        <v>24.54</v>
      </c>
      <c r="AC194" s="42">
        <v>48.24</v>
      </c>
      <c r="AD194" s="42">
        <v>652</v>
      </c>
      <c r="AE194" s="42">
        <v>16.899999999999999</v>
      </c>
      <c r="AF194" s="42">
        <v>22.6</v>
      </c>
      <c r="AG194" s="42">
        <v>309</v>
      </c>
      <c r="AH194" s="42">
        <v>7.3</v>
      </c>
      <c r="AI194" s="42">
        <v>26</v>
      </c>
      <c r="AJ194" s="42">
        <v>106</v>
      </c>
      <c r="AK194" s="42">
        <v>99</v>
      </c>
      <c r="AL194" s="42">
        <v>0</v>
      </c>
      <c r="AM194" s="42">
        <v>0</v>
      </c>
      <c r="AN194" s="42">
        <v>0</v>
      </c>
      <c r="AO194" s="42">
        <v>0</v>
      </c>
      <c r="AP194" s="42">
        <v>0</v>
      </c>
      <c r="AQ194" s="42">
        <v>0</v>
      </c>
      <c r="AR194" s="42">
        <v>0</v>
      </c>
      <c r="AS194" s="42">
        <v>0</v>
      </c>
      <c r="AT194" s="43">
        <v>0</v>
      </c>
    </row>
    <row r="195" spans="1:46" x14ac:dyDescent="0.2">
      <c r="A195"/>
      <c r="B195"/>
      <c r="Y195" s="40">
        <v>45476.062004884297</v>
      </c>
      <c r="Z195" s="49"/>
      <c r="AA195" s="41">
        <v>8.0416666666666696</v>
      </c>
      <c r="AB195" s="42">
        <v>24.45</v>
      </c>
      <c r="AC195" s="42">
        <v>47.99</v>
      </c>
      <c r="AD195" s="42">
        <v>636</v>
      </c>
      <c r="AE195" s="42">
        <v>16.8</v>
      </c>
      <c r="AF195" s="42">
        <v>22.5</v>
      </c>
      <c r="AG195" s="42">
        <v>308</v>
      </c>
      <c r="AH195" s="42">
        <v>7.3</v>
      </c>
      <c r="AI195" s="42">
        <v>25</v>
      </c>
      <c r="AJ195" s="42">
        <v>105</v>
      </c>
      <c r="AK195" s="42">
        <v>98</v>
      </c>
      <c r="AL195" s="42">
        <v>0</v>
      </c>
      <c r="AM195" s="42">
        <v>0</v>
      </c>
      <c r="AN195" s="42">
        <v>0</v>
      </c>
      <c r="AO195" s="42">
        <v>0</v>
      </c>
      <c r="AP195" s="42">
        <v>0</v>
      </c>
      <c r="AQ195" s="42">
        <v>0</v>
      </c>
      <c r="AR195" s="42">
        <v>0</v>
      </c>
      <c r="AS195" s="42">
        <v>0</v>
      </c>
      <c r="AT195" s="43">
        <v>0</v>
      </c>
    </row>
    <row r="196" spans="1:46" x14ac:dyDescent="0.2">
      <c r="A196"/>
      <c r="B196"/>
      <c r="Y196" s="40">
        <v>45476.103698888903</v>
      </c>
      <c r="Z196" s="49"/>
      <c r="AA196" s="41">
        <v>8.0833333333333304</v>
      </c>
      <c r="AB196" s="42">
        <v>24.42</v>
      </c>
      <c r="AC196" s="42">
        <v>48.37</v>
      </c>
      <c r="AD196" s="42">
        <v>673</v>
      </c>
      <c r="AE196" s="42">
        <v>16.399999999999999</v>
      </c>
      <c r="AF196" s="42">
        <v>22.4</v>
      </c>
      <c r="AG196" s="42">
        <v>307</v>
      </c>
      <c r="AH196" s="42">
        <v>7.3</v>
      </c>
      <c r="AI196" s="42">
        <v>25</v>
      </c>
      <c r="AJ196" s="42">
        <v>105</v>
      </c>
      <c r="AK196" s="42">
        <v>98</v>
      </c>
      <c r="AL196" s="42">
        <v>0</v>
      </c>
      <c r="AM196" s="42">
        <v>0</v>
      </c>
      <c r="AN196" s="42">
        <v>0</v>
      </c>
      <c r="AO196" s="42">
        <v>0</v>
      </c>
      <c r="AP196" s="42">
        <v>0</v>
      </c>
      <c r="AQ196" s="42">
        <v>0</v>
      </c>
      <c r="AR196" s="42">
        <v>0</v>
      </c>
      <c r="AS196" s="42">
        <v>0</v>
      </c>
      <c r="AT196" s="43">
        <v>0</v>
      </c>
    </row>
    <row r="197" spans="1:46" x14ac:dyDescent="0.2">
      <c r="A197"/>
      <c r="B197"/>
      <c r="Y197" s="40">
        <v>45476.145393634302</v>
      </c>
      <c r="Z197" s="49"/>
      <c r="AA197" s="41">
        <v>8.125</v>
      </c>
      <c r="AB197" s="42">
        <v>24.21</v>
      </c>
      <c r="AC197" s="42">
        <v>49.14</v>
      </c>
      <c r="AD197" s="42">
        <v>637</v>
      </c>
      <c r="AE197" s="42">
        <v>17.100000000000001</v>
      </c>
      <c r="AF197" s="42">
        <v>22.3</v>
      </c>
      <c r="AG197" s="42">
        <v>306</v>
      </c>
      <c r="AH197" s="42">
        <v>7.3</v>
      </c>
      <c r="AI197" s="42">
        <v>25</v>
      </c>
      <c r="AJ197" s="42">
        <v>104</v>
      </c>
      <c r="AK197" s="42">
        <v>97</v>
      </c>
      <c r="AL197" s="42">
        <v>0</v>
      </c>
      <c r="AM197" s="42">
        <v>0</v>
      </c>
      <c r="AN197" s="42">
        <v>0</v>
      </c>
      <c r="AO197" s="42">
        <v>0</v>
      </c>
      <c r="AP197" s="42">
        <v>0</v>
      </c>
      <c r="AQ197" s="42">
        <v>0</v>
      </c>
      <c r="AR197" s="42">
        <v>0</v>
      </c>
      <c r="AS197" s="42">
        <v>0</v>
      </c>
      <c r="AT197" s="43">
        <v>0</v>
      </c>
    </row>
    <row r="198" spans="1:46" x14ac:dyDescent="0.2">
      <c r="A198"/>
      <c r="B198"/>
      <c r="Y198" s="40">
        <v>45476.187087488397</v>
      </c>
      <c r="Z198" s="49"/>
      <c r="AA198" s="41">
        <v>8.1666666666666696</v>
      </c>
      <c r="AB198" s="42">
        <v>23.93</v>
      </c>
      <c r="AC198" s="42">
        <v>49.54</v>
      </c>
      <c r="AD198" s="42">
        <v>638</v>
      </c>
      <c r="AE198" s="42">
        <v>17.399999999999999</v>
      </c>
      <c r="AF198" s="42">
        <v>22.2</v>
      </c>
      <c r="AG198" s="42">
        <v>305</v>
      </c>
      <c r="AH198" s="42">
        <v>7.3</v>
      </c>
      <c r="AI198" s="42">
        <v>25</v>
      </c>
      <c r="AJ198" s="42">
        <v>104</v>
      </c>
      <c r="AK198" s="42">
        <v>97</v>
      </c>
      <c r="AL198" s="42">
        <v>9</v>
      </c>
      <c r="AM198" s="42">
        <v>15</v>
      </c>
      <c r="AN198" s="42">
        <v>23</v>
      </c>
      <c r="AO198" s="42">
        <v>26</v>
      </c>
      <c r="AP198" s="42">
        <v>26</v>
      </c>
      <c r="AQ198" s="42">
        <v>24</v>
      </c>
      <c r="AR198" s="42">
        <v>39</v>
      </c>
      <c r="AS198" s="42">
        <v>63</v>
      </c>
      <c r="AT198" s="43">
        <v>102</v>
      </c>
    </row>
    <row r="199" spans="1:46" x14ac:dyDescent="0.2">
      <c r="A199"/>
      <c r="B199"/>
      <c r="Y199" s="40">
        <v>45476.228781527803</v>
      </c>
      <c r="Z199" s="49"/>
      <c r="AA199" s="41">
        <v>8.2083333333333304</v>
      </c>
      <c r="AB199" s="42">
        <v>23.93</v>
      </c>
      <c r="AC199" s="42">
        <v>49.79</v>
      </c>
      <c r="AD199" s="42">
        <v>635</v>
      </c>
      <c r="AE199" s="42">
        <v>16.600000000000001</v>
      </c>
      <c r="AF199" s="42">
        <v>22.2</v>
      </c>
      <c r="AG199" s="42">
        <v>305</v>
      </c>
      <c r="AH199" s="42">
        <v>7.3</v>
      </c>
      <c r="AI199" s="42">
        <v>25</v>
      </c>
      <c r="AJ199" s="42">
        <v>104</v>
      </c>
      <c r="AK199" s="42">
        <v>97</v>
      </c>
      <c r="AL199" s="42">
        <v>1353</v>
      </c>
      <c r="AM199" s="42">
        <v>1659</v>
      </c>
      <c r="AN199" s="42">
        <v>2213</v>
      </c>
      <c r="AO199" s="42">
        <v>2975</v>
      </c>
      <c r="AP199" s="42">
        <v>3670</v>
      </c>
      <c r="AQ199" s="42">
        <v>4095</v>
      </c>
      <c r="AR199" s="42">
        <v>6178</v>
      </c>
      <c r="AS199" s="42">
        <v>8900</v>
      </c>
      <c r="AT199" s="43">
        <v>11806</v>
      </c>
    </row>
    <row r="200" spans="1:46" x14ac:dyDescent="0.2">
      <c r="A200"/>
      <c r="B200"/>
      <c r="Y200" s="40">
        <v>45476.270475381898</v>
      </c>
      <c r="Z200" s="49"/>
      <c r="AA200" s="41">
        <v>8.25</v>
      </c>
      <c r="AB200" s="42">
        <v>24.47</v>
      </c>
      <c r="AC200" s="42">
        <v>50.8</v>
      </c>
      <c r="AD200" s="42">
        <v>766</v>
      </c>
      <c r="AE200" s="42">
        <v>17.100000000000001</v>
      </c>
      <c r="AF200" s="42">
        <v>22.1</v>
      </c>
      <c r="AG200" s="42">
        <v>304</v>
      </c>
      <c r="AH200" s="42">
        <v>7.3</v>
      </c>
      <c r="AI200" s="42">
        <v>25</v>
      </c>
      <c r="AJ200" s="42">
        <v>103</v>
      </c>
      <c r="AK200" s="42">
        <v>96</v>
      </c>
      <c r="AL200" s="42">
        <v>3657</v>
      </c>
      <c r="AM200" s="42">
        <v>3175</v>
      </c>
      <c r="AN200" s="42">
        <v>5110</v>
      </c>
      <c r="AO200" s="42">
        <v>3233</v>
      </c>
      <c r="AP200" s="42">
        <v>7468</v>
      </c>
      <c r="AQ200" s="42">
        <v>5804</v>
      </c>
      <c r="AR200" s="42">
        <v>46565</v>
      </c>
      <c r="AS200" s="42">
        <v>33094</v>
      </c>
      <c r="AT200" s="43">
        <v>65535</v>
      </c>
    </row>
    <row r="201" spans="1:46" x14ac:dyDescent="0.2">
      <c r="A201"/>
      <c r="B201"/>
      <c r="Y201" s="40">
        <v>45476.312170335601</v>
      </c>
      <c r="Z201" s="49"/>
      <c r="AA201" s="41">
        <v>8.2916666666666696</v>
      </c>
      <c r="AB201" s="42">
        <v>24.48</v>
      </c>
      <c r="AC201" s="42">
        <v>52.88</v>
      </c>
      <c r="AD201" s="42">
        <v>622</v>
      </c>
      <c r="AE201" s="42">
        <v>16</v>
      </c>
      <c r="AF201" s="42">
        <v>22.7</v>
      </c>
      <c r="AG201" s="42">
        <v>304</v>
      </c>
      <c r="AH201" s="42">
        <v>7.2</v>
      </c>
      <c r="AI201" s="42">
        <v>25</v>
      </c>
      <c r="AJ201" s="42">
        <v>103</v>
      </c>
      <c r="AK201" s="42">
        <v>96</v>
      </c>
      <c r="AL201" s="42">
        <v>2676</v>
      </c>
      <c r="AM201" s="42">
        <v>2550</v>
      </c>
      <c r="AN201" s="42">
        <v>3841</v>
      </c>
      <c r="AO201" s="42">
        <v>2555</v>
      </c>
      <c r="AP201" s="42">
        <v>6115</v>
      </c>
      <c r="AQ201" s="42">
        <v>3501</v>
      </c>
      <c r="AR201" s="42">
        <v>20204</v>
      </c>
      <c r="AS201" s="42">
        <v>25807</v>
      </c>
      <c r="AT201" s="43">
        <v>65535</v>
      </c>
    </row>
    <row r="202" spans="1:46" x14ac:dyDescent="0.2">
      <c r="A202"/>
      <c r="B202"/>
      <c r="Y202" s="40">
        <v>45476.353864282399</v>
      </c>
      <c r="Z202" s="49"/>
      <c r="AA202" s="41">
        <v>8.3333333333333304</v>
      </c>
      <c r="AB202" s="42">
        <v>24.69</v>
      </c>
      <c r="AC202" s="42">
        <v>51.1</v>
      </c>
      <c r="AD202" s="42">
        <v>539</v>
      </c>
      <c r="AE202" s="42">
        <v>16.399999999999999</v>
      </c>
      <c r="AF202" s="42">
        <v>23</v>
      </c>
      <c r="AG202" s="42">
        <v>304</v>
      </c>
      <c r="AH202" s="42">
        <v>7.3</v>
      </c>
      <c r="AI202" s="42">
        <v>25</v>
      </c>
      <c r="AJ202" s="42">
        <v>103</v>
      </c>
      <c r="AK202" s="42">
        <v>96</v>
      </c>
      <c r="AL202" s="42">
        <v>3442</v>
      </c>
      <c r="AM202" s="42">
        <v>3650</v>
      </c>
      <c r="AN202" s="42">
        <v>5388</v>
      </c>
      <c r="AO202" s="42">
        <v>4506</v>
      </c>
      <c r="AP202" s="42">
        <v>8416</v>
      </c>
      <c r="AQ202" s="42">
        <v>5849</v>
      </c>
      <c r="AR202" s="42">
        <v>23041</v>
      </c>
      <c r="AS202" s="42">
        <v>29344</v>
      </c>
      <c r="AT202" s="43">
        <v>65535</v>
      </c>
    </row>
    <row r="203" spans="1:46" x14ac:dyDescent="0.2">
      <c r="A203"/>
      <c r="B203"/>
      <c r="Y203" s="40">
        <v>45476.395558252298</v>
      </c>
      <c r="Z203" s="49"/>
      <c r="AA203" s="41">
        <v>8.375</v>
      </c>
      <c r="AB203" s="42">
        <v>24.9</v>
      </c>
      <c r="AC203" s="42">
        <v>50.63</v>
      </c>
      <c r="AD203" s="42">
        <v>477</v>
      </c>
      <c r="AE203" s="42">
        <v>16.5</v>
      </c>
      <c r="AF203" s="42">
        <v>23.3</v>
      </c>
      <c r="AG203" s="42">
        <v>303</v>
      </c>
      <c r="AH203" s="42">
        <v>7.3</v>
      </c>
      <c r="AI203" s="42">
        <v>24</v>
      </c>
      <c r="AJ203" s="42">
        <v>103</v>
      </c>
      <c r="AK203" s="42">
        <v>96</v>
      </c>
      <c r="AL203" s="42">
        <v>4568</v>
      </c>
      <c r="AM203" s="42">
        <v>5256</v>
      </c>
      <c r="AN203" s="42">
        <v>7690</v>
      </c>
      <c r="AO203" s="42">
        <v>7414</v>
      </c>
      <c r="AP203" s="42">
        <v>11902</v>
      </c>
      <c r="AQ203" s="42">
        <v>9469</v>
      </c>
      <c r="AR203" s="42">
        <v>27591</v>
      </c>
      <c r="AS203" s="42">
        <v>34913</v>
      </c>
      <c r="AT203" s="43">
        <v>65535</v>
      </c>
    </row>
    <row r="204" spans="1:46" x14ac:dyDescent="0.2">
      <c r="A204"/>
      <c r="B204"/>
      <c r="Y204" s="40">
        <v>45476.437252256997</v>
      </c>
      <c r="Z204" s="49"/>
      <c r="AA204" s="41">
        <v>8.4166666666666696</v>
      </c>
      <c r="AB204" s="42">
        <v>24.87</v>
      </c>
      <c r="AC204" s="42">
        <v>49.68</v>
      </c>
      <c r="AD204" s="42">
        <v>453</v>
      </c>
      <c r="AE204" s="42">
        <v>15.6</v>
      </c>
      <c r="AF204" s="42">
        <v>23.5</v>
      </c>
      <c r="AG204" s="42">
        <v>303</v>
      </c>
      <c r="AH204" s="42">
        <v>7.3</v>
      </c>
      <c r="AI204" s="42">
        <v>24</v>
      </c>
      <c r="AJ204" s="42">
        <v>103</v>
      </c>
      <c r="AK204" s="42">
        <v>96</v>
      </c>
      <c r="AL204" s="42">
        <v>2691</v>
      </c>
      <c r="AM204" s="42">
        <v>2588</v>
      </c>
      <c r="AN204" s="42">
        <v>3899</v>
      </c>
      <c r="AO204" s="42">
        <v>2642</v>
      </c>
      <c r="AP204" s="42">
        <v>6219</v>
      </c>
      <c r="AQ204" s="42">
        <v>3605</v>
      </c>
      <c r="AR204" s="42">
        <v>20196</v>
      </c>
      <c r="AS204" s="42">
        <v>25868</v>
      </c>
      <c r="AT204" s="43">
        <v>65535</v>
      </c>
    </row>
    <row r="205" spans="1:46" x14ac:dyDescent="0.2">
      <c r="A205"/>
      <c r="B205"/>
      <c r="Y205" s="40">
        <v>45476.4789471412</v>
      </c>
      <c r="Z205" s="49"/>
      <c r="AA205" s="41">
        <v>8.4583333333333304</v>
      </c>
      <c r="AB205" s="42">
        <v>24.82</v>
      </c>
      <c r="AC205" s="42">
        <v>50.59</v>
      </c>
      <c r="AD205" s="42">
        <v>460</v>
      </c>
      <c r="AE205" s="42">
        <v>16.2</v>
      </c>
      <c r="AF205" s="42">
        <v>23.5</v>
      </c>
      <c r="AG205" s="42">
        <v>302</v>
      </c>
      <c r="AH205" s="42">
        <v>7.3</v>
      </c>
      <c r="AI205" s="42">
        <v>24</v>
      </c>
      <c r="AJ205" s="42">
        <v>102</v>
      </c>
      <c r="AK205" s="42">
        <v>95</v>
      </c>
      <c r="AL205" s="42">
        <v>2894</v>
      </c>
      <c r="AM205" s="42">
        <v>2882</v>
      </c>
      <c r="AN205" s="42">
        <v>4307</v>
      </c>
      <c r="AO205" s="42">
        <v>3156</v>
      </c>
      <c r="AP205" s="42">
        <v>6820</v>
      </c>
      <c r="AQ205" s="42">
        <v>4212</v>
      </c>
      <c r="AR205" s="42">
        <v>20845</v>
      </c>
      <c r="AS205" s="42">
        <v>26709</v>
      </c>
      <c r="AT205" s="43">
        <v>65535</v>
      </c>
    </row>
    <row r="206" spans="1:46" x14ac:dyDescent="0.2">
      <c r="A206"/>
      <c r="B206"/>
      <c r="Y206" s="40">
        <v>45476.5206412384</v>
      </c>
      <c r="Z206" s="49"/>
      <c r="AA206" s="41">
        <v>8.5</v>
      </c>
      <c r="AB206" s="42">
        <v>24.9</v>
      </c>
      <c r="AC206" s="42">
        <v>51.13</v>
      </c>
      <c r="AD206" s="42">
        <v>498</v>
      </c>
      <c r="AE206" s="42">
        <v>16</v>
      </c>
      <c r="AF206" s="42">
        <v>23.6</v>
      </c>
      <c r="AG206" s="42">
        <v>301</v>
      </c>
      <c r="AH206" s="42">
        <v>7.3</v>
      </c>
      <c r="AI206" s="42">
        <v>24</v>
      </c>
      <c r="AJ206" s="42">
        <v>102</v>
      </c>
      <c r="AK206" s="42">
        <v>95</v>
      </c>
      <c r="AL206" s="42">
        <v>3272</v>
      </c>
      <c r="AM206" s="42">
        <v>3394</v>
      </c>
      <c r="AN206" s="42">
        <v>5008</v>
      </c>
      <c r="AO206" s="42">
        <v>4018</v>
      </c>
      <c r="AP206" s="42">
        <v>7852</v>
      </c>
      <c r="AQ206" s="42">
        <v>5250</v>
      </c>
      <c r="AR206" s="42">
        <v>22191</v>
      </c>
      <c r="AS206" s="42">
        <v>28300</v>
      </c>
      <c r="AT206" s="43">
        <v>65535</v>
      </c>
    </row>
    <row r="207" spans="1:46" x14ac:dyDescent="0.2">
      <c r="A207"/>
      <c r="B207"/>
      <c r="Y207" s="40">
        <v>45476.5623353009</v>
      </c>
      <c r="Z207" s="49"/>
      <c r="AA207" s="41">
        <v>8.5416666666666696</v>
      </c>
      <c r="AB207" s="42">
        <v>24.65</v>
      </c>
      <c r="AC207" s="42">
        <v>51.35</v>
      </c>
      <c r="AD207" s="42">
        <v>456</v>
      </c>
      <c r="AE207" s="42">
        <v>15.6</v>
      </c>
      <c r="AF207" s="42">
        <v>23.7</v>
      </c>
      <c r="AG207" s="42">
        <v>300</v>
      </c>
      <c r="AH207" s="42">
        <v>7.4</v>
      </c>
      <c r="AI207" s="42">
        <v>24</v>
      </c>
      <c r="AJ207" s="42">
        <v>101</v>
      </c>
      <c r="AK207" s="42">
        <v>94</v>
      </c>
      <c r="AL207" s="42">
        <v>3195</v>
      </c>
      <c r="AM207" s="42">
        <v>3310</v>
      </c>
      <c r="AN207" s="42">
        <v>4916</v>
      </c>
      <c r="AO207" s="42">
        <v>3923</v>
      </c>
      <c r="AP207" s="42">
        <v>7738</v>
      </c>
      <c r="AQ207" s="42">
        <v>5125</v>
      </c>
      <c r="AR207" s="42">
        <v>22113</v>
      </c>
      <c r="AS207" s="42">
        <v>28117</v>
      </c>
      <c r="AT207" s="43">
        <v>65535</v>
      </c>
    </row>
    <row r="208" spans="1:46" x14ac:dyDescent="0.2">
      <c r="A208"/>
      <c r="B208"/>
      <c r="Y208" s="40">
        <v>45476.604030196802</v>
      </c>
      <c r="Z208" s="49"/>
      <c r="AA208" s="41">
        <v>8.5833333333333304</v>
      </c>
      <c r="AB208" s="42">
        <v>24.82</v>
      </c>
      <c r="AC208" s="42">
        <v>51.64</v>
      </c>
      <c r="AD208" s="42">
        <v>437</v>
      </c>
      <c r="AE208" s="42">
        <v>16</v>
      </c>
      <c r="AF208" s="42">
        <v>23.6</v>
      </c>
      <c r="AG208" s="42">
        <v>299</v>
      </c>
      <c r="AH208" s="42">
        <v>7.4</v>
      </c>
      <c r="AI208" s="42">
        <v>23</v>
      </c>
      <c r="AJ208" s="42">
        <v>101</v>
      </c>
      <c r="AK208" s="42">
        <v>94</v>
      </c>
      <c r="AL208" s="42">
        <v>3283</v>
      </c>
      <c r="AM208" s="42">
        <v>3416</v>
      </c>
      <c r="AN208" s="42">
        <v>5046</v>
      </c>
      <c r="AO208" s="42">
        <v>4067</v>
      </c>
      <c r="AP208" s="42">
        <v>7914</v>
      </c>
      <c r="AQ208" s="42">
        <v>5309</v>
      </c>
      <c r="AR208" s="42">
        <v>22329</v>
      </c>
      <c r="AS208" s="42">
        <v>28424</v>
      </c>
      <c r="AT208" s="43">
        <v>65535</v>
      </c>
    </row>
    <row r="209" spans="1:46" x14ac:dyDescent="0.2">
      <c r="A209"/>
      <c r="B209"/>
      <c r="Y209" s="40">
        <v>45476.645724386603</v>
      </c>
      <c r="Z209" s="49"/>
      <c r="AA209" s="41">
        <v>8.625</v>
      </c>
      <c r="AB209" s="42">
        <v>24.8</v>
      </c>
      <c r="AC209" s="42">
        <v>53.64</v>
      </c>
      <c r="AD209" s="42">
        <v>430</v>
      </c>
      <c r="AE209" s="42">
        <v>16.2</v>
      </c>
      <c r="AF209" s="42">
        <v>23.7</v>
      </c>
      <c r="AG209" s="42">
        <v>298</v>
      </c>
      <c r="AH209" s="42">
        <v>7.4</v>
      </c>
      <c r="AI209" s="42">
        <v>23</v>
      </c>
      <c r="AJ209" s="42">
        <v>100</v>
      </c>
      <c r="AK209" s="42">
        <v>93</v>
      </c>
      <c r="AL209" s="42">
        <v>3250</v>
      </c>
      <c r="AM209" s="42">
        <v>3344</v>
      </c>
      <c r="AN209" s="42">
        <v>4943</v>
      </c>
      <c r="AO209" s="42">
        <v>3921</v>
      </c>
      <c r="AP209" s="42">
        <v>7750</v>
      </c>
      <c r="AQ209" s="42">
        <v>5140</v>
      </c>
      <c r="AR209" s="42">
        <v>22209</v>
      </c>
      <c r="AS209" s="42">
        <v>28216</v>
      </c>
      <c r="AT209" s="43">
        <v>65535</v>
      </c>
    </row>
    <row r="210" spans="1:46" x14ac:dyDescent="0.2">
      <c r="A210"/>
      <c r="B210"/>
      <c r="Y210" s="40">
        <v>45476.687418588001</v>
      </c>
      <c r="Z210" s="49"/>
      <c r="AA210" s="41">
        <v>8.6666666666666696</v>
      </c>
      <c r="AB210" s="42">
        <v>24.22</v>
      </c>
      <c r="AC210" s="42">
        <v>57.26</v>
      </c>
      <c r="AD210" s="42">
        <v>442</v>
      </c>
      <c r="AE210" s="42">
        <v>15.3</v>
      </c>
      <c r="AF210" s="42">
        <v>23.5</v>
      </c>
      <c r="AG210" s="42">
        <v>297</v>
      </c>
      <c r="AH210" s="42">
        <v>7.4</v>
      </c>
      <c r="AI210" s="42">
        <v>23</v>
      </c>
      <c r="AJ210" s="42">
        <v>100</v>
      </c>
      <c r="AK210" s="42">
        <v>93</v>
      </c>
      <c r="AL210" s="42">
        <v>3025</v>
      </c>
      <c r="AM210" s="42">
        <v>3003</v>
      </c>
      <c r="AN210" s="42">
        <v>4462</v>
      </c>
      <c r="AO210" s="42">
        <v>3307</v>
      </c>
      <c r="AP210" s="42">
        <v>7034</v>
      </c>
      <c r="AQ210" s="42">
        <v>4430</v>
      </c>
      <c r="AR210" s="42">
        <v>21346</v>
      </c>
      <c r="AS210" s="42">
        <v>27313</v>
      </c>
      <c r="AT210" s="43">
        <v>65535</v>
      </c>
    </row>
    <row r="211" spans="1:46" x14ac:dyDescent="0.2">
      <c r="A211"/>
      <c r="B211"/>
      <c r="Y211" s="40">
        <v>45476.729112731497</v>
      </c>
      <c r="Z211" s="49"/>
      <c r="AA211" s="41">
        <v>8.7083333333333304</v>
      </c>
      <c r="AB211" s="42">
        <v>24.66</v>
      </c>
      <c r="AC211" s="42">
        <v>55.89</v>
      </c>
      <c r="AD211" s="42">
        <v>555</v>
      </c>
      <c r="AE211" s="42">
        <v>15.5</v>
      </c>
      <c r="AF211" s="42">
        <v>23.3</v>
      </c>
      <c r="AG211" s="42">
        <v>295</v>
      </c>
      <c r="AH211" s="42">
        <v>7.4</v>
      </c>
      <c r="AI211" s="42">
        <v>23</v>
      </c>
      <c r="AJ211" s="42">
        <v>99</v>
      </c>
      <c r="AK211" s="42">
        <v>92</v>
      </c>
      <c r="AL211" s="42">
        <v>2510</v>
      </c>
      <c r="AM211" s="42">
        <v>2365</v>
      </c>
      <c r="AN211" s="42">
        <v>3496</v>
      </c>
      <c r="AO211" s="42">
        <v>2240</v>
      </c>
      <c r="AP211" s="42">
        <v>5668</v>
      </c>
      <c r="AQ211" s="42">
        <v>3145</v>
      </c>
      <c r="AR211" s="42">
        <v>19896</v>
      </c>
      <c r="AS211" s="42">
        <v>25384</v>
      </c>
      <c r="AT211" s="43">
        <v>65535</v>
      </c>
    </row>
    <row r="212" spans="1:46" x14ac:dyDescent="0.2">
      <c r="A212"/>
      <c r="B212"/>
      <c r="Y212" s="40">
        <v>45476.770807893503</v>
      </c>
      <c r="Z212" s="49"/>
      <c r="AA212" s="41">
        <v>8.75</v>
      </c>
      <c r="AB212" s="42">
        <v>23.2</v>
      </c>
      <c r="AC212" s="42">
        <v>61.67</v>
      </c>
      <c r="AD212" s="42">
        <v>458</v>
      </c>
      <c r="AE212" s="42">
        <v>16</v>
      </c>
      <c r="AF212" s="42">
        <v>23.1</v>
      </c>
      <c r="AG212" s="42">
        <v>294</v>
      </c>
      <c r="AH212" s="42">
        <v>7.4</v>
      </c>
      <c r="AI212" s="42">
        <v>22</v>
      </c>
      <c r="AJ212" s="42">
        <v>99</v>
      </c>
      <c r="AK212" s="42">
        <v>91</v>
      </c>
      <c r="AL212" s="42">
        <v>2562</v>
      </c>
      <c r="AM212" s="42">
        <v>2433</v>
      </c>
      <c r="AN212" s="42">
        <v>3575</v>
      </c>
      <c r="AO212" s="42">
        <v>2327</v>
      </c>
      <c r="AP212" s="42">
        <v>5757</v>
      </c>
      <c r="AQ212" s="42">
        <v>3253</v>
      </c>
      <c r="AR212" s="42">
        <v>19837</v>
      </c>
      <c r="AS212" s="42">
        <v>25471</v>
      </c>
      <c r="AT212" s="43">
        <v>65535</v>
      </c>
    </row>
    <row r="213" spans="1:46" x14ac:dyDescent="0.2">
      <c r="A213"/>
      <c r="B213"/>
      <c r="Y213" s="40">
        <v>45476.812501990702</v>
      </c>
      <c r="Z213" s="49"/>
      <c r="AA213" s="41">
        <v>8.7916666666666696</v>
      </c>
      <c r="AB213" s="42">
        <v>22.14</v>
      </c>
      <c r="AC213" s="42">
        <v>64.2</v>
      </c>
      <c r="AD213" s="42">
        <v>400</v>
      </c>
      <c r="AE213" s="42">
        <v>15.8</v>
      </c>
      <c r="AF213" s="42">
        <v>22.6</v>
      </c>
      <c r="AG213" s="42">
        <v>292</v>
      </c>
      <c r="AH213" s="42">
        <v>7.4</v>
      </c>
      <c r="AI213" s="42">
        <v>22</v>
      </c>
      <c r="AJ213" s="42">
        <v>98</v>
      </c>
      <c r="AK213" s="42">
        <v>90</v>
      </c>
      <c r="AL213" s="42">
        <v>2527</v>
      </c>
      <c r="AM213" s="42">
        <v>2382</v>
      </c>
      <c r="AN213" s="42">
        <v>3513</v>
      </c>
      <c r="AO213" s="42">
        <v>2238</v>
      </c>
      <c r="AP213" s="42">
        <v>5654</v>
      </c>
      <c r="AQ213" s="42">
        <v>3131</v>
      </c>
      <c r="AR213" s="42">
        <v>19877</v>
      </c>
      <c r="AS213" s="42">
        <v>25431</v>
      </c>
      <c r="AT213" s="43">
        <v>65535</v>
      </c>
    </row>
    <row r="214" spans="1:46" x14ac:dyDescent="0.2">
      <c r="A214"/>
      <c r="B214"/>
      <c r="Y214" s="40">
        <v>45476.854196099499</v>
      </c>
      <c r="Z214" s="49"/>
      <c r="AA214" s="41">
        <v>8.8333333333333304</v>
      </c>
      <c r="AB214" s="42">
        <v>21.41</v>
      </c>
      <c r="AC214" s="42">
        <v>65.959999999999994</v>
      </c>
      <c r="AD214" s="42">
        <v>404</v>
      </c>
      <c r="AE214" s="42">
        <v>14.8</v>
      </c>
      <c r="AF214" s="42">
        <v>22.1</v>
      </c>
      <c r="AG214" s="42">
        <v>290</v>
      </c>
      <c r="AH214" s="42">
        <v>7.4</v>
      </c>
      <c r="AI214" s="42">
        <v>22</v>
      </c>
      <c r="AJ214" s="42">
        <v>97</v>
      </c>
      <c r="AK214" s="42">
        <v>89</v>
      </c>
      <c r="AL214" s="42">
        <v>2474</v>
      </c>
      <c r="AM214" s="42">
        <v>2285</v>
      </c>
      <c r="AN214" s="42">
        <v>3383</v>
      </c>
      <c r="AO214" s="42">
        <v>2068</v>
      </c>
      <c r="AP214" s="42">
        <v>5471</v>
      </c>
      <c r="AQ214" s="42">
        <v>2948</v>
      </c>
      <c r="AR214" s="42">
        <v>19835</v>
      </c>
      <c r="AS214" s="42">
        <v>25264</v>
      </c>
      <c r="AT214" s="43">
        <v>65535</v>
      </c>
    </row>
    <row r="215" spans="1:46" x14ac:dyDescent="0.2">
      <c r="A215"/>
      <c r="B215"/>
      <c r="Y215" s="40">
        <v>45476.895890335698</v>
      </c>
      <c r="Z215" s="49"/>
      <c r="AA215" s="41">
        <v>8.875</v>
      </c>
      <c r="AB215" s="42">
        <v>23.2</v>
      </c>
      <c r="AC215" s="42">
        <v>64.08</v>
      </c>
      <c r="AD215" s="42">
        <v>670</v>
      </c>
      <c r="AE215" s="42">
        <v>15.8</v>
      </c>
      <c r="AF215" s="42">
        <v>21.8</v>
      </c>
      <c r="AG215" s="42">
        <v>289</v>
      </c>
      <c r="AH215" s="42">
        <v>7.4</v>
      </c>
      <c r="AI215" s="42">
        <v>21</v>
      </c>
      <c r="AJ215" s="42">
        <v>96</v>
      </c>
      <c r="AK215" s="42">
        <v>89</v>
      </c>
      <c r="AL215" s="42">
        <v>2379</v>
      </c>
      <c r="AM215" s="42">
        <v>2174</v>
      </c>
      <c r="AN215" s="42">
        <v>3242</v>
      </c>
      <c r="AO215" s="42">
        <v>1913</v>
      </c>
      <c r="AP215" s="42">
        <v>5295</v>
      </c>
      <c r="AQ215" s="42">
        <v>2766</v>
      </c>
      <c r="AR215" s="42">
        <v>19434</v>
      </c>
      <c r="AS215" s="42">
        <v>24852</v>
      </c>
      <c r="AT215" s="43">
        <v>65535</v>
      </c>
    </row>
    <row r="216" spans="1:46" x14ac:dyDescent="0.2">
      <c r="A216"/>
      <c r="B216"/>
      <c r="Y216" s="40">
        <v>45476.937585474501</v>
      </c>
      <c r="Z216" s="49"/>
      <c r="AA216" s="41">
        <v>8.9166666666666696</v>
      </c>
      <c r="AB216" s="42">
        <v>24.11</v>
      </c>
      <c r="AC216" s="42">
        <v>61.82</v>
      </c>
      <c r="AD216" s="42">
        <v>802</v>
      </c>
      <c r="AE216" s="42">
        <v>16</v>
      </c>
      <c r="AF216" s="42">
        <v>22.4</v>
      </c>
      <c r="AG216" s="42">
        <v>289</v>
      </c>
      <c r="AH216" s="42">
        <v>7.3</v>
      </c>
      <c r="AI216" s="42">
        <v>21</v>
      </c>
      <c r="AJ216" s="42">
        <v>96</v>
      </c>
      <c r="AK216" s="42">
        <v>89</v>
      </c>
      <c r="AL216" s="42">
        <v>0</v>
      </c>
      <c r="AM216" s="42">
        <v>0</v>
      </c>
      <c r="AN216" s="42">
        <v>0</v>
      </c>
      <c r="AO216" s="42">
        <v>0</v>
      </c>
      <c r="AP216" s="42">
        <v>0</v>
      </c>
      <c r="AQ216" s="42">
        <v>0</v>
      </c>
      <c r="AR216" s="42">
        <v>0</v>
      </c>
      <c r="AS216" s="42">
        <v>0</v>
      </c>
      <c r="AT216" s="43">
        <v>0</v>
      </c>
    </row>
    <row r="217" spans="1:46" x14ac:dyDescent="0.2">
      <c r="A217"/>
      <c r="B217"/>
      <c r="Y217" s="40">
        <v>45476.979279733801</v>
      </c>
      <c r="Z217" s="49"/>
      <c r="AA217" s="41">
        <v>8.9583333333333304</v>
      </c>
      <c r="AB217" s="42">
        <v>21.39</v>
      </c>
      <c r="AC217" s="42">
        <v>67.36</v>
      </c>
      <c r="AD217" s="42">
        <v>547</v>
      </c>
      <c r="AE217" s="42">
        <v>14.4</v>
      </c>
      <c r="AF217" s="42">
        <v>22</v>
      </c>
      <c r="AG217" s="42">
        <v>288</v>
      </c>
      <c r="AH217" s="42">
        <v>7.3</v>
      </c>
      <c r="AI217" s="42">
        <v>21</v>
      </c>
      <c r="AJ217" s="42">
        <v>96</v>
      </c>
      <c r="AK217" s="42">
        <v>88</v>
      </c>
      <c r="AL217" s="42">
        <v>5</v>
      </c>
      <c r="AM217" s="42">
        <v>10</v>
      </c>
      <c r="AN217" s="42">
        <v>14</v>
      </c>
      <c r="AO217" s="42">
        <v>31</v>
      </c>
      <c r="AP217" s="42">
        <v>51</v>
      </c>
      <c r="AQ217" s="42">
        <v>82</v>
      </c>
      <c r="AR217" s="42">
        <v>121</v>
      </c>
      <c r="AS217" s="42">
        <v>106</v>
      </c>
      <c r="AT217" s="43">
        <v>173</v>
      </c>
    </row>
    <row r="218" spans="1:46" x14ac:dyDescent="0.2">
      <c r="A218"/>
      <c r="B218"/>
      <c r="Y218" s="40">
        <v>45477.020973935199</v>
      </c>
      <c r="Z218" s="49">
        <v>45477</v>
      </c>
      <c r="AA218" s="41">
        <v>9</v>
      </c>
      <c r="AB218" s="42">
        <v>22.74</v>
      </c>
      <c r="AC218" s="42">
        <v>63.66</v>
      </c>
      <c r="AD218" s="42">
        <v>633</v>
      </c>
      <c r="AE218" s="42">
        <v>14.7</v>
      </c>
      <c r="AF218" s="42">
        <v>21.4</v>
      </c>
      <c r="AG218" s="42">
        <v>287</v>
      </c>
      <c r="AH218" s="42">
        <v>7.4</v>
      </c>
      <c r="AI218" s="42">
        <v>21</v>
      </c>
      <c r="AJ218" s="42">
        <v>95</v>
      </c>
      <c r="AK218" s="42">
        <v>88</v>
      </c>
      <c r="AL218" s="42">
        <v>0</v>
      </c>
      <c r="AM218" s="42">
        <v>0</v>
      </c>
      <c r="AN218" s="42">
        <v>0</v>
      </c>
      <c r="AO218" s="42">
        <v>0</v>
      </c>
      <c r="AP218" s="42">
        <v>0</v>
      </c>
      <c r="AQ218" s="42">
        <v>0</v>
      </c>
      <c r="AR218" s="42">
        <v>0</v>
      </c>
      <c r="AS218" s="42">
        <v>0</v>
      </c>
      <c r="AT218" s="43">
        <v>0</v>
      </c>
    </row>
    <row r="219" spans="1:46" x14ac:dyDescent="0.2">
      <c r="A219"/>
      <c r="B219"/>
      <c r="Y219" s="40">
        <v>45477.062669062499</v>
      </c>
      <c r="Z219" s="49"/>
      <c r="AA219" s="41">
        <v>9.0416666666666696</v>
      </c>
      <c r="AB219" s="42">
        <v>22.88</v>
      </c>
      <c r="AC219" s="42">
        <v>60.48</v>
      </c>
      <c r="AD219" s="42">
        <v>641</v>
      </c>
      <c r="AE219" s="42">
        <v>15</v>
      </c>
      <c r="AF219" s="42">
        <v>21.5</v>
      </c>
      <c r="AG219" s="42">
        <v>286</v>
      </c>
      <c r="AH219" s="42">
        <v>7.3</v>
      </c>
      <c r="AI219" s="42">
        <v>21</v>
      </c>
      <c r="AJ219" s="42">
        <v>95</v>
      </c>
      <c r="AK219" s="42">
        <v>87</v>
      </c>
      <c r="AL219" s="42">
        <v>0</v>
      </c>
      <c r="AM219" s="42">
        <v>0</v>
      </c>
      <c r="AN219" s="42">
        <v>0</v>
      </c>
      <c r="AO219" s="42">
        <v>0</v>
      </c>
      <c r="AP219" s="42">
        <v>0</v>
      </c>
      <c r="AQ219" s="42">
        <v>0</v>
      </c>
      <c r="AR219" s="42">
        <v>0</v>
      </c>
      <c r="AS219" s="42">
        <v>0</v>
      </c>
      <c r="AT219" s="43">
        <v>0</v>
      </c>
    </row>
    <row r="220" spans="1:46" x14ac:dyDescent="0.2">
      <c r="A220"/>
      <c r="B220"/>
      <c r="Y220" s="40">
        <v>45477.104363368097</v>
      </c>
      <c r="Z220" s="49"/>
      <c r="AA220" s="41">
        <v>9.0833333333333304</v>
      </c>
      <c r="AB220" s="42">
        <v>23.5</v>
      </c>
      <c r="AC220" s="42">
        <v>61.37</v>
      </c>
      <c r="AD220" s="42">
        <v>958</v>
      </c>
      <c r="AE220" s="42">
        <v>15.6</v>
      </c>
      <c r="AF220" s="42">
        <v>21.6</v>
      </c>
      <c r="AG220" s="42">
        <v>286</v>
      </c>
      <c r="AH220" s="42">
        <v>7.3</v>
      </c>
      <c r="AI220" s="42">
        <v>21</v>
      </c>
      <c r="AJ220" s="42">
        <v>95</v>
      </c>
      <c r="AK220" s="42">
        <v>87</v>
      </c>
      <c r="AL220" s="42">
        <v>0</v>
      </c>
      <c r="AM220" s="42">
        <v>0</v>
      </c>
      <c r="AN220" s="42">
        <v>0</v>
      </c>
      <c r="AO220" s="42">
        <v>0</v>
      </c>
      <c r="AP220" s="42">
        <v>0</v>
      </c>
      <c r="AQ220" s="42">
        <v>0</v>
      </c>
      <c r="AR220" s="42">
        <v>0</v>
      </c>
      <c r="AS220" s="42">
        <v>0</v>
      </c>
      <c r="AT220" s="43">
        <v>0</v>
      </c>
    </row>
    <row r="221" spans="1:46" x14ac:dyDescent="0.2">
      <c r="A221"/>
      <c r="B221"/>
      <c r="Y221" s="40">
        <v>45477.146057731501</v>
      </c>
      <c r="Z221" s="49"/>
      <c r="AA221" s="41">
        <v>9.125</v>
      </c>
      <c r="AB221" s="42">
        <v>23.71</v>
      </c>
      <c r="AC221" s="42">
        <v>63.42</v>
      </c>
      <c r="AD221" s="42">
        <v>1359</v>
      </c>
      <c r="AE221" s="42">
        <v>14.8</v>
      </c>
      <c r="AF221" s="42">
        <v>21.8</v>
      </c>
      <c r="AG221" s="42">
        <v>286</v>
      </c>
      <c r="AH221" s="42">
        <v>7.3</v>
      </c>
      <c r="AI221" s="42">
        <v>21</v>
      </c>
      <c r="AJ221" s="42">
        <v>95</v>
      </c>
      <c r="AK221" s="42">
        <v>87</v>
      </c>
      <c r="AL221" s="42">
        <v>0</v>
      </c>
      <c r="AM221" s="42">
        <v>0</v>
      </c>
      <c r="AN221" s="42">
        <v>0</v>
      </c>
      <c r="AO221" s="42">
        <v>0</v>
      </c>
      <c r="AP221" s="42">
        <v>0</v>
      </c>
      <c r="AQ221" s="42">
        <v>0</v>
      </c>
      <c r="AR221" s="42">
        <v>0</v>
      </c>
      <c r="AS221" s="42">
        <v>0</v>
      </c>
      <c r="AT221" s="43">
        <v>0</v>
      </c>
    </row>
    <row r="222" spans="1:46" x14ac:dyDescent="0.2">
      <c r="A222"/>
      <c r="B222"/>
      <c r="Y222" s="40">
        <v>45477.187752916703</v>
      </c>
      <c r="Z222" s="49"/>
      <c r="AA222" s="41">
        <v>9.1666666666666696</v>
      </c>
      <c r="AB222" s="42">
        <v>23.81</v>
      </c>
      <c r="AC222" s="42">
        <v>63.65</v>
      </c>
      <c r="AD222" s="42">
        <v>1708</v>
      </c>
      <c r="AE222" s="42">
        <v>14.3</v>
      </c>
      <c r="AF222" s="42">
        <v>22</v>
      </c>
      <c r="AG222" s="42">
        <v>286</v>
      </c>
      <c r="AH222" s="42">
        <v>7.2</v>
      </c>
      <c r="AI222" s="42">
        <v>21</v>
      </c>
      <c r="AJ222" s="42">
        <v>95</v>
      </c>
      <c r="AK222" s="42">
        <v>87</v>
      </c>
      <c r="AL222" s="42">
        <v>2</v>
      </c>
      <c r="AM222" s="42">
        <v>5</v>
      </c>
      <c r="AN222" s="42">
        <v>8</v>
      </c>
      <c r="AO222" s="42">
        <v>9</v>
      </c>
      <c r="AP222" s="42">
        <v>8</v>
      </c>
      <c r="AQ222" s="42">
        <v>8</v>
      </c>
      <c r="AR222" s="42">
        <v>13</v>
      </c>
      <c r="AS222" s="42">
        <v>21</v>
      </c>
      <c r="AT222" s="43">
        <v>39</v>
      </c>
    </row>
    <row r="223" spans="1:46" x14ac:dyDescent="0.2">
      <c r="A223"/>
      <c r="B223"/>
      <c r="Y223" s="40">
        <v>45477.229447268503</v>
      </c>
      <c r="Z223" s="49"/>
      <c r="AA223" s="41">
        <v>9.2083333333333304</v>
      </c>
      <c r="AB223" s="42">
        <v>23.91</v>
      </c>
      <c r="AC223" s="42">
        <v>64.23</v>
      </c>
      <c r="AD223" s="42">
        <v>2029</v>
      </c>
      <c r="AE223" s="42">
        <v>14.7</v>
      </c>
      <c r="AF223" s="42">
        <v>22.2</v>
      </c>
      <c r="AG223" s="42">
        <v>286</v>
      </c>
      <c r="AH223" s="42">
        <v>7.2</v>
      </c>
      <c r="AI223" s="42">
        <v>21</v>
      </c>
      <c r="AJ223" s="42">
        <v>95</v>
      </c>
      <c r="AK223" s="42">
        <v>87</v>
      </c>
      <c r="AL223" s="42">
        <v>917</v>
      </c>
      <c r="AM223" s="42">
        <v>1133</v>
      </c>
      <c r="AN223" s="42">
        <v>1506</v>
      </c>
      <c r="AO223" s="42">
        <v>1965</v>
      </c>
      <c r="AP223" s="42">
        <v>2379</v>
      </c>
      <c r="AQ223" s="42">
        <v>2641</v>
      </c>
      <c r="AR223" s="42">
        <v>3929</v>
      </c>
      <c r="AS223" s="42">
        <v>5679</v>
      </c>
      <c r="AT223" s="43">
        <v>7639</v>
      </c>
    </row>
    <row r="224" spans="1:46" x14ac:dyDescent="0.2">
      <c r="A224"/>
      <c r="B224"/>
      <c r="Y224" s="40">
        <v>45477.271141608799</v>
      </c>
      <c r="Z224" s="49"/>
      <c r="AA224" s="41">
        <v>9.25</v>
      </c>
      <c r="AB224" s="42">
        <v>23.59</v>
      </c>
      <c r="AC224" s="42">
        <v>61.26</v>
      </c>
      <c r="AD224" s="42">
        <v>766</v>
      </c>
      <c r="AE224" s="42">
        <v>14.7</v>
      </c>
      <c r="AF224" s="42">
        <v>22.2</v>
      </c>
      <c r="AG224" s="42">
        <v>285</v>
      </c>
      <c r="AH224" s="42">
        <v>7.2</v>
      </c>
      <c r="AI224" s="42">
        <v>21</v>
      </c>
      <c r="AJ224" s="42">
        <v>94</v>
      </c>
      <c r="AK224" s="42">
        <v>87</v>
      </c>
      <c r="AL224" s="42">
        <v>6890</v>
      </c>
      <c r="AM224" s="42">
        <v>7727</v>
      </c>
      <c r="AN224" s="42">
        <v>11348</v>
      </c>
      <c r="AO224" s="42">
        <v>11609</v>
      </c>
      <c r="AP224" s="42">
        <v>17444</v>
      </c>
      <c r="AQ224" s="42">
        <v>16781</v>
      </c>
      <c r="AR224" s="42">
        <v>61475</v>
      </c>
      <c r="AS224" s="42">
        <v>52952</v>
      </c>
      <c r="AT224" s="43">
        <v>65535</v>
      </c>
    </row>
    <row r="225" spans="1:46" x14ac:dyDescent="0.2">
      <c r="A225"/>
      <c r="B225"/>
      <c r="Y225" s="40">
        <v>45477.312835868099</v>
      </c>
      <c r="Z225" s="49"/>
      <c r="AA225" s="41">
        <v>9.2916666666666696</v>
      </c>
      <c r="AB225" s="42">
        <v>24.72</v>
      </c>
      <c r="AC225" s="42">
        <v>61.37</v>
      </c>
      <c r="AD225" s="42">
        <v>817</v>
      </c>
      <c r="AE225" s="42">
        <v>14.5</v>
      </c>
      <c r="AF225" s="42">
        <v>22.8</v>
      </c>
      <c r="AG225" s="42">
        <v>286</v>
      </c>
      <c r="AH225" s="42">
        <v>7.3</v>
      </c>
      <c r="AI225" s="42">
        <v>21</v>
      </c>
      <c r="AJ225" s="42">
        <v>95</v>
      </c>
      <c r="AK225" s="42">
        <v>87</v>
      </c>
      <c r="AL225" s="42">
        <v>8302</v>
      </c>
      <c r="AM225" s="42">
        <v>10792</v>
      </c>
      <c r="AN225" s="42">
        <v>15455</v>
      </c>
      <c r="AO225" s="42">
        <v>17807</v>
      </c>
      <c r="AP225" s="42">
        <v>24141</v>
      </c>
      <c r="AQ225" s="42">
        <v>22925</v>
      </c>
      <c r="AR225" s="42">
        <v>44883</v>
      </c>
      <c r="AS225" s="42">
        <v>58142</v>
      </c>
      <c r="AT225" s="43">
        <v>65535</v>
      </c>
    </row>
    <row r="226" spans="1:46" x14ac:dyDescent="0.2">
      <c r="A226"/>
      <c r="B226"/>
      <c r="Y226" s="40">
        <v>45477.354531226898</v>
      </c>
      <c r="Z226" s="49"/>
      <c r="AA226" s="41">
        <v>9.3333333333333304</v>
      </c>
      <c r="AB226" s="42">
        <v>25.58</v>
      </c>
      <c r="AC226" s="42">
        <v>58.1</v>
      </c>
      <c r="AD226" s="42">
        <v>553</v>
      </c>
      <c r="AE226" s="42">
        <v>13.8</v>
      </c>
      <c r="AF226" s="42">
        <v>23.3</v>
      </c>
      <c r="AG226" s="42">
        <v>286</v>
      </c>
      <c r="AH226" s="42">
        <v>7.3</v>
      </c>
      <c r="AI226" s="42">
        <v>21</v>
      </c>
      <c r="AJ226" s="42">
        <v>95</v>
      </c>
      <c r="AK226" s="42">
        <v>87</v>
      </c>
      <c r="AL226" s="42">
        <v>9327</v>
      </c>
      <c r="AM226" s="42">
        <v>12371</v>
      </c>
      <c r="AN226" s="42">
        <v>17608</v>
      </c>
      <c r="AO226" s="42">
        <v>20414</v>
      </c>
      <c r="AP226" s="42">
        <v>26856</v>
      </c>
      <c r="AQ226" s="42">
        <v>26028</v>
      </c>
      <c r="AR226" s="42">
        <v>47843</v>
      </c>
      <c r="AS226" s="42">
        <v>62093</v>
      </c>
      <c r="AT226" s="43">
        <v>65535</v>
      </c>
    </row>
    <row r="227" spans="1:46" x14ac:dyDescent="0.2">
      <c r="A227"/>
      <c r="B227"/>
      <c r="Y227" s="40">
        <v>45477.396225659701</v>
      </c>
      <c r="Z227" s="49"/>
      <c r="AA227" s="41">
        <v>9.375</v>
      </c>
      <c r="AB227" s="42">
        <v>25.57</v>
      </c>
      <c r="AC227" s="42">
        <v>55.63</v>
      </c>
      <c r="AD227" s="42">
        <v>451</v>
      </c>
      <c r="AE227" s="42">
        <v>15.2</v>
      </c>
      <c r="AF227" s="42">
        <v>23.6</v>
      </c>
      <c r="AG227" s="42">
        <v>285</v>
      </c>
      <c r="AH227" s="42">
        <v>7.3</v>
      </c>
      <c r="AI227" s="42">
        <v>21</v>
      </c>
      <c r="AJ227" s="42">
        <v>94</v>
      </c>
      <c r="AK227" s="42">
        <v>87</v>
      </c>
      <c r="AL227" s="42">
        <v>6599</v>
      </c>
      <c r="AM227" s="42">
        <v>8233</v>
      </c>
      <c r="AN227" s="42">
        <v>11590</v>
      </c>
      <c r="AO227" s="42">
        <v>12358</v>
      </c>
      <c r="AP227" s="42">
        <v>17151</v>
      </c>
      <c r="AQ227" s="42">
        <v>15510</v>
      </c>
      <c r="AR227" s="42">
        <v>34592</v>
      </c>
      <c r="AS227" s="42">
        <v>44482</v>
      </c>
      <c r="AT227" s="43">
        <v>65535</v>
      </c>
    </row>
    <row r="228" spans="1:46" x14ac:dyDescent="0.2">
      <c r="A228"/>
      <c r="B228"/>
      <c r="Y228" s="40">
        <v>45477.437920092598</v>
      </c>
      <c r="Z228" s="49"/>
      <c r="AA228" s="41">
        <v>9.4166666666666696</v>
      </c>
      <c r="AB228" s="42">
        <v>24.72</v>
      </c>
      <c r="AC228" s="42">
        <v>54.32</v>
      </c>
      <c r="AD228" s="42">
        <v>422</v>
      </c>
      <c r="AE228" s="42">
        <v>13.8</v>
      </c>
      <c r="AF228" s="42">
        <v>23.7</v>
      </c>
      <c r="AG228" s="42">
        <v>285</v>
      </c>
      <c r="AH228" s="42">
        <v>7.4</v>
      </c>
      <c r="AI228" s="42">
        <v>21</v>
      </c>
      <c r="AJ228" s="42">
        <v>94</v>
      </c>
      <c r="AK228" s="42">
        <v>87</v>
      </c>
      <c r="AL228" s="42">
        <v>3191</v>
      </c>
      <c r="AM228" s="42">
        <v>3298</v>
      </c>
      <c r="AN228" s="42">
        <v>4666</v>
      </c>
      <c r="AO228" s="42">
        <v>3659</v>
      </c>
      <c r="AP228" s="42">
        <v>7254</v>
      </c>
      <c r="AQ228" s="42">
        <v>4843</v>
      </c>
      <c r="AR228" s="42">
        <v>21808</v>
      </c>
      <c r="AS228" s="42">
        <v>27687</v>
      </c>
      <c r="AT228" s="43">
        <v>65535</v>
      </c>
    </row>
    <row r="229" spans="1:46" x14ac:dyDescent="0.2">
      <c r="A229"/>
      <c r="B229"/>
      <c r="Y229" s="40">
        <v>45477.479615416698</v>
      </c>
      <c r="Z229" s="49"/>
      <c r="AA229" s="41">
        <v>9.4583333333333304</v>
      </c>
      <c r="AB229" s="42">
        <v>24.36</v>
      </c>
      <c r="AC229" s="42">
        <v>54.82</v>
      </c>
      <c r="AD229" s="42">
        <v>403</v>
      </c>
      <c r="AE229" s="42">
        <v>14.4</v>
      </c>
      <c r="AF229" s="42">
        <v>23.5</v>
      </c>
      <c r="AG229" s="42">
        <v>283</v>
      </c>
      <c r="AH229" s="42">
        <v>7.4</v>
      </c>
      <c r="AI229" s="42">
        <v>20</v>
      </c>
      <c r="AJ229" s="42">
        <v>93</v>
      </c>
      <c r="AK229" s="42">
        <v>86</v>
      </c>
      <c r="AL229" s="42">
        <v>4682</v>
      </c>
      <c r="AM229" s="42">
        <v>5379</v>
      </c>
      <c r="AN229" s="42">
        <v>7520</v>
      </c>
      <c r="AO229" s="42">
        <v>7159</v>
      </c>
      <c r="AP229" s="42">
        <v>11350</v>
      </c>
      <c r="AQ229" s="42">
        <v>9032</v>
      </c>
      <c r="AR229" s="42">
        <v>27165</v>
      </c>
      <c r="AS229" s="42">
        <v>34017</v>
      </c>
      <c r="AT229" s="43">
        <v>65535</v>
      </c>
    </row>
    <row r="230" spans="1:46" x14ac:dyDescent="0.2">
      <c r="A230"/>
      <c r="B230"/>
      <c r="Y230" s="40">
        <v>45477.5213097917</v>
      </c>
      <c r="Z230" s="49"/>
      <c r="AA230" s="41">
        <v>9.5</v>
      </c>
      <c r="AB230" s="42">
        <v>23.94</v>
      </c>
      <c r="AC230" s="42">
        <v>54.73</v>
      </c>
      <c r="AD230" s="42">
        <v>408</v>
      </c>
      <c r="AE230" s="42">
        <v>13.2</v>
      </c>
      <c r="AF230" s="42">
        <v>23.4</v>
      </c>
      <c r="AG230" s="42">
        <v>282</v>
      </c>
      <c r="AH230" s="42">
        <v>7.4</v>
      </c>
      <c r="AI230" s="42">
        <v>20</v>
      </c>
      <c r="AJ230" s="42">
        <v>93</v>
      </c>
      <c r="AK230" s="42">
        <v>85</v>
      </c>
      <c r="AL230" s="42">
        <v>2750</v>
      </c>
      <c r="AM230" s="42">
        <v>2746</v>
      </c>
      <c r="AN230" s="42">
        <v>3964</v>
      </c>
      <c r="AO230" s="42">
        <v>2810</v>
      </c>
      <c r="AP230" s="42">
        <v>6276</v>
      </c>
      <c r="AQ230" s="42">
        <v>3778</v>
      </c>
      <c r="AR230" s="42">
        <v>20727</v>
      </c>
      <c r="AS230" s="42">
        <v>26183</v>
      </c>
      <c r="AT230" s="43">
        <v>65535</v>
      </c>
    </row>
    <row r="231" spans="1:46" x14ac:dyDescent="0.2">
      <c r="A231"/>
      <c r="B231"/>
      <c r="Y231" s="40">
        <v>45477.563004201402</v>
      </c>
      <c r="Z231" s="49"/>
      <c r="AA231" s="41">
        <v>9.5416666666666696</v>
      </c>
      <c r="AB231" s="42">
        <v>23.71</v>
      </c>
      <c r="AC231" s="42">
        <v>55.36</v>
      </c>
      <c r="AD231" s="42">
        <v>412</v>
      </c>
      <c r="AE231" s="42">
        <v>13.8</v>
      </c>
      <c r="AF231" s="42">
        <v>23.1</v>
      </c>
      <c r="AG231" s="42">
        <v>281</v>
      </c>
      <c r="AH231" s="42">
        <v>7.4</v>
      </c>
      <c r="AI231" s="42">
        <v>20</v>
      </c>
      <c r="AJ231" s="42">
        <v>92</v>
      </c>
      <c r="AK231" s="42">
        <v>85</v>
      </c>
      <c r="AL231" s="42">
        <v>3342</v>
      </c>
      <c r="AM231" s="42">
        <v>3531</v>
      </c>
      <c r="AN231" s="42">
        <v>5000</v>
      </c>
      <c r="AO231" s="42">
        <v>4065</v>
      </c>
      <c r="AP231" s="42">
        <v>7744</v>
      </c>
      <c r="AQ231" s="42">
        <v>5303</v>
      </c>
      <c r="AR231" s="42">
        <v>22702</v>
      </c>
      <c r="AS231" s="42">
        <v>28487</v>
      </c>
      <c r="AT231" s="43">
        <v>65535</v>
      </c>
    </row>
    <row r="232" spans="1:46" x14ac:dyDescent="0.2">
      <c r="A232"/>
      <c r="B232"/>
      <c r="Y232" s="40">
        <v>45477.604699536998</v>
      </c>
      <c r="Z232" s="49"/>
      <c r="AA232" s="41">
        <v>9.5833333333333304</v>
      </c>
      <c r="AB232" s="42">
        <v>24.01</v>
      </c>
      <c r="AC232" s="42">
        <v>53.15</v>
      </c>
      <c r="AD232" s="42">
        <v>419</v>
      </c>
      <c r="AE232" s="42">
        <v>14.4</v>
      </c>
      <c r="AF232" s="42">
        <v>22.9</v>
      </c>
      <c r="AG232" s="42">
        <v>280</v>
      </c>
      <c r="AH232" s="42">
        <v>7.5</v>
      </c>
      <c r="AI232" s="42">
        <v>20</v>
      </c>
      <c r="AJ232" s="42">
        <v>92</v>
      </c>
      <c r="AK232" s="42">
        <v>84</v>
      </c>
      <c r="AL232" s="42">
        <v>4407</v>
      </c>
      <c r="AM232" s="42">
        <v>4908</v>
      </c>
      <c r="AN232" s="42">
        <v>6721</v>
      </c>
      <c r="AO232" s="42">
        <v>6036</v>
      </c>
      <c r="AP232" s="42">
        <v>10068</v>
      </c>
      <c r="AQ232" s="42">
        <v>7610</v>
      </c>
      <c r="AR232" s="42">
        <v>25347</v>
      </c>
      <c r="AS232" s="42">
        <v>31731</v>
      </c>
      <c r="AT232" s="43">
        <v>65535</v>
      </c>
    </row>
    <row r="233" spans="1:46" x14ac:dyDescent="0.2">
      <c r="A233"/>
      <c r="B233"/>
      <c r="Y233" s="40">
        <v>45477.646394039402</v>
      </c>
      <c r="Z233" s="49"/>
      <c r="AA233" s="41">
        <v>9.625</v>
      </c>
      <c r="AB233" s="42">
        <v>23.9</v>
      </c>
      <c r="AC233" s="42">
        <v>51.72</v>
      </c>
      <c r="AD233" s="42">
        <v>463</v>
      </c>
      <c r="AE233" s="42">
        <v>13.2</v>
      </c>
      <c r="AF233" s="42">
        <v>22.9</v>
      </c>
      <c r="AG233" s="42">
        <v>279</v>
      </c>
      <c r="AH233" s="42">
        <v>7.5</v>
      </c>
      <c r="AI233" s="42">
        <v>19</v>
      </c>
      <c r="AJ233" s="42">
        <v>91</v>
      </c>
      <c r="AK233" s="42">
        <v>84</v>
      </c>
      <c r="AL233" s="42">
        <v>3149</v>
      </c>
      <c r="AM233" s="42">
        <v>3280</v>
      </c>
      <c r="AN233" s="42">
        <v>4671</v>
      </c>
      <c r="AO233" s="42">
        <v>3635</v>
      </c>
      <c r="AP233" s="42">
        <v>7190</v>
      </c>
      <c r="AQ233" s="42">
        <v>4725</v>
      </c>
      <c r="AR233" s="42">
        <v>22033</v>
      </c>
      <c r="AS233" s="42">
        <v>27600</v>
      </c>
      <c r="AT233" s="43">
        <v>65535</v>
      </c>
    </row>
    <row r="234" spans="1:46" x14ac:dyDescent="0.2">
      <c r="A234"/>
      <c r="B234"/>
      <c r="Y234" s="40">
        <v>45477.688088495401</v>
      </c>
      <c r="Z234" s="49"/>
      <c r="AA234" s="41">
        <v>9.6666666666666696</v>
      </c>
      <c r="AB234" s="42">
        <v>24.47</v>
      </c>
      <c r="AC234" s="42">
        <v>47.37</v>
      </c>
      <c r="AD234" s="42">
        <v>426</v>
      </c>
      <c r="AE234" s="42">
        <v>13.4</v>
      </c>
      <c r="AF234" s="42">
        <v>22.9</v>
      </c>
      <c r="AG234" s="42">
        <v>278</v>
      </c>
      <c r="AH234" s="42">
        <v>7.5</v>
      </c>
      <c r="AI234" s="42">
        <v>19</v>
      </c>
      <c r="AJ234" s="42">
        <v>91</v>
      </c>
      <c r="AK234" s="42">
        <v>83</v>
      </c>
      <c r="AL234" s="42">
        <v>4190</v>
      </c>
      <c r="AM234" s="42">
        <v>4698</v>
      </c>
      <c r="AN234" s="42">
        <v>6448</v>
      </c>
      <c r="AO234" s="42">
        <v>5718</v>
      </c>
      <c r="AP234" s="42">
        <v>9535</v>
      </c>
      <c r="AQ234" s="42">
        <v>7263</v>
      </c>
      <c r="AR234" s="42">
        <v>25047</v>
      </c>
      <c r="AS234" s="42">
        <v>31378</v>
      </c>
      <c r="AT234" s="43">
        <v>65535</v>
      </c>
    </row>
    <row r="235" spans="1:46" x14ac:dyDescent="0.2">
      <c r="A235"/>
      <c r="B235"/>
      <c r="Y235" s="40">
        <v>45477.729783946801</v>
      </c>
      <c r="Z235" s="49"/>
      <c r="AA235" s="41">
        <v>9.7083333333333304</v>
      </c>
      <c r="AB235" s="42">
        <v>24.39</v>
      </c>
      <c r="AC235" s="42">
        <v>44.16</v>
      </c>
      <c r="AD235" s="42">
        <v>449</v>
      </c>
      <c r="AE235" s="42">
        <v>13</v>
      </c>
      <c r="AF235" s="42">
        <v>22.7</v>
      </c>
      <c r="AG235" s="42">
        <v>277</v>
      </c>
      <c r="AH235" s="42">
        <v>7.5</v>
      </c>
      <c r="AI235" s="42">
        <v>19</v>
      </c>
      <c r="AJ235" s="42">
        <v>90</v>
      </c>
      <c r="AK235" s="42">
        <v>83</v>
      </c>
      <c r="AL235" s="42">
        <v>3758</v>
      </c>
      <c r="AM235" s="42">
        <v>4088</v>
      </c>
      <c r="AN235" s="42">
        <v>5697</v>
      </c>
      <c r="AO235" s="42">
        <v>4885</v>
      </c>
      <c r="AP235" s="42">
        <v>8636</v>
      </c>
      <c r="AQ235" s="42">
        <v>6418</v>
      </c>
      <c r="AR235" s="42">
        <v>24141</v>
      </c>
      <c r="AS235" s="42">
        <v>30433</v>
      </c>
      <c r="AT235" s="43">
        <v>65535</v>
      </c>
    </row>
    <row r="236" spans="1:46" x14ac:dyDescent="0.2">
      <c r="A236"/>
      <c r="B236"/>
      <c r="Y236" s="40">
        <v>45477.771478564799</v>
      </c>
      <c r="Z236" s="49"/>
      <c r="AA236" s="41">
        <v>9.75</v>
      </c>
      <c r="AB236" s="42">
        <v>23.8</v>
      </c>
      <c r="AC236" s="42">
        <v>44.25</v>
      </c>
      <c r="AD236" s="42">
        <v>406</v>
      </c>
      <c r="AE236" s="42">
        <v>12.8</v>
      </c>
      <c r="AF236" s="42">
        <v>22.7</v>
      </c>
      <c r="AG236" s="42">
        <v>276</v>
      </c>
      <c r="AH236" s="42">
        <v>7.5</v>
      </c>
      <c r="AI236" s="42">
        <v>19</v>
      </c>
      <c r="AJ236" s="42">
        <v>90</v>
      </c>
      <c r="AK236" s="42">
        <v>82</v>
      </c>
      <c r="AL236" s="42">
        <v>3331</v>
      </c>
      <c r="AM236" s="42">
        <v>3512</v>
      </c>
      <c r="AN236" s="42">
        <v>4964</v>
      </c>
      <c r="AO236" s="42">
        <v>3966</v>
      </c>
      <c r="AP236" s="42">
        <v>7585</v>
      </c>
      <c r="AQ236" s="42">
        <v>5155</v>
      </c>
      <c r="AR236" s="42">
        <v>23059</v>
      </c>
      <c r="AS236" s="42">
        <v>28580</v>
      </c>
      <c r="AT236" s="43">
        <v>65535</v>
      </c>
    </row>
    <row r="237" spans="1:46" x14ac:dyDescent="0.2">
      <c r="A237"/>
      <c r="B237"/>
      <c r="Y237" s="40">
        <v>45477.813173009301</v>
      </c>
      <c r="Z237" s="49"/>
      <c r="AA237" s="41">
        <v>9.7916666666666696</v>
      </c>
      <c r="AB237" s="42">
        <v>24.14</v>
      </c>
      <c r="AC237" s="42">
        <v>43.07</v>
      </c>
      <c r="AD237" s="42">
        <v>448</v>
      </c>
      <c r="AE237" s="42">
        <v>13.2</v>
      </c>
      <c r="AF237" s="42">
        <v>22.5</v>
      </c>
      <c r="AG237" s="42">
        <v>275</v>
      </c>
      <c r="AH237" s="42">
        <v>7.5</v>
      </c>
      <c r="AI237" s="42">
        <v>18</v>
      </c>
      <c r="AJ237" s="42">
        <v>89</v>
      </c>
      <c r="AK237" s="42">
        <v>82</v>
      </c>
      <c r="AL237" s="42">
        <v>3116</v>
      </c>
      <c r="AM237" s="42">
        <v>3258</v>
      </c>
      <c r="AN237" s="42">
        <v>4630</v>
      </c>
      <c r="AO237" s="42">
        <v>3570</v>
      </c>
      <c r="AP237" s="42">
        <v>7091</v>
      </c>
      <c r="AQ237" s="42">
        <v>4699</v>
      </c>
      <c r="AR237" s="42">
        <v>22172</v>
      </c>
      <c r="AS237" s="42">
        <v>28081</v>
      </c>
      <c r="AT237" s="43">
        <v>65535</v>
      </c>
    </row>
    <row r="238" spans="1:46" x14ac:dyDescent="0.2">
      <c r="A238"/>
      <c r="B238"/>
      <c r="Y238" s="40">
        <v>45477.854867569498</v>
      </c>
      <c r="Z238" s="49"/>
      <c r="AA238" s="41">
        <v>9.8333333333333304</v>
      </c>
      <c r="AB238" s="42">
        <v>23.83</v>
      </c>
      <c r="AC238" s="42">
        <v>45.83</v>
      </c>
      <c r="AD238" s="42">
        <v>468</v>
      </c>
      <c r="AE238" s="42">
        <v>13.2</v>
      </c>
      <c r="AF238" s="42">
        <v>22.5</v>
      </c>
      <c r="AG238" s="42">
        <v>274</v>
      </c>
      <c r="AH238" s="42">
        <v>7.5</v>
      </c>
      <c r="AI238" s="42">
        <v>18</v>
      </c>
      <c r="AJ238" s="42">
        <v>89</v>
      </c>
      <c r="AK238" s="42">
        <v>82</v>
      </c>
      <c r="AL238" s="42">
        <v>2516</v>
      </c>
      <c r="AM238" s="42">
        <v>2439</v>
      </c>
      <c r="AN238" s="42">
        <v>3549</v>
      </c>
      <c r="AO238" s="42">
        <v>2269</v>
      </c>
      <c r="AP238" s="42">
        <v>5620</v>
      </c>
      <c r="AQ238" s="42">
        <v>3090</v>
      </c>
      <c r="AR238" s="42">
        <v>20232</v>
      </c>
      <c r="AS238" s="42">
        <v>25458</v>
      </c>
      <c r="AT238" s="43">
        <v>65535</v>
      </c>
    </row>
    <row r="239" spans="1:46" x14ac:dyDescent="0.2">
      <c r="A239"/>
      <c r="B239"/>
      <c r="Y239" s="40">
        <v>45477.896563067101</v>
      </c>
      <c r="Z239" s="49"/>
      <c r="AA239" s="41">
        <v>9.875</v>
      </c>
      <c r="AB239" s="42">
        <v>23.67</v>
      </c>
      <c r="AC239" s="42">
        <v>47.95</v>
      </c>
      <c r="AD239" s="42">
        <v>489</v>
      </c>
      <c r="AE239" s="42">
        <v>13.1</v>
      </c>
      <c r="AF239" s="42">
        <v>22.4</v>
      </c>
      <c r="AG239" s="42">
        <v>273</v>
      </c>
      <c r="AH239" s="42">
        <v>7.5</v>
      </c>
      <c r="AI239" s="42">
        <v>18</v>
      </c>
      <c r="AJ239" s="42">
        <v>88</v>
      </c>
      <c r="AK239" s="42">
        <v>81</v>
      </c>
      <c r="AL239" s="42">
        <v>2390</v>
      </c>
      <c r="AM239" s="42">
        <v>2240</v>
      </c>
      <c r="AN239" s="42">
        <v>3281</v>
      </c>
      <c r="AO239" s="42">
        <v>1957</v>
      </c>
      <c r="AP239" s="42">
        <v>5297</v>
      </c>
      <c r="AQ239" s="42">
        <v>2789</v>
      </c>
      <c r="AR239" s="42">
        <v>19776</v>
      </c>
      <c r="AS239" s="42">
        <v>24905</v>
      </c>
      <c r="AT239" s="43">
        <v>65535</v>
      </c>
    </row>
    <row r="240" spans="1:46" x14ac:dyDescent="0.2">
      <c r="A240"/>
      <c r="B240"/>
      <c r="Y240" s="40">
        <v>45477.938257650501</v>
      </c>
      <c r="Z240" s="49"/>
      <c r="AA240" s="41">
        <v>9.9166666666666696</v>
      </c>
      <c r="AB240" s="42">
        <v>23.49</v>
      </c>
      <c r="AC240" s="42">
        <v>48.44</v>
      </c>
      <c r="AD240" s="42">
        <v>477</v>
      </c>
      <c r="AE240" s="42">
        <v>12.3</v>
      </c>
      <c r="AF240" s="42">
        <v>22.3</v>
      </c>
      <c r="AG240" s="42">
        <v>272</v>
      </c>
      <c r="AH240" s="42">
        <v>7.5</v>
      </c>
      <c r="AI240" s="42">
        <v>18</v>
      </c>
      <c r="AJ240" s="42">
        <v>88</v>
      </c>
      <c r="AK240" s="42">
        <v>81</v>
      </c>
      <c r="AL240" s="42">
        <v>0</v>
      </c>
      <c r="AM240" s="42">
        <v>0</v>
      </c>
      <c r="AN240" s="42">
        <v>0</v>
      </c>
      <c r="AO240" s="42">
        <v>0</v>
      </c>
      <c r="AP240" s="42">
        <v>0</v>
      </c>
      <c r="AQ240" s="42">
        <v>0</v>
      </c>
      <c r="AR240" s="42">
        <v>0</v>
      </c>
      <c r="AS240" s="42">
        <v>0</v>
      </c>
      <c r="AT240" s="43">
        <v>0</v>
      </c>
    </row>
    <row r="241" spans="1:46" x14ac:dyDescent="0.2">
      <c r="A241"/>
      <c r="B241"/>
      <c r="Y241" s="40">
        <v>45477.979952222202</v>
      </c>
      <c r="Z241" s="49"/>
      <c r="AA241" s="41">
        <v>9.9583333333333304</v>
      </c>
      <c r="AB241" s="42">
        <v>23.4</v>
      </c>
      <c r="AC241" s="42">
        <v>49.41</v>
      </c>
      <c r="AD241" s="42">
        <v>622</v>
      </c>
      <c r="AE241" s="42">
        <v>12.3</v>
      </c>
      <c r="AF241" s="42">
        <v>21.8</v>
      </c>
      <c r="AG241" s="42">
        <v>271</v>
      </c>
      <c r="AH241" s="42">
        <v>7.5</v>
      </c>
      <c r="AI241" s="42">
        <v>18</v>
      </c>
      <c r="AJ241" s="42">
        <v>87</v>
      </c>
      <c r="AK241" s="42">
        <v>80</v>
      </c>
      <c r="AL241" s="42">
        <v>0</v>
      </c>
      <c r="AM241" s="42">
        <v>0</v>
      </c>
      <c r="AN241" s="42">
        <v>0</v>
      </c>
      <c r="AO241" s="42">
        <v>0</v>
      </c>
      <c r="AP241" s="42">
        <v>0</v>
      </c>
      <c r="AQ241" s="42">
        <v>0</v>
      </c>
      <c r="AR241" s="42">
        <v>0</v>
      </c>
      <c r="AS241" s="42">
        <v>0</v>
      </c>
      <c r="AT241" s="43">
        <v>0</v>
      </c>
    </row>
    <row r="242" spans="1:46" x14ac:dyDescent="0.2">
      <c r="A242"/>
      <c r="B242"/>
      <c r="Y242" s="40">
        <v>45478.0216478125</v>
      </c>
      <c r="Z242" s="49">
        <v>45478</v>
      </c>
      <c r="AA242" s="41">
        <v>10</v>
      </c>
      <c r="AB242" s="42">
        <v>23.63</v>
      </c>
      <c r="AC242" s="42">
        <v>50.62</v>
      </c>
      <c r="AD242" s="42">
        <v>686</v>
      </c>
      <c r="AE242" s="42">
        <v>12.3</v>
      </c>
      <c r="AF242" s="42">
        <v>21.7</v>
      </c>
      <c r="AG242" s="42">
        <v>270</v>
      </c>
      <c r="AH242" s="42">
        <v>7.5</v>
      </c>
      <c r="AI242" s="42">
        <v>17</v>
      </c>
      <c r="AJ242" s="42">
        <v>87</v>
      </c>
      <c r="AK242" s="42">
        <v>80</v>
      </c>
      <c r="AL242" s="42">
        <v>0</v>
      </c>
      <c r="AM242" s="42">
        <v>0</v>
      </c>
      <c r="AN242" s="42">
        <v>0</v>
      </c>
      <c r="AO242" s="42">
        <v>0</v>
      </c>
      <c r="AP242" s="42">
        <v>0</v>
      </c>
      <c r="AQ242" s="42">
        <v>0</v>
      </c>
      <c r="AR242" s="42">
        <v>0</v>
      </c>
      <c r="AS242" s="42">
        <v>0</v>
      </c>
      <c r="AT242" s="43">
        <v>0</v>
      </c>
    </row>
    <row r="243" spans="1:46" x14ac:dyDescent="0.2">
      <c r="A243"/>
      <c r="B243"/>
      <c r="Y243" s="40">
        <v>45478.063342476897</v>
      </c>
      <c r="Z243" s="49"/>
      <c r="AA243" s="41">
        <v>10.0416666666667</v>
      </c>
      <c r="AB243" s="42">
        <v>22.51</v>
      </c>
      <c r="AC243" s="42">
        <v>53.21</v>
      </c>
      <c r="AD243" s="42">
        <v>498</v>
      </c>
      <c r="AE243" s="42">
        <v>11.8</v>
      </c>
      <c r="AF243" s="42">
        <v>21.6</v>
      </c>
      <c r="AG243" s="42">
        <v>270</v>
      </c>
      <c r="AH243" s="42">
        <v>7.5</v>
      </c>
      <c r="AI243" s="42">
        <v>17</v>
      </c>
      <c r="AJ243" s="42">
        <v>87</v>
      </c>
      <c r="AK243" s="42">
        <v>80</v>
      </c>
      <c r="AL243" s="42">
        <v>0</v>
      </c>
      <c r="AM243" s="42">
        <v>0</v>
      </c>
      <c r="AN243" s="42">
        <v>0</v>
      </c>
      <c r="AO243" s="42">
        <v>0</v>
      </c>
      <c r="AP243" s="42">
        <v>0</v>
      </c>
      <c r="AQ243" s="42">
        <v>0</v>
      </c>
      <c r="AR243" s="42">
        <v>0</v>
      </c>
      <c r="AS243" s="42">
        <v>0</v>
      </c>
      <c r="AT243" s="43">
        <v>0</v>
      </c>
    </row>
    <row r="244" spans="1:46" x14ac:dyDescent="0.2">
      <c r="A244"/>
      <c r="B244"/>
      <c r="Y244" s="40">
        <v>45478.1050371991</v>
      </c>
      <c r="Z244" s="49"/>
      <c r="AA244" s="41">
        <v>10.0833333333333</v>
      </c>
      <c r="AB244" s="42">
        <v>22.38</v>
      </c>
      <c r="AC244" s="42">
        <v>55.2</v>
      </c>
      <c r="AD244" s="42">
        <v>492</v>
      </c>
      <c r="AE244" s="42">
        <v>12.3</v>
      </c>
      <c r="AF244" s="42">
        <v>21.4</v>
      </c>
      <c r="AG244" s="42">
        <v>269</v>
      </c>
      <c r="AH244" s="42">
        <v>7.5</v>
      </c>
      <c r="AI244" s="42">
        <v>17</v>
      </c>
      <c r="AJ244" s="42">
        <v>86</v>
      </c>
      <c r="AK244" s="42">
        <v>79</v>
      </c>
      <c r="AL244" s="42">
        <v>0</v>
      </c>
      <c r="AM244" s="42">
        <v>0</v>
      </c>
      <c r="AN244" s="42">
        <v>0</v>
      </c>
      <c r="AO244" s="42">
        <v>0</v>
      </c>
      <c r="AP244" s="42">
        <v>0</v>
      </c>
      <c r="AQ244" s="42">
        <v>0</v>
      </c>
      <c r="AR244" s="42">
        <v>0</v>
      </c>
      <c r="AS244" s="42">
        <v>0</v>
      </c>
      <c r="AT244" s="43">
        <v>0</v>
      </c>
    </row>
    <row r="245" spans="1:46" x14ac:dyDescent="0.2">
      <c r="A245"/>
      <c r="B245"/>
      <c r="Y245" s="40">
        <v>45478.146732754598</v>
      </c>
      <c r="Z245" s="49"/>
      <c r="AA245" s="41">
        <v>10.125</v>
      </c>
      <c r="AB245" s="42">
        <v>22.08</v>
      </c>
      <c r="AC245" s="42">
        <v>57.13</v>
      </c>
      <c r="AD245" s="42">
        <v>496</v>
      </c>
      <c r="AE245" s="42">
        <v>12</v>
      </c>
      <c r="AF245" s="42">
        <v>21.1</v>
      </c>
      <c r="AG245" s="42">
        <v>268</v>
      </c>
      <c r="AH245" s="42">
        <v>7.5</v>
      </c>
      <c r="AI245" s="42">
        <v>17</v>
      </c>
      <c r="AJ245" s="42">
        <v>86</v>
      </c>
      <c r="AK245" s="42">
        <v>79</v>
      </c>
      <c r="AL245" s="42">
        <v>0</v>
      </c>
      <c r="AM245" s="42">
        <v>0</v>
      </c>
      <c r="AN245" s="42">
        <v>0</v>
      </c>
      <c r="AO245" s="42">
        <v>0</v>
      </c>
      <c r="AP245" s="42">
        <v>0</v>
      </c>
      <c r="AQ245" s="42">
        <v>0</v>
      </c>
      <c r="AR245" s="42">
        <v>0</v>
      </c>
      <c r="AS245" s="42">
        <v>0</v>
      </c>
      <c r="AT245" s="43">
        <v>0</v>
      </c>
    </row>
    <row r="246" spans="1:46" x14ac:dyDescent="0.2">
      <c r="A246"/>
      <c r="B246"/>
      <c r="Y246" s="40">
        <v>45478.188427499997</v>
      </c>
      <c r="Z246" s="49"/>
      <c r="AA246" s="41">
        <v>10.1666666666667</v>
      </c>
      <c r="AB246" s="42">
        <v>21.79</v>
      </c>
      <c r="AC246" s="42">
        <v>58.01</v>
      </c>
      <c r="AD246" s="42">
        <v>477</v>
      </c>
      <c r="AE246" s="42">
        <v>12.6</v>
      </c>
      <c r="AF246" s="42">
        <v>21</v>
      </c>
      <c r="AG246" s="42">
        <v>268</v>
      </c>
      <c r="AH246" s="42">
        <v>7.5</v>
      </c>
      <c r="AI246" s="42">
        <v>17</v>
      </c>
      <c r="AJ246" s="42">
        <v>86</v>
      </c>
      <c r="AK246" s="42">
        <v>79</v>
      </c>
      <c r="AL246" s="42">
        <v>5</v>
      </c>
      <c r="AM246" s="42">
        <v>9</v>
      </c>
      <c r="AN246" s="42">
        <v>14</v>
      </c>
      <c r="AO246" s="42">
        <v>16</v>
      </c>
      <c r="AP246" s="42">
        <v>14</v>
      </c>
      <c r="AQ246" s="42">
        <v>13</v>
      </c>
      <c r="AR246" s="42">
        <v>20</v>
      </c>
      <c r="AS246" s="42">
        <v>32</v>
      </c>
      <c r="AT246" s="43">
        <v>66</v>
      </c>
    </row>
    <row r="247" spans="1:46" x14ac:dyDescent="0.2">
      <c r="A247"/>
      <c r="B247"/>
      <c r="Y247" s="40">
        <v>45478.230122534696</v>
      </c>
      <c r="Z247" s="49"/>
      <c r="AA247" s="41">
        <v>10.2083333333333</v>
      </c>
      <c r="AB247" s="42">
        <v>21.5</v>
      </c>
      <c r="AC247" s="42">
        <v>57.44</v>
      </c>
      <c r="AD247" s="42">
        <v>488</v>
      </c>
      <c r="AE247" s="42">
        <v>12</v>
      </c>
      <c r="AF247" s="42">
        <v>20.8</v>
      </c>
      <c r="AG247" s="42">
        <v>267</v>
      </c>
      <c r="AH247" s="42">
        <v>7.5</v>
      </c>
      <c r="AI247" s="42">
        <v>17</v>
      </c>
      <c r="AJ247" s="42">
        <v>86</v>
      </c>
      <c r="AK247" s="42">
        <v>78</v>
      </c>
      <c r="AL247" s="42">
        <v>155</v>
      </c>
      <c r="AM247" s="42">
        <v>219</v>
      </c>
      <c r="AN247" s="42">
        <v>290</v>
      </c>
      <c r="AO247" s="42">
        <v>343</v>
      </c>
      <c r="AP247" s="42">
        <v>372</v>
      </c>
      <c r="AQ247" s="42">
        <v>378</v>
      </c>
      <c r="AR247" s="42">
        <v>471</v>
      </c>
      <c r="AS247" s="42">
        <v>625</v>
      </c>
      <c r="AT247" s="43">
        <v>1242</v>
      </c>
    </row>
    <row r="248" spans="1:46" x14ac:dyDescent="0.2">
      <c r="A248"/>
      <c r="B248"/>
      <c r="Y248" s="40">
        <v>45478.271818113397</v>
      </c>
      <c r="Z248" s="49"/>
      <c r="AA248" s="41">
        <v>10.25</v>
      </c>
      <c r="AB248" s="42">
        <v>22.82</v>
      </c>
      <c r="AC248" s="42">
        <v>54.31</v>
      </c>
      <c r="AD248" s="42">
        <v>624</v>
      </c>
      <c r="AE248" s="42">
        <v>11.3</v>
      </c>
      <c r="AF248" s="42">
        <v>20.7</v>
      </c>
      <c r="AG248" s="42">
        <v>267</v>
      </c>
      <c r="AH248" s="42">
        <v>7.5</v>
      </c>
      <c r="AI248" s="42">
        <v>17</v>
      </c>
      <c r="AJ248" s="42">
        <v>86</v>
      </c>
      <c r="AK248" s="42">
        <v>78</v>
      </c>
      <c r="AL248" s="42">
        <v>3958</v>
      </c>
      <c r="AM248" s="42">
        <v>3765</v>
      </c>
      <c r="AN248" s="42">
        <v>5787</v>
      </c>
      <c r="AO248" s="42">
        <v>4227</v>
      </c>
      <c r="AP248" s="42">
        <v>8494</v>
      </c>
      <c r="AQ248" s="42">
        <v>7062</v>
      </c>
      <c r="AR248" s="42">
        <v>49217</v>
      </c>
      <c r="AS248" s="42">
        <v>35233</v>
      </c>
      <c r="AT248" s="43">
        <v>65535</v>
      </c>
    </row>
    <row r="249" spans="1:46" x14ac:dyDescent="0.2">
      <c r="A249"/>
      <c r="B249"/>
      <c r="Y249" s="40">
        <v>45478.313512835703</v>
      </c>
      <c r="Z249" s="49"/>
      <c r="AA249" s="41">
        <v>10.2916666666667</v>
      </c>
      <c r="AB249" s="42">
        <v>24.48</v>
      </c>
      <c r="AC249" s="42">
        <v>52.26</v>
      </c>
      <c r="AD249" s="42">
        <v>691</v>
      </c>
      <c r="AE249" s="42">
        <v>11.8</v>
      </c>
      <c r="AF249" s="42">
        <v>21.6</v>
      </c>
      <c r="AG249" s="42">
        <v>267</v>
      </c>
      <c r="AH249" s="42">
        <v>7.4</v>
      </c>
      <c r="AI249" s="42">
        <v>17</v>
      </c>
      <c r="AJ249" s="42">
        <v>86</v>
      </c>
      <c r="AK249" s="42">
        <v>78</v>
      </c>
      <c r="AL249" s="42">
        <v>9113</v>
      </c>
      <c r="AM249" s="42">
        <v>12121</v>
      </c>
      <c r="AN249" s="42">
        <v>17552</v>
      </c>
      <c r="AO249" s="42">
        <v>20721</v>
      </c>
      <c r="AP249" s="42">
        <v>27531</v>
      </c>
      <c r="AQ249" s="42">
        <v>26652</v>
      </c>
      <c r="AR249" s="42">
        <v>49111</v>
      </c>
      <c r="AS249" s="42">
        <v>63626</v>
      </c>
      <c r="AT249" s="43">
        <v>65535</v>
      </c>
    </row>
    <row r="250" spans="1:46" x14ac:dyDescent="0.2">
      <c r="A250"/>
      <c r="B250"/>
      <c r="Y250" s="40">
        <v>45478.355207592598</v>
      </c>
      <c r="Z250" s="49"/>
      <c r="AA250" s="41">
        <v>10.3333333333333</v>
      </c>
      <c r="AB250" s="42">
        <v>24.59</v>
      </c>
      <c r="AC250" s="42">
        <v>50.66</v>
      </c>
      <c r="AD250" s="42">
        <v>464</v>
      </c>
      <c r="AE250" s="42">
        <v>11.6</v>
      </c>
      <c r="AF250" s="42">
        <v>22</v>
      </c>
      <c r="AG250" s="42">
        <v>267</v>
      </c>
      <c r="AH250" s="42">
        <v>7.5</v>
      </c>
      <c r="AI250" s="42">
        <v>17</v>
      </c>
      <c r="AJ250" s="42">
        <v>86</v>
      </c>
      <c r="AK250" s="42">
        <v>78</v>
      </c>
      <c r="AL250" s="42">
        <v>6180</v>
      </c>
      <c r="AM250" s="42">
        <v>7737</v>
      </c>
      <c r="AN250" s="42">
        <v>10801</v>
      </c>
      <c r="AO250" s="42">
        <v>11236</v>
      </c>
      <c r="AP250" s="42">
        <v>15842</v>
      </c>
      <c r="AQ250" s="42">
        <v>14057</v>
      </c>
      <c r="AR250" s="42">
        <v>33364</v>
      </c>
      <c r="AS250" s="42">
        <v>42117</v>
      </c>
      <c r="AT250" s="43">
        <v>65535</v>
      </c>
    </row>
    <row r="251" spans="1:46" x14ac:dyDescent="0.2">
      <c r="A251"/>
      <c r="B251"/>
      <c r="Y251" s="40">
        <v>45478.396903483801</v>
      </c>
      <c r="Z251" s="49"/>
      <c r="AA251" s="41">
        <v>10.375</v>
      </c>
      <c r="AB251" s="42">
        <v>25.33</v>
      </c>
      <c r="AC251" s="42">
        <v>46.77</v>
      </c>
      <c r="AD251" s="42">
        <v>475</v>
      </c>
      <c r="AE251" s="42">
        <v>11.3</v>
      </c>
      <c r="AF251" s="42">
        <v>22.5</v>
      </c>
      <c r="AG251" s="42">
        <v>267</v>
      </c>
      <c r="AH251" s="42">
        <v>7.5</v>
      </c>
      <c r="AI251" s="42">
        <v>17</v>
      </c>
      <c r="AJ251" s="42">
        <v>86</v>
      </c>
      <c r="AK251" s="42">
        <v>78</v>
      </c>
      <c r="AL251" s="42">
        <v>11330</v>
      </c>
      <c r="AM251" s="42">
        <v>14953</v>
      </c>
      <c r="AN251" s="42">
        <v>20699</v>
      </c>
      <c r="AO251" s="42">
        <v>24005</v>
      </c>
      <c r="AP251" s="42">
        <v>30865</v>
      </c>
      <c r="AQ251" s="42">
        <v>32484</v>
      </c>
      <c r="AR251" s="42">
        <v>55032</v>
      </c>
      <c r="AS251" s="42">
        <v>65535</v>
      </c>
      <c r="AT251" s="43">
        <v>65535</v>
      </c>
    </row>
    <row r="252" spans="1:46" x14ac:dyDescent="0.2">
      <c r="A252"/>
      <c r="B252"/>
      <c r="Y252" s="40">
        <v>45478.438598275497</v>
      </c>
      <c r="Z252" s="49"/>
      <c r="AA252" s="41">
        <v>10.4166666666667</v>
      </c>
      <c r="AB252" s="42">
        <v>25.51</v>
      </c>
      <c r="AC252" s="42">
        <v>45.45</v>
      </c>
      <c r="AD252" s="42">
        <v>450</v>
      </c>
      <c r="AE252" s="42">
        <v>11.8</v>
      </c>
      <c r="AF252" s="42">
        <v>22.8</v>
      </c>
      <c r="AG252" s="42">
        <v>267</v>
      </c>
      <c r="AH252" s="42">
        <v>7.5</v>
      </c>
      <c r="AI252" s="42">
        <v>17</v>
      </c>
      <c r="AJ252" s="42">
        <v>86</v>
      </c>
      <c r="AK252" s="42">
        <v>78</v>
      </c>
      <c r="AL252" s="42">
        <v>5971</v>
      </c>
      <c r="AM252" s="42">
        <v>7649</v>
      </c>
      <c r="AN252" s="42">
        <v>10586</v>
      </c>
      <c r="AO252" s="42">
        <v>10998</v>
      </c>
      <c r="AP252" s="42">
        <v>15266</v>
      </c>
      <c r="AQ252" s="42">
        <v>13770</v>
      </c>
      <c r="AR252" s="42">
        <v>32505</v>
      </c>
      <c r="AS252" s="42">
        <v>41099</v>
      </c>
      <c r="AT252" s="43">
        <v>65535</v>
      </c>
    </row>
    <row r="253" spans="1:46" x14ac:dyDescent="0.2">
      <c r="A253"/>
      <c r="B253"/>
      <c r="Y253" s="40">
        <v>45478.480293067099</v>
      </c>
      <c r="Z253" s="49"/>
      <c r="AA253" s="41">
        <v>10.4583333333333</v>
      </c>
      <c r="AB253" s="42">
        <v>25.21</v>
      </c>
      <c r="AC253" s="42">
        <v>43.92</v>
      </c>
      <c r="AD253" s="42">
        <v>440</v>
      </c>
      <c r="AE253" s="42">
        <v>11.3</v>
      </c>
      <c r="AF253" s="42">
        <v>22.9</v>
      </c>
      <c r="AG253" s="42">
        <v>266</v>
      </c>
      <c r="AH253" s="42">
        <v>7.5</v>
      </c>
      <c r="AI253" s="42">
        <v>17</v>
      </c>
      <c r="AJ253" s="42">
        <v>85</v>
      </c>
      <c r="AK253" s="42">
        <v>78</v>
      </c>
      <c r="AL253" s="42">
        <v>6625</v>
      </c>
      <c r="AM253" s="42">
        <v>8273</v>
      </c>
      <c r="AN253" s="42">
        <v>11313</v>
      </c>
      <c r="AO253" s="42">
        <v>11829</v>
      </c>
      <c r="AP253" s="42">
        <v>16892</v>
      </c>
      <c r="AQ253" s="42">
        <v>15201</v>
      </c>
      <c r="AR253" s="42">
        <v>34792</v>
      </c>
      <c r="AS253" s="42">
        <v>43893</v>
      </c>
      <c r="AT253" s="43">
        <v>65535</v>
      </c>
    </row>
    <row r="254" spans="1:46" x14ac:dyDescent="0.2">
      <c r="A254"/>
      <c r="B254"/>
      <c r="Y254" s="40">
        <v>45478.521988773202</v>
      </c>
      <c r="Z254" s="49"/>
      <c r="AA254" s="41">
        <v>10.5</v>
      </c>
      <c r="AB254" s="42">
        <v>25.05</v>
      </c>
      <c r="AC254" s="42">
        <v>44.4</v>
      </c>
      <c r="AD254" s="42">
        <v>450</v>
      </c>
      <c r="AE254" s="42">
        <v>11.1</v>
      </c>
      <c r="AF254" s="42">
        <v>23</v>
      </c>
      <c r="AG254" s="42">
        <v>266</v>
      </c>
      <c r="AH254" s="42">
        <v>7.6</v>
      </c>
      <c r="AI254" s="42">
        <v>17</v>
      </c>
      <c r="AJ254" s="42">
        <v>85</v>
      </c>
      <c r="AK254" s="42">
        <v>78</v>
      </c>
      <c r="AL254" s="42">
        <v>4681</v>
      </c>
      <c r="AM254" s="42">
        <v>5534</v>
      </c>
      <c r="AN254" s="42">
        <v>7698</v>
      </c>
      <c r="AO254" s="42">
        <v>7260</v>
      </c>
      <c r="AP254" s="42">
        <v>11276</v>
      </c>
      <c r="AQ254" s="42">
        <v>9068</v>
      </c>
      <c r="AR254" s="42">
        <v>26993</v>
      </c>
      <c r="AS254" s="42">
        <v>33942</v>
      </c>
      <c r="AT254" s="43">
        <v>65535</v>
      </c>
    </row>
    <row r="255" spans="1:46" x14ac:dyDescent="0.2">
      <c r="A255"/>
      <c r="B255"/>
      <c r="Y255" s="40">
        <v>45478.563683588</v>
      </c>
      <c r="Z255" s="49"/>
      <c r="AA255" s="41">
        <v>10.5416666666667</v>
      </c>
      <c r="AB255" s="42">
        <v>24.9</v>
      </c>
      <c r="AC255" s="42">
        <v>45.36</v>
      </c>
      <c r="AD255" s="42">
        <v>448</v>
      </c>
      <c r="AE255" s="42">
        <v>11.2</v>
      </c>
      <c r="AF255" s="42">
        <v>23.1</v>
      </c>
      <c r="AG255" s="42">
        <v>265</v>
      </c>
      <c r="AH255" s="42">
        <v>7.6</v>
      </c>
      <c r="AI255" s="42">
        <v>16</v>
      </c>
      <c r="AJ255" s="42">
        <v>85</v>
      </c>
      <c r="AK255" s="42">
        <v>77</v>
      </c>
      <c r="AL255" s="42">
        <v>4751</v>
      </c>
      <c r="AM255" s="42">
        <v>5491</v>
      </c>
      <c r="AN255" s="42">
        <v>7568</v>
      </c>
      <c r="AO255" s="42">
        <v>7143</v>
      </c>
      <c r="AP255" s="42">
        <v>11237</v>
      </c>
      <c r="AQ255" s="42">
        <v>8981</v>
      </c>
      <c r="AR255" s="42">
        <v>27106</v>
      </c>
      <c r="AS255" s="42">
        <v>33918</v>
      </c>
      <c r="AT255" s="43">
        <v>65535</v>
      </c>
    </row>
    <row r="256" spans="1:46" x14ac:dyDescent="0.2">
      <c r="A256"/>
      <c r="B256"/>
      <c r="Y256" s="40">
        <v>45478.605378495398</v>
      </c>
      <c r="Z256" s="49"/>
      <c r="AA256" s="41">
        <v>10.5833333333333</v>
      </c>
      <c r="AB256" s="42">
        <v>24.75</v>
      </c>
      <c r="AC256" s="42">
        <v>44.55</v>
      </c>
      <c r="AD256" s="42">
        <v>438</v>
      </c>
      <c r="AE256" s="42">
        <v>11.2</v>
      </c>
      <c r="AF256" s="42">
        <v>23</v>
      </c>
      <c r="AG256" s="42">
        <v>264</v>
      </c>
      <c r="AH256" s="42">
        <v>7.6</v>
      </c>
      <c r="AI256" s="42">
        <v>16</v>
      </c>
      <c r="AJ256" s="42">
        <v>84</v>
      </c>
      <c r="AK256" s="42">
        <v>77</v>
      </c>
      <c r="AL256" s="42">
        <v>3518</v>
      </c>
      <c r="AM256" s="42">
        <v>3794</v>
      </c>
      <c r="AN256" s="42">
        <v>5345</v>
      </c>
      <c r="AO256" s="42">
        <v>4480</v>
      </c>
      <c r="AP256" s="42">
        <v>8186</v>
      </c>
      <c r="AQ256" s="42">
        <v>5842</v>
      </c>
      <c r="AR256" s="42">
        <v>23291</v>
      </c>
      <c r="AS256" s="42">
        <v>29407</v>
      </c>
      <c r="AT256" s="43">
        <v>65535</v>
      </c>
    </row>
    <row r="257" spans="1:46" x14ac:dyDescent="0.2">
      <c r="A257"/>
      <c r="B257"/>
      <c r="Y257" s="40">
        <v>45478.647074178203</v>
      </c>
      <c r="Z257" s="49"/>
      <c r="AA257" s="41">
        <v>10.625</v>
      </c>
      <c r="AB257" s="42">
        <v>23.88</v>
      </c>
      <c r="AC257" s="42">
        <v>45.26</v>
      </c>
      <c r="AD257" s="42">
        <v>472</v>
      </c>
      <c r="AE257" s="42">
        <v>13.8</v>
      </c>
      <c r="AF257" s="42">
        <v>22.7</v>
      </c>
      <c r="AG257" s="42">
        <v>283</v>
      </c>
      <c r="AH257" s="42">
        <v>7.6</v>
      </c>
      <c r="AI257" s="42">
        <v>20</v>
      </c>
      <c r="AJ257" s="42">
        <v>93</v>
      </c>
      <c r="AK257" s="42">
        <v>86</v>
      </c>
      <c r="AL257" s="42">
        <v>2887</v>
      </c>
      <c r="AM257" s="42">
        <v>2777</v>
      </c>
      <c r="AN257" s="42">
        <v>4293</v>
      </c>
      <c r="AO257" s="42">
        <v>2819</v>
      </c>
      <c r="AP257" s="42">
        <v>6404</v>
      </c>
      <c r="AQ257" s="42">
        <v>3736</v>
      </c>
      <c r="AR257" s="42">
        <v>21860</v>
      </c>
      <c r="AS257" s="42">
        <v>27015</v>
      </c>
      <c r="AT257" s="43">
        <v>65535</v>
      </c>
    </row>
    <row r="258" spans="1:46" x14ac:dyDescent="0.2">
      <c r="A258"/>
      <c r="B258"/>
      <c r="Y258" s="40">
        <v>45478.688769108798</v>
      </c>
      <c r="Z258" s="49"/>
      <c r="AA258" s="41">
        <v>10.6666666666667</v>
      </c>
      <c r="AB258" s="42">
        <v>24.55</v>
      </c>
      <c r="AC258" s="42">
        <v>49</v>
      </c>
      <c r="AD258" s="42">
        <v>539</v>
      </c>
      <c r="AE258" s="42">
        <v>16.7</v>
      </c>
      <c r="AF258" s="42">
        <v>22.7</v>
      </c>
      <c r="AG258" s="42">
        <v>308</v>
      </c>
      <c r="AH258" s="42">
        <v>7.4</v>
      </c>
      <c r="AI258" s="42">
        <v>25</v>
      </c>
      <c r="AJ258" s="42">
        <v>105</v>
      </c>
      <c r="AK258" s="42">
        <v>98</v>
      </c>
      <c r="AL258" s="42">
        <v>2508</v>
      </c>
      <c r="AM258" s="42">
        <v>2399</v>
      </c>
      <c r="AN258" s="42">
        <v>3488</v>
      </c>
      <c r="AO258" s="42">
        <v>2233</v>
      </c>
      <c r="AP258" s="42">
        <v>5575</v>
      </c>
      <c r="AQ258" s="42">
        <v>3105</v>
      </c>
      <c r="AR258" s="42">
        <v>19706</v>
      </c>
      <c r="AS258" s="42">
        <v>25442</v>
      </c>
      <c r="AT258" s="43">
        <v>65535</v>
      </c>
    </row>
    <row r="259" spans="1:46" x14ac:dyDescent="0.2">
      <c r="A259"/>
      <c r="B259"/>
      <c r="Y259" s="40">
        <v>45478.730464884298</v>
      </c>
      <c r="Z259" s="49"/>
      <c r="AA259" s="41">
        <v>10.7083333333333</v>
      </c>
      <c r="AB259" s="42">
        <v>24.49</v>
      </c>
      <c r="AC259" s="42">
        <v>50.45</v>
      </c>
      <c r="AD259" s="42">
        <v>531</v>
      </c>
      <c r="AE259" s="42">
        <v>16.899999999999999</v>
      </c>
      <c r="AF259" s="42">
        <v>22.7</v>
      </c>
      <c r="AG259" s="42">
        <v>309</v>
      </c>
      <c r="AH259" s="42">
        <v>7.4</v>
      </c>
      <c r="AI259" s="42">
        <v>26</v>
      </c>
      <c r="AJ259" s="42">
        <v>106</v>
      </c>
      <c r="AK259" s="42">
        <v>99</v>
      </c>
      <c r="AL259" s="42">
        <v>2622</v>
      </c>
      <c r="AM259" s="42">
        <v>2539</v>
      </c>
      <c r="AN259" s="42">
        <v>3681</v>
      </c>
      <c r="AO259" s="42">
        <v>2443</v>
      </c>
      <c r="AP259" s="42">
        <v>5826</v>
      </c>
      <c r="AQ259" s="42">
        <v>3355</v>
      </c>
      <c r="AR259" s="42">
        <v>19997</v>
      </c>
      <c r="AS259" s="42">
        <v>25941</v>
      </c>
      <c r="AT259" s="43">
        <v>65535</v>
      </c>
    </row>
    <row r="260" spans="1:46" x14ac:dyDescent="0.2">
      <c r="A260"/>
      <c r="B260"/>
      <c r="Y260" s="40">
        <v>45478.7721597454</v>
      </c>
      <c r="Z260" s="49"/>
      <c r="AA260" s="41">
        <v>10.75</v>
      </c>
      <c r="AB260" s="42">
        <v>24.63</v>
      </c>
      <c r="AC260" s="42">
        <v>50.34</v>
      </c>
      <c r="AD260" s="42">
        <v>528</v>
      </c>
      <c r="AE260" s="42">
        <v>17</v>
      </c>
      <c r="AF260" s="42">
        <v>22.7</v>
      </c>
      <c r="AG260" s="42">
        <v>309</v>
      </c>
      <c r="AH260" s="42">
        <v>7.3</v>
      </c>
      <c r="AI260" s="42">
        <v>26</v>
      </c>
      <c r="AJ260" s="42">
        <v>106</v>
      </c>
      <c r="AK260" s="42">
        <v>99</v>
      </c>
      <c r="AL260" s="42">
        <v>2557</v>
      </c>
      <c r="AM260" s="42">
        <v>2481</v>
      </c>
      <c r="AN260" s="42">
        <v>3595</v>
      </c>
      <c r="AO260" s="42">
        <v>2351</v>
      </c>
      <c r="AP260" s="42">
        <v>5683</v>
      </c>
      <c r="AQ260" s="42">
        <v>3192</v>
      </c>
      <c r="AR260" s="42">
        <v>19761</v>
      </c>
      <c r="AS260" s="42">
        <v>25531</v>
      </c>
      <c r="AT260" s="43">
        <v>65535</v>
      </c>
    </row>
    <row r="261" spans="1:46" x14ac:dyDescent="0.2">
      <c r="A261"/>
      <c r="B261"/>
      <c r="Y261" s="40">
        <v>45478.813854849497</v>
      </c>
      <c r="Z261" s="49"/>
      <c r="AA261" s="41">
        <v>10.7916666666667</v>
      </c>
      <c r="AB261" s="42">
        <v>24.55</v>
      </c>
      <c r="AC261" s="42">
        <v>51.16</v>
      </c>
      <c r="AD261" s="42">
        <v>525</v>
      </c>
      <c r="AE261" s="42">
        <v>16.399999999999999</v>
      </c>
      <c r="AF261" s="42">
        <v>22.8</v>
      </c>
      <c r="AG261" s="42">
        <v>308</v>
      </c>
      <c r="AH261" s="42">
        <v>7.3</v>
      </c>
      <c r="AI261" s="42">
        <v>25</v>
      </c>
      <c r="AJ261" s="42">
        <v>105</v>
      </c>
      <c r="AK261" s="42">
        <v>98</v>
      </c>
      <c r="AL261" s="42">
        <v>2466</v>
      </c>
      <c r="AM261" s="42">
        <v>2350</v>
      </c>
      <c r="AN261" s="42">
        <v>3410</v>
      </c>
      <c r="AO261" s="42">
        <v>2148</v>
      </c>
      <c r="AP261" s="42">
        <v>5460</v>
      </c>
      <c r="AQ261" s="42">
        <v>2994</v>
      </c>
      <c r="AR261" s="42">
        <v>19548</v>
      </c>
      <c r="AS261" s="42">
        <v>25250</v>
      </c>
      <c r="AT261" s="43">
        <v>65535</v>
      </c>
    </row>
    <row r="262" spans="1:46" x14ac:dyDescent="0.2">
      <c r="A262"/>
      <c r="B262"/>
      <c r="Y262" s="40">
        <v>45478.855550775501</v>
      </c>
      <c r="Z262" s="49"/>
      <c r="AA262" s="41">
        <v>10.8333333333333</v>
      </c>
      <c r="AB262" s="42">
        <v>24.72</v>
      </c>
      <c r="AC262" s="42">
        <v>49.62</v>
      </c>
      <c r="AD262" s="42">
        <v>522</v>
      </c>
      <c r="AE262" s="42">
        <v>16.399999999999999</v>
      </c>
      <c r="AF262" s="42">
        <v>22.8</v>
      </c>
      <c r="AG262" s="42">
        <v>308</v>
      </c>
      <c r="AH262" s="42">
        <v>7.3</v>
      </c>
      <c r="AI262" s="42">
        <v>25</v>
      </c>
      <c r="AJ262" s="42">
        <v>105</v>
      </c>
      <c r="AK262" s="42">
        <v>98</v>
      </c>
      <c r="AL262" s="42">
        <v>2370</v>
      </c>
      <c r="AM262" s="42">
        <v>2232</v>
      </c>
      <c r="AN262" s="42">
        <v>3243</v>
      </c>
      <c r="AO262" s="42">
        <v>1964</v>
      </c>
      <c r="AP262" s="42">
        <v>5236</v>
      </c>
      <c r="AQ262" s="42">
        <v>2784</v>
      </c>
      <c r="AR262" s="42">
        <v>19321</v>
      </c>
      <c r="AS262" s="42">
        <v>24848</v>
      </c>
      <c r="AT262" s="43">
        <v>65535</v>
      </c>
    </row>
    <row r="263" spans="1:46" x14ac:dyDescent="0.2">
      <c r="A263"/>
      <c r="B263"/>
      <c r="Y263" s="40">
        <v>45478.897245960601</v>
      </c>
      <c r="Z263" s="49"/>
      <c r="AA263" s="41">
        <v>10.875</v>
      </c>
      <c r="AB263" s="42">
        <v>24.56</v>
      </c>
      <c r="AC263" s="42">
        <v>49.46</v>
      </c>
      <c r="AD263" s="42">
        <v>521</v>
      </c>
      <c r="AE263" s="42">
        <v>16.7</v>
      </c>
      <c r="AF263" s="42">
        <v>22.9</v>
      </c>
      <c r="AG263" s="42">
        <v>307</v>
      </c>
      <c r="AH263" s="42">
        <v>7.3</v>
      </c>
      <c r="AI263" s="42">
        <v>25</v>
      </c>
      <c r="AJ263" s="42">
        <v>105</v>
      </c>
      <c r="AK263" s="42">
        <v>98</v>
      </c>
      <c r="AL263" s="42">
        <v>2354</v>
      </c>
      <c r="AM263" s="42">
        <v>2206</v>
      </c>
      <c r="AN263" s="42">
        <v>3213</v>
      </c>
      <c r="AO263" s="42">
        <v>1929</v>
      </c>
      <c r="AP263" s="42">
        <v>5206</v>
      </c>
      <c r="AQ263" s="42">
        <v>2748</v>
      </c>
      <c r="AR263" s="42">
        <v>19319</v>
      </c>
      <c r="AS263" s="42">
        <v>24782</v>
      </c>
      <c r="AT263" s="43">
        <v>65535</v>
      </c>
    </row>
    <row r="264" spans="1:46" x14ac:dyDescent="0.2">
      <c r="A264"/>
      <c r="B264"/>
      <c r="Y264" s="40">
        <v>45478.938940891203</v>
      </c>
      <c r="Z264" s="49"/>
      <c r="AA264" s="41">
        <v>10.9166666666667</v>
      </c>
      <c r="AB264" s="42">
        <v>24.58</v>
      </c>
      <c r="AC264" s="42">
        <v>50.21</v>
      </c>
      <c r="AD264" s="42">
        <v>518</v>
      </c>
      <c r="AE264" s="42">
        <v>16.399999999999999</v>
      </c>
      <c r="AF264" s="42">
        <v>22.9</v>
      </c>
      <c r="AG264" s="42">
        <v>307</v>
      </c>
      <c r="AH264" s="42">
        <v>7.3</v>
      </c>
      <c r="AI264" s="42">
        <v>25</v>
      </c>
      <c r="AJ264" s="42">
        <v>105</v>
      </c>
      <c r="AK264" s="42">
        <v>98</v>
      </c>
      <c r="AL264" s="42">
        <v>0</v>
      </c>
      <c r="AM264" s="42">
        <v>0</v>
      </c>
      <c r="AN264" s="42">
        <v>0</v>
      </c>
      <c r="AO264" s="42">
        <v>0</v>
      </c>
      <c r="AP264" s="42">
        <v>0</v>
      </c>
      <c r="AQ264" s="42">
        <v>0</v>
      </c>
      <c r="AR264" s="42">
        <v>0</v>
      </c>
      <c r="AS264" s="42">
        <v>0</v>
      </c>
      <c r="AT264" s="43">
        <v>0</v>
      </c>
    </row>
    <row r="265" spans="1:46" x14ac:dyDescent="0.2">
      <c r="A265"/>
      <c r="B265"/>
      <c r="Y265" s="40">
        <v>45478.980636898203</v>
      </c>
      <c r="Z265" s="49"/>
      <c r="AA265" s="41">
        <v>10.9583333333333</v>
      </c>
      <c r="AB265" s="42">
        <v>23.97</v>
      </c>
      <c r="AC265" s="42">
        <v>50.19</v>
      </c>
      <c r="AD265" s="42">
        <v>514</v>
      </c>
      <c r="AE265" s="42">
        <v>16.399999999999999</v>
      </c>
      <c r="AF265" s="42">
        <v>22.5</v>
      </c>
      <c r="AG265" s="42">
        <v>306</v>
      </c>
      <c r="AH265" s="42">
        <v>7.3</v>
      </c>
      <c r="AI265" s="42">
        <v>25</v>
      </c>
      <c r="AJ265" s="42">
        <v>104</v>
      </c>
      <c r="AK265" s="42">
        <v>97</v>
      </c>
      <c r="AL265" s="42">
        <v>0</v>
      </c>
      <c r="AM265" s="42">
        <v>0</v>
      </c>
      <c r="AN265" s="42">
        <v>0</v>
      </c>
      <c r="AO265" s="42">
        <v>0</v>
      </c>
      <c r="AP265" s="42">
        <v>0</v>
      </c>
      <c r="AQ265" s="42">
        <v>0</v>
      </c>
      <c r="AR265" s="42">
        <v>0</v>
      </c>
      <c r="AS265" s="42">
        <v>0</v>
      </c>
      <c r="AT265" s="43">
        <v>0</v>
      </c>
    </row>
    <row r="266" spans="1:46" x14ac:dyDescent="0.2">
      <c r="A266"/>
      <c r="B266"/>
      <c r="Y266" s="40">
        <v>45479.022332036999</v>
      </c>
      <c r="Z266" s="49">
        <v>45479</v>
      </c>
      <c r="AA266" s="41">
        <v>11</v>
      </c>
      <c r="AB266" s="42">
        <v>23.94</v>
      </c>
      <c r="AC266" s="42">
        <v>51.1</v>
      </c>
      <c r="AD266" s="42">
        <v>511</v>
      </c>
      <c r="AE266" s="42">
        <v>16.2</v>
      </c>
      <c r="AF266" s="42">
        <v>22.3</v>
      </c>
      <c r="AG266" s="42">
        <v>305</v>
      </c>
      <c r="AH266" s="42">
        <v>7.3</v>
      </c>
      <c r="AI266" s="42">
        <v>25</v>
      </c>
      <c r="AJ266" s="42">
        <v>104</v>
      </c>
      <c r="AK266" s="42">
        <v>97</v>
      </c>
      <c r="AL266" s="42">
        <v>0</v>
      </c>
      <c r="AM266" s="42">
        <v>0</v>
      </c>
      <c r="AN266" s="42">
        <v>0</v>
      </c>
      <c r="AO266" s="42">
        <v>0</v>
      </c>
      <c r="AP266" s="42">
        <v>0</v>
      </c>
      <c r="AQ266" s="42">
        <v>0</v>
      </c>
      <c r="AR266" s="42">
        <v>0</v>
      </c>
      <c r="AS266" s="42">
        <v>0</v>
      </c>
      <c r="AT266" s="43">
        <v>0</v>
      </c>
    </row>
    <row r="267" spans="1:46" x14ac:dyDescent="0.2">
      <c r="A267"/>
      <c r="B267"/>
      <c r="Y267" s="40">
        <v>45479.064027187502</v>
      </c>
      <c r="Z267" s="49"/>
      <c r="AA267" s="41">
        <v>11.0416666666667</v>
      </c>
      <c r="AB267" s="42">
        <v>23.91</v>
      </c>
      <c r="AC267" s="42">
        <v>51.62</v>
      </c>
      <c r="AD267" s="42">
        <v>513</v>
      </c>
      <c r="AE267" s="42">
        <v>16.2</v>
      </c>
      <c r="AF267" s="42">
        <v>22.2</v>
      </c>
      <c r="AG267" s="42">
        <v>305</v>
      </c>
      <c r="AH267" s="42">
        <v>7.3</v>
      </c>
      <c r="AI267" s="42">
        <v>25</v>
      </c>
      <c r="AJ267" s="42">
        <v>104</v>
      </c>
      <c r="AK267" s="42">
        <v>97</v>
      </c>
      <c r="AL267" s="42">
        <v>0</v>
      </c>
      <c r="AM267" s="42">
        <v>0</v>
      </c>
      <c r="AN267" s="42">
        <v>0</v>
      </c>
      <c r="AO267" s="42">
        <v>0</v>
      </c>
      <c r="AP267" s="42">
        <v>0</v>
      </c>
      <c r="AQ267" s="42">
        <v>0</v>
      </c>
      <c r="AR267" s="42">
        <v>0</v>
      </c>
      <c r="AS267" s="42">
        <v>0</v>
      </c>
      <c r="AT267" s="43">
        <v>0</v>
      </c>
    </row>
    <row r="268" spans="1:46" x14ac:dyDescent="0.2">
      <c r="A268"/>
      <c r="B268"/>
      <c r="Y268" s="40">
        <v>45479.105723148197</v>
      </c>
      <c r="Z268" s="49"/>
      <c r="AA268" s="41">
        <v>11.0833333333333</v>
      </c>
      <c r="AB268" s="42">
        <v>23.84</v>
      </c>
      <c r="AC268" s="42">
        <v>50.71</v>
      </c>
      <c r="AD268" s="42">
        <v>515</v>
      </c>
      <c r="AE268" s="42">
        <v>16.600000000000001</v>
      </c>
      <c r="AF268" s="42">
        <v>22</v>
      </c>
      <c r="AG268" s="42">
        <v>304</v>
      </c>
      <c r="AH268" s="42">
        <v>7.2</v>
      </c>
      <c r="AI268" s="42">
        <v>25</v>
      </c>
      <c r="AJ268" s="42">
        <v>103</v>
      </c>
      <c r="AK268" s="42">
        <v>96</v>
      </c>
      <c r="AL268" s="42">
        <v>0</v>
      </c>
      <c r="AM268" s="42">
        <v>0</v>
      </c>
      <c r="AN268" s="42">
        <v>0</v>
      </c>
      <c r="AO268" s="42">
        <v>0</v>
      </c>
      <c r="AP268" s="42">
        <v>0</v>
      </c>
      <c r="AQ268" s="42">
        <v>0</v>
      </c>
      <c r="AR268" s="42">
        <v>0</v>
      </c>
      <c r="AS268" s="42">
        <v>0</v>
      </c>
      <c r="AT268" s="43">
        <v>0</v>
      </c>
    </row>
    <row r="269" spans="1:46" x14ac:dyDescent="0.2">
      <c r="A269"/>
      <c r="B269"/>
      <c r="Y269" s="40">
        <v>45479.147418437497</v>
      </c>
      <c r="Z269" s="49"/>
      <c r="AA269" s="41">
        <v>11.125</v>
      </c>
      <c r="AB269" s="42">
        <v>23.8</v>
      </c>
      <c r="AC269" s="42">
        <v>50.97</v>
      </c>
      <c r="AD269" s="42">
        <v>509</v>
      </c>
      <c r="AE269" s="42">
        <v>16.2</v>
      </c>
      <c r="AF269" s="42">
        <v>22</v>
      </c>
      <c r="AG269" s="42">
        <v>303</v>
      </c>
      <c r="AH269" s="42">
        <v>7.2</v>
      </c>
      <c r="AI269" s="42">
        <v>24</v>
      </c>
      <c r="AJ269" s="42">
        <v>103</v>
      </c>
      <c r="AK269" s="42">
        <v>96</v>
      </c>
      <c r="AL269" s="42">
        <v>0</v>
      </c>
      <c r="AM269" s="42">
        <v>0</v>
      </c>
      <c r="AN269" s="42">
        <v>0</v>
      </c>
      <c r="AO269" s="42">
        <v>0</v>
      </c>
      <c r="AP269" s="42">
        <v>0</v>
      </c>
      <c r="AQ269" s="42">
        <v>0</v>
      </c>
      <c r="AR269" s="42">
        <v>0</v>
      </c>
      <c r="AS269" s="42">
        <v>0</v>
      </c>
      <c r="AT269" s="43">
        <v>0</v>
      </c>
    </row>
    <row r="270" spans="1:46" x14ac:dyDescent="0.2">
      <c r="A270"/>
      <c r="B270"/>
      <c r="Y270" s="40">
        <v>45479.189113588</v>
      </c>
      <c r="Z270" s="49"/>
      <c r="AA270" s="41">
        <v>11.1666666666667</v>
      </c>
      <c r="AB270" s="42">
        <v>23.76</v>
      </c>
      <c r="AC270" s="42">
        <v>51.24</v>
      </c>
      <c r="AD270" s="42">
        <v>505</v>
      </c>
      <c r="AE270" s="42">
        <v>16.2</v>
      </c>
      <c r="AF270" s="42">
        <v>21.9</v>
      </c>
      <c r="AG270" s="42">
        <v>303</v>
      </c>
      <c r="AH270" s="42">
        <v>7.2</v>
      </c>
      <c r="AI270" s="42">
        <v>24</v>
      </c>
      <c r="AJ270" s="42">
        <v>103</v>
      </c>
      <c r="AK270" s="42">
        <v>96</v>
      </c>
      <c r="AL270" s="42">
        <v>9</v>
      </c>
      <c r="AM270" s="42">
        <v>12</v>
      </c>
      <c r="AN270" s="42">
        <v>19</v>
      </c>
      <c r="AO270" s="42">
        <v>20</v>
      </c>
      <c r="AP270" s="42">
        <v>22</v>
      </c>
      <c r="AQ270" s="42">
        <v>20</v>
      </c>
      <c r="AR270" s="42">
        <v>30</v>
      </c>
      <c r="AS270" s="42">
        <v>65</v>
      </c>
      <c r="AT270" s="43">
        <v>92</v>
      </c>
    </row>
    <row r="271" spans="1:46" x14ac:dyDescent="0.2">
      <c r="A271"/>
      <c r="B271"/>
      <c r="Y271" s="40">
        <v>45479.230809467597</v>
      </c>
      <c r="Z271" s="49"/>
      <c r="AA271" s="41">
        <v>11.2083333333333</v>
      </c>
      <c r="AB271" s="42">
        <v>23.9</v>
      </c>
      <c r="AC271" s="42">
        <v>51.12</v>
      </c>
      <c r="AD271" s="42">
        <v>520</v>
      </c>
      <c r="AE271" s="42">
        <v>17.100000000000001</v>
      </c>
      <c r="AF271" s="42">
        <v>21.9</v>
      </c>
      <c r="AG271" s="42">
        <v>302</v>
      </c>
      <c r="AH271" s="42">
        <v>7.2</v>
      </c>
      <c r="AI271" s="42">
        <v>24</v>
      </c>
      <c r="AJ271" s="42">
        <v>102</v>
      </c>
      <c r="AK271" s="42">
        <v>95</v>
      </c>
      <c r="AL271" s="42">
        <v>355</v>
      </c>
      <c r="AM271" s="42">
        <v>441</v>
      </c>
      <c r="AN271" s="42">
        <v>613</v>
      </c>
      <c r="AO271" s="42">
        <v>705</v>
      </c>
      <c r="AP271" s="42">
        <v>836</v>
      </c>
      <c r="AQ271" s="42">
        <v>793</v>
      </c>
      <c r="AR271" s="42">
        <v>1105</v>
      </c>
      <c r="AS271" s="42">
        <v>1941</v>
      </c>
      <c r="AT271" s="43">
        <v>2508</v>
      </c>
    </row>
    <row r="272" spans="1:46" x14ac:dyDescent="0.2">
      <c r="A272"/>
      <c r="B272"/>
      <c r="Y272" s="40">
        <v>45479.272504675901</v>
      </c>
      <c r="Z272" s="49"/>
      <c r="AA272" s="41">
        <v>11.25</v>
      </c>
      <c r="AB272" s="42">
        <v>24.17</v>
      </c>
      <c r="AC272" s="42">
        <v>50.88</v>
      </c>
      <c r="AD272" s="42">
        <v>523</v>
      </c>
      <c r="AE272" s="42">
        <v>16.2</v>
      </c>
      <c r="AF272" s="42">
        <v>22</v>
      </c>
      <c r="AG272" s="42">
        <v>302</v>
      </c>
      <c r="AH272" s="42">
        <v>7.2</v>
      </c>
      <c r="AI272" s="42">
        <v>24</v>
      </c>
      <c r="AJ272" s="42">
        <v>102</v>
      </c>
      <c r="AK272" s="42">
        <v>95</v>
      </c>
      <c r="AL272" s="42">
        <v>6328</v>
      </c>
      <c r="AM272" s="42">
        <v>6726</v>
      </c>
      <c r="AN272" s="42">
        <v>9836</v>
      </c>
      <c r="AO272" s="42">
        <v>9105</v>
      </c>
      <c r="AP272" s="42">
        <v>14513</v>
      </c>
      <c r="AQ272" s="42">
        <v>12805</v>
      </c>
      <c r="AR272" s="42">
        <v>55871</v>
      </c>
      <c r="AS272" s="42">
        <v>49521</v>
      </c>
      <c r="AT272" s="43">
        <v>65535</v>
      </c>
    </row>
    <row r="273" spans="1:46" x14ac:dyDescent="0.2">
      <c r="A273"/>
      <c r="B273"/>
      <c r="Y273" s="40">
        <v>45479.314200694498</v>
      </c>
      <c r="Z273" s="49"/>
      <c r="AA273" s="41">
        <v>11.2916666666667</v>
      </c>
      <c r="AB273" s="42">
        <v>25.14</v>
      </c>
      <c r="AC273" s="42">
        <v>52.79</v>
      </c>
      <c r="AD273" s="42">
        <v>526</v>
      </c>
      <c r="AE273" s="42">
        <v>15.6</v>
      </c>
      <c r="AF273" s="42">
        <v>22.6</v>
      </c>
      <c r="AG273" s="42">
        <v>303</v>
      </c>
      <c r="AH273" s="42">
        <v>7.1</v>
      </c>
      <c r="AI273" s="42">
        <v>24</v>
      </c>
      <c r="AJ273" s="42">
        <v>103</v>
      </c>
      <c r="AK273" s="42">
        <v>96</v>
      </c>
      <c r="AL273" s="42">
        <v>6382</v>
      </c>
      <c r="AM273" s="42">
        <v>7374</v>
      </c>
      <c r="AN273" s="42">
        <v>10467</v>
      </c>
      <c r="AO273" s="42">
        <v>10605</v>
      </c>
      <c r="AP273" s="42">
        <v>15792</v>
      </c>
      <c r="AQ273" s="42">
        <v>13279</v>
      </c>
      <c r="AR273" s="42">
        <v>32554</v>
      </c>
      <c r="AS273" s="42">
        <v>46722</v>
      </c>
      <c r="AT273" s="43">
        <v>65535</v>
      </c>
    </row>
    <row r="274" spans="1:46" x14ac:dyDescent="0.2">
      <c r="A274"/>
      <c r="B274"/>
      <c r="Y274" s="40">
        <v>45479.355895960703</v>
      </c>
      <c r="Z274" s="49"/>
      <c r="AA274" s="41">
        <v>11.3333333333333</v>
      </c>
      <c r="AB274" s="42">
        <v>25.48</v>
      </c>
      <c r="AC274" s="42">
        <v>52.95</v>
      </c>
      <c r="AD274" s="42">
        <v>529</v>
      </c>
      <c r="AE274" s="42">
        <v>15.6</v>
      </c>
      <c r="AF274" s="42">
        <v>22.9</v>
      </c>
      <c r="AG274" s="42">
        <v>303</v>
      </c>
      <c r="AH274" s="42">
        <v>7.1</v>
      </c>
      <c r="AI274" s="42">
        <v>24</v>
      </c>
      <c r="AJ274" s="42">
        <v>103</v>
      </c>
      <c r="AK274" s="42">
        <v>96</v>
      </c>
      <c r="AL274" s="42">
        <v>6748</v>
      </c>
      <c r="AM274" s="42">
        <v>7759</v>
      </c>
      <c r="AN274" s="42">
        <v>11149</v>
      </c>
      <c r="AO274" s="42">
        <v>11186</v>
      </c>
      <c r="AP274" s="42">
        <v>16624</v>
      </c>
      <c r="AQ274" s="42">
        <v>14338</v>
      </c>
      <c r="AR274" s="42">
        <v>33208</v>
      </c>
      <c r="AS274" s="42">
        <v>47894</v>
      </c>
      <c r="AT274" s="43">
        <v>65535</v>
      </c>
    </row>
    <row r="275" spans="1:46" x14ac:dyDescent="0.2">
      <c r="A275"/>
      <c r="B275"/>
      <c r="Y275" s="40">
        <v>45479.397591180597</v>
      </c>
      <c r="Z275" s="49"/>
      <c r="AA275" s="41">
        <v>11.375</v>
      </c>
      <c r="AB275" s="42">
        <v>25.61</v>
      </c>
      <c r="AC275" s="42">
        <v>52.94</v>
      </c>
      <c r="AD275" s="42">
        <v>530</v>
      </c>
      <c r="AE275" s="42">
        <v>16.399999999999999</v>
      </c>
      <c r="AF275" s="42">
        <v>23.1</v>
      </c>
      <c r="AG275" s="42">
        <v>302</v>
      </c>
      <c r="AH275" s="42">
        <v>7.2</v>
      </c>
      <c r="AI275" s="42">
        <v>24</v>
      </c>
      <c r="AJ275" s="42">
        <v>102</v>
      </c>
      <c r="AK275" s="42">
        <v>95</v>
      </c>
      <c r="AL275" s="42">
        <v>6430</v>
      </c>
      <c r="AM275" s="42">
        <v>7498</v>
      </c>
      <c r="AN275" s="42">
        <v>10798</v>
      </c>
      <c r="AO275" s="42">
        <v>10823</v>
      </c>
      <c r="AP275" s="42">
        <v>16035</v>
      </c>
      <c r="AQ275" s="42">
        <v>13936</v>
      </c>
      <c r="AR275" s="42">
        <v>32360</v>
      </c>
      <c r="AS275" s="42">
        <v>45600</v>
      </c>
      <c r="AT275" s="43">
        <v>65535</v>
      </c>
    </row>
    <row r="276" spans="1:46" x14ac:dyDescent="0.2">
      <c r="A276"/>
      <c r="B276"/>
      <c r="Y276" s="40">
        <v>45479.4392873611</v>
      </c>
      <c r="Z276" s="49"/>
      <c r="AA276" s="41">
        <v>11.4166666666667</v>
      </c>
      <c r="AB276" s="42">
        <v>25.55</v>
      </c>
      <c r="AC276" s="42">
        <v>53.64</v>
      </c>
      <c r="AD276" s="42">
        <v>524</v>
      </c>
      <c r="AE276" s="42">
        <v>16.2</v>
      </c>
      <c r="AF276" s="42">
        <v>23.3</v>
      </c>
      <c r="AG276" s="42">
        <v>302</v>
      </c>
      <c r="AH276" s="42">
        <v>7.2</v>
      </c>
      <c r="AI276" s="42">
        <v>24</v>
      </c>
      <c r="AJ276" s="42">
        <v>102</v>
      </c>
      <c r="AK276" s="42">
        <v>95</v>
      </c>
      <c r="AL276" s="42">
        <v>4773</v>
      </c>
      <c r="AM276" s="42">
        <v>5321</v>
      </c>
      <c r="AN276" s="42">
        <v>7522</v>
      </c>
      <c r="AO276" s="42">
        <v>6949</v>
      </c>
      <c r="AP276" s="42">
        <v>11327</v>
      </c>
      <c r="AQ276" s="42">
        <v>8956</v>
      </c>
      <c r="AR276" s="42">
        <v>26187</v>
      </c>
      <c r="AS276" s="42">
        <v>36657</v>
      </c>
      <c r="AT276" s="43">
        <v>65535</v>
      </c>
    </row>
    <row r="277" spans="1:46" x14ac:dyDescent="0.2">
      <c r="A277"/>
      <c r="B277"/>
      <c r="Y277" s="40">
        <v>45479.480982650501</v>
      </c>
      <c r="Z277" s="49"/>
      <c r="AA277" s="41">
        <v>11.4583333333333</v>
      </c>
      <c r="AB277" s="42">
        <v>25.48</v>
      </c>
      <c r="AC277" s="42">
        <v>53.7</v>
      </c>
      <c r="AD277" s="42">
        <v>522</v>
      </c>
      <c r="AE277" s="42">
        <v>16</v>
      </c>
      <c r="AF277" s="42">
        <v>23.4</v>
      </c>
      <c r="AG277" s="42">
        <v>301</v>
      </c>
      <c r="AH277" s="42">
        <v>7.2</v>
      </c>
      <c r="AI277" s="42">
        <v>24</v>
      </c>
      <c r="AJ277" s="42">
        <v>102</v>
      </c>
      <c r="AK277" s="42">
        <v>95</v>
      </c>
      <c r="AL277" s="42">
        <v>3277</v>
      </c>
      <c r="AM277" s="42">
        <v>3423</v>
      </c>
      <c r="AN277" s="42">
        <v>4874</v>
      </c>
      <c r="AO277" s="42">
        <v>3850</v>
      </c>
      <c r="AP277" s="42">
        <v>7352</v>
      </c>
      <c r="AQ277" s="42">
        <v>4908</v>
      </c>
      <c r="AR277" s="42">
        <v>21241</v>
      </c>
      <c r="AS277" s="42">
        <v>28476</v>
      </c>
      <c r="AT277" s="43">
        <v>65535</v>
      </c>
    </row>
    <row r="278" spans="1:46" x14ac:dyDescent="0.2">
      <c r="A278"/>
      <c r="B278"/>
      <c r="Y278" s="40">
        <v>45479.522677824098</v>
      </c>
      <c r="Z278" s="49"/>
      <c r="AA278" s="41">
        <v>11.5</v>
      </c>
      <c r="AB278" s="42">
        <v>25.44</v>
      </c>
      <c r="AC278" s="42">
        <v>54.55</v>
      </c>
      <c r="AD278" s="42">
        <v>519</v>
      </c>
      <c r="AE278" s="42">
        <v>15.6</v>
      </c>
      <c r="AF278" s="42">
        <v>23.5</v>
      </c>
      <c r="AG278" s="42">
        <v>300</v>
      </c>
      <c r="AH278" s="42">
        <v>7.2</v>
      </c>
      <c r="AI278" s="42">
        <v>24</v>
      </c>
      <c r="AJ278" s="42">
        <v>101</v>
      </c>
      <c r="AK278" s="42">
        <v>94</v>
      </c>
      <c r="AL278" s="42">
        <v>3736</v>
      </c>
      <c r="AM278" s="42">
        <v>3930</v>
      </c>
      <c r="AN278" s="42">
        <v>5492</v>
      </c>
      <c r="AO278" s="42">
        <v>4500</v>
      </c>
      <c r="AP278" s="42">
        <v>8232</v>
      </c>
      <c r="AQ278" s="42">
        <v>5887</v>
      </c>
      <c r="AR278" s="42">
        <v>22343</v>
      </c>
      <c r="AS278" s="42">
        <v>30171</v>
      </c>
      <c r="AT278" s="43">
        <v>65535</v>
      </c>
    </row>
    <row r="279" spans="1:46" x14ac:dyDescent="0.2">
      <c r="A279"/>
      <c r="B279"/>
      <c r="Y279" s="40">
        <v>45479.5643740741</v>
      </c>
      <c r="Z279" s="49"/>
      <c r="AA279" s="41">
        <v>11.5416666666667</v>
      </c>
      <c r="AB279" s="42">
        <v>25.38</v>
      </c>
      <c r="AC279" s="42">
        <v>54.12</v>
      </c>
      <c r="AD279" s="42">
        <v>515</v>
      </c>
      <c r="AE279" s="42">
        <v>15.2</v>
      </c>
      <c r="AF279" s="42">
        <v>23.5</v>
      </c>
      <c r="AG279" s="42">
        <v>299</v>
      </c>
      <c r="AH279" s="42">
        <v>7.2</v>
      </c>
      <c r="AI279" s="42">
        <v>23</v>
      </c>
      <c r="AJ279" s="42">
        <v>101</v>
      </c>
      <c r="AK279" s="42">
        <v>94</v>
      </c>
      <c r="AL279" s="42">
        <v>3097</v>
      </c>
      <c r="AM279" s="42">
        <v>3148</v>
      </c>
      <c r="AN279" s="42">
        <v>4386</v>
      </c>
      <c r="AO279" s="42">
        <v>3253</v>
      </c>
      <c r="AP279" s="42">
        <v>6684</v>
      </c>
      <c r="AQ279" s="42">
        <v>4302</v>
      </c>
      <c r="AR279" s="42">
        <v>20467</v>
      </c>
      <c r="AS279" s="42">
        <v>27194</v>
      </c>
      <c r="AT279" s="43">
        <v>65535</v>
      </c>
    </row>
    <row r="280" spans="1:46" x14ac:dyDescent="0.2">
      <c r="A280"/>
      <c r="B280"/>
      <c r="Y280" s="40">
        <v>45479.606069224501</v>
      </c>
      <c r="Z280" s="49"/>
      <c r="AA280" s="41">
        <v>11.5833333333333</v>
      </c>
      <c r="AB280" s="42">
        <v>25.37</v>
      </c>
      <c r="AC280" s="42">
        <v>54.39</v>
      </c>
      <c r="AD280" s="42">
        <v>509</v>
      </c>
      <c r="AE280" s="42">
        <v>16</v>
      </c>
      <c r="AF280" s="42">
        <v>23.5</v>
      </c>
      <c r="AG280" s="42">
        <v>299</v>
      </c>
      <c r="AH280" s="42">
        <v>7.2</v>
      </c>
      <c r="AI280" s="42">
        <v>23</v>
      </c>
      <c r="AJ280" s="42">
        <v>101</v>
      </c>
      <c r="AK280" s="42">
        <v>94</v>
      </c>
      <c r="AL280" s="42">
        <v>3151</v>
      </c>
      <c r="AM280" s="42">
        <v>3195</v>
      </c>
      <c r="AN280" s="42">
        <v>4450</v>
      </c>
      <c r="AO280" s="42">
        <v>3326</v>
      </c>
      <c r="AP280" s="42">
        <v>6795</v>
      </c>
      <c r="AQ280" s="42">
        <v>4419</v>
      </c>
      <c r="AR280" s="42">
        <v>20655</v>
      </c>
      <c r="AS280" s="42">
        <v>27480</v>
      </c>
      <c r="AT280" s="43">
        <v>65535</v>
      </c>
    </row>
    <row r="281" spans="1:46" x14ac:dyDescent="0.2">
      <c r="A281"/>
      <c r="B281"/>
      <c r="Y281" s="40">
        <v>45479.647765428199</v>
      </c>
      <c r="Z281" s="49"/>
      <c r="AA281" s="41">
        <v>11.625</v>
      </c>
      <c r="AB281" s="42">
        <v>25.38</v>
      </c>
      <c r="AC281" s="42">
        <v>54.45</v>
      </c>
      <c r="AD281" s="42">
        <v>505</v>
      </c>
      <c r="AE281" s="42">
        <v>16.2</v>
      </c>
      <c r="AF281" s="42">
        <v>23.5</v>
      </c>
      <c r="AG281" s="42">
        <v>298</v>
      </c>
      <c r="AH281" s="42">
        <v>7.2</v>
      </c>
      <c r="AI281" s="42">
        <v>23</v>
      </c>
      <c r="AJ281" s="42">
        <v>100</v>
      </c>
      <c r="AK281" s="42">
        <v>93</v>
      </c>
      <c r="AL281" s="42">
        <v>2942</v>
      </c>
      <c r="AM281" s="42">
        <v>2948</v>
      </c>
      <c r="AN281" s="42">
        <v>4138</v>
      </c>
      <c r="AO281" s="42">
        <v>2987</v>
      </c>
      <c r="AP281" s="42">
        <v>6388</v>
      </c>
      <c r="AQ281" s="42">
        <v>4001</v>
      </c>
      <c r="AR281" s="42">
        <v>20220</v>
      </c>
      <c r="AS281" s="42">
        <v>26814</v>
      </c>
      <c r="AT281" s="43">
        <v>65535</v>
      </c>
    </row>
    <row r="282" spans="1:46" x14ac:dyDescent="0.2">
      <c r="A282"/>
      <c r="B282"/>
      <c r="Y282" s="40">
        <v>45479.689460902802</v>
      </c>
      <c r="Z282" s="49"/>
      <c r="AA282" s="41">
        <v>11.6666666666667</v>
      </c>
      <c r="AB282" s="42">
        <v>25.4</v>
      </c>
      <c r="AC282" s="42">
        <v>54.24</v>
      </c>
      <c r="AD282" s="42">
        <v>501</v>
      </c>
      <c r="AE282" s="42">
        <v>15.5</v>
      </c>
      <c r="AF282" s="42">
        <v>23.6</v>
      </c>
      <c r="AG282" s="42">
        <v>297</v>
      </c>
      <c r="AH282" s="42">
        <v>7.2</v>
      </c>
      <c r="AI282" s="42">
        <v>23</v>
      </c>
      <c r="AJ282" s="42">
        <v>100</v>
      </c>
      <c r="AK282" s="42">
        <v>93</v>
      </c>
      <c r="AL282" s="42">
        <v>2847</v>
      </c>
      <c r="AM282" s="42">
        <v>2833</v>
      </c>
      <c r="AN282" s="42">
        <v>4006</v>
      </c>
      <c r="AO282" s="42">
        <v>2843</v>
      </c>
      <c r="AP282" s="42">
        <v>6219</v>
      </c>
      <c r="AQ282" s="42">
        <v>3833</v>
      </c>
      <c r="AR282" s="42">
        <v>20086</v>
      </c>
      <c r="AS282" s="42">
        <v>26596</v>
      </c>
      <c r="AT282" s="43">
        <v>65535</v>
      </c>
    </row>
    <row r="283" spans="1:46" x14ac:dyDescent="0.2">
      <c r="A283"/>
      <c r="B283"/>
      <c r="Y283" s="40">
        <v>45479.731156145797</v>
      </c>
      <c r="Z283" s="49"/>
      <c r="AA283" s="41">
        <v>11.7083333333333</v>
      </c>
      <c r="AB283" s="42">
        <v>25.36</v>
      </c>
      <c r="AC283" s="42">
        <v>54.38</v>
      </c>
      <c r="AD283" s="42">
        <v>496</v>
      </c>
      <c r="AE283" s="42">
        <v>15.8</v>
      </c>
      <c r="AF283" s="42">
        <v>23.6</v>
      </c>
      <c r="AG283" s="42">
        <v>296</v>
      </c>
      <c r="AH283" s="42">
        <v>7.2</v>
      </c>
      <c r="AI283" s="42">
        <v>23</v>
      </c>
      <c r="AJ283" s="42">
        <v>99</v>
      </c>
      <c r="AK283" s="42">
        <v>92</v>
      </c>
      <c r="AL283" s="42">
        <v>2812</v>
      </c>
      <c r="AM283" s="42">
        <v>2792</v>
      </c>
      <c r="AN283" s="42">
        <v>3965</v>
      </c>
      <c r="AO283" s="42">
        <v>2808</v>
      </c>
      <c r="AP283" s="42">
        <v>6196</v>
      </c>
      <c r="AQ283" s="42">
        <v>3815</v>
      </c>
      <c r="AR283" s="42">
        <v>20108</v>
      </c>
      <c r="AS283" s="42">
        <v>26655</v>
      </c>
      <c r="AT283" s="43">
        <v>65535</v>
      </c>
    </row>
    <row r="284" spans="1:46" x14ac:dyDescent="0.2">
      <c r="A284"/>
      <c r="B284"/>
      <c r="Y284" s="40">
        <v>45479.772852488401</v>
      </c>
      <c r="Z284" s="49"/>
      <c r="AA284" s="41">
        <v>11.75</v>
      </c>
      <c r="AB284" s="42">
        <v>25.4</v>
      </c>
      <c r="AC284" s="42">
        <v>54.4</v>
      </c>
      <c r="AD284" s="42">
        <v>495</v>
      </c>
      <c r="AE284" s="42">
        <v>15.5</v>
      </c>
      <c r="AF284" s="42">
        <v>23.6</v>
      </c>
      <c r="AG284" s="42">
        <v>296</v>
      </c>
      <c r="AH284" s="42">
        <v>7.2</v>
      </c>
      <c r="AI284" s="42">
        <v>23</v>
      </c>
      <c r="AJ284" s="42">
        <v>99</v>
      </c>
      <c r="AK284" s="42">
        <v>92</v>
      </c>
      <c r="AL284" s="42">
        <v>2715</v>
      </c>
      <c r="AM284" s="42">
        <v>2677</v>
      </c>
      <c r="AN284" s="42">
        <v>3825</v>
      </c>
      <c r="AO284" s="42">
        <v>2664</v>
      </c>
      <c r="AP284" s="42">
        <v>6023</v>
      </c>
      <c r="AQ284" s="42">
        <v>3636</v>
      </c>
      <c r="AR284" s="42">
        <v>19909</v>
      </c>
      <c r="AS284" s="42">
        <v>26376</v>
      </c>
      <c r="AT284" s="43">
        <v>65535</v>
      </c>
    </row>
    <row r="285" spans="1:46" x14ac:dyDescent="0.2">
      <c r="A285"/>
      <c r="B285"/>
      <c r="Y285" s="40">
        <v>45479.814547824099</v>
      </c>
      <c r="Z285" s="49"/>
      <c r="AA285" s="41">
        <v>11.7916666666667</v>
      </c>
      <c r="AB285" s="42">
        <v>25.37</v>
      </c>
      <c r="AC285" s="42">
        <v>54.14</v>
      </c>
      <c r="AD285" s="42">
        <v>490</v>
      </c>
      <c r="AE285" s="42">
        <v>15.8</v>
      </c>
      <c r="AF285" s="42">
        <v>23.6</v>
      </c>
      <c r="AG285" s="42">
        <v>295</v>
      </c>
      <c r="AH285" s="42">
        <v>7.2</v>
      </c>
      <c r="AI285" s="42">
        <v>23</v>
      </c>
      <c r="AJ285" s="42">
        <v>99</v>
      </c>
      <c r="AK285" s="42">
        <v>92</v>
      </c>
      <c r="AL285" s="42">
        <v>2466</v>
      </c>
      <c r="AM285" s="42">
        <v>2379</v>
      </c>
      <c r="AN285" s="42">
        <v>3418</v>
      </c>
      <c r="AO285" s="42">
        <v>2205</v>
      </c>
      <c r="AP285" s="42">
        <v>5456</v>
      </c>
      <c r="AQ285" s="42">
        <v>3032</v>
      </c>
      <c r="AR285" s="42">
        <v>19206</v>
      </c>
      <c r="AS285" s="42">
        <v>25147</v>
      </c>
      <c r="AT285" s="43">
        <v>65535</v>
      </c>
    </row>
    <row r="286" spans="1:46" x14ac:dyDescent="0.2">
      <c r="A286"/>
      <c r="B286"/>
      <c r="Y286" s="40">
        <v>45479.856243159702</v>
      </c>
      <c r="Z286" s="49"/>
      <c r="AA286" s="41">
        <v>11.8333333333333</v>
      </c>
      <c r="AB286" s="42">
        <v>25.4</v>
      </c>
      <c r="AC286" s="42">
        <v>54.88</v>
      </c>
      <c r="AD286" s="42">
        <v>487</v>
      </c>
      <c r="AE286" s="42">
        <v>16.100000000000001</v>
      </c>
      <c r="AF286" s="42">
        <v>23.6</v>
      </c>
      <c r="AG286" s="42">
        <v>294</v>
      </c>
      <c r="AH286" s="42">
        <v>7.2</v>
      </c>
      <c r="AI286" s="42">
        <v>22</v>
      </c>
      <c r="AJ286" s="42">
        <v>99</v>
      </c>
      <c r="AK286" s="42">
        <v>91</v>
      </c>
      <c r="AL286" s="42">
        <v>2365</v>
      </c>
      <c r="AM286" s="42">
        <v>2246</v>
      </c>
      <c r="AN286" s="42">
        <v>3226</v>
      </c>
      <c r="AO286" s="42">
        <v>1994</v>
      </c>
      <c r="AP286" s="42">
        <v>5208</v>
      </c>
      <c r="AQ286" s="42">
        <v>2803</v>
      </c>
      <c r="AR286" s="42">
        <v>18957</v>
      </c>
      <c r="AS286" s="42">
        <v>24747</v>
      </c>
      <c r="AT286" s="43">
        <v>65535</v>
      </c>
    </row>
    <row r="287" spans="1:46" x14ac:dyDescent="0.2">
      <c r="A287"/>
      <c r="B287"/>
      <c r="Y287" s="40">
        <v>45479.897939456001</v>
      </c>
      <c r="Z287" s="49"/>
      <c r="AA287" s="41">
        <v>11.875</v>
      </c>
      <c r="AB287" s="42">
        <v>25.45</v>
      </c>
      <c r="AC287" s="42">
        <v>54.1</v>
      </c>
      <c r="AD287" s="42">
        <v>488</v>
      </c>
      <c r="AE287" s="42">
        <v>15</v>
      </c>
      <c r="AF287" s="42">
        <v>23.6</v>
      </c>
      <c r="AG287" s="42">
        <v>293</v>
      </c>
      <c r="AH287" s="42">
        <v>7.2</v>
      </c>
      <c r="AI287" s="42">
        <v>22</v>
      </c>
      <c r="AJ287" s="42">
        <v>98</v>
      </c>
      <c r="AK287" s="42">
        <v>91</v>
      </c>
      <c r="AL287" s="42">
        <v>2327</v>
      </c>
      <c r="AM287" s="42">
        <v>2195</v>
      </c>
      <c r="AN287" s="42">
        <v>3155</v>
      </c>
      <c r="AO287" s="42">
        <v>1920</v>
      </c>
      <c r="AP287" s="42">
        <v>5126</v>
      </c>
      <c r="AQ287" s="42">
        <v>2731</v>
      </c>
      <c r="AR287" s="42">
        <v>18881</v>
      </c>
      <c r="AS287" s="42">
        <v>24584</v>
      </c>
      <c r="AT287" s="43">
        <v>65535</v>
      </c>
    </row>
    <row r="288" spans="1:46" x14ac:dyDescent="0.2">
      <c r="A288"/>
      <c r="B288"/>
      <c r="Y288" s="40">
        <v>45479.939634988397</v>
      </c>
      <c r="Z288" s="49"/>
      <c r="AA288" s="41">
        <v>11.9166666666667</v>
      </c>
      <c r="AB288" s="42">
        <v>25.4</v>
      </c>
      <c r="AC288" s="42">
        <v>55.45</v>
      </c>
      <c r="AD288" s="42">
        <v>488</v>
      </c>
      <c r="AE288" s="42">
        <v>14.8</v>
      </c>
      <c r="AF288" s="42">
        <v>23.7</v>
      </c>
      <c r="AG288" s="42">
        <v>293</v>
      </c>
      <c r="AH288" s="42">
        <v>7.2</v>
      </c>
      <c r="AI288" s="42">
        <v>22</v>
      </c>
      <c r="AJ288" s="42">
        <v>98</v>
      </c>
      <c r="AK288" s="42">
        <v>91</v>
      </c>
      <c r="AL288" s="42">
        <v>0</v>
      </c>
      <c r="AM288" s="42">
        <v>0</v>
      </c>
      <c r="AN288" s="42">
        <v>0</v>
      </c>
      <c r="AO288" s="42">
        <v>0</v>
      </c>
      <c r="AP288" s="42">
        <v>0</v>
      </c>
      <c r="AQ288" s="42">
        <v>0</v>
      </c>
      <c r="AR288" s="42">
        <v>0</v>
      </c>
      <c r="AS288" s="42">
        <v>0</v>
      </c>
      <c r="AT288" s="43">
        <v>0</v>
      </c>
    </row>
    <row r="289" spans="1:46" x14ac:dyDescent="0.2">
      <c r="A289"/>
      <c r="B289"/>
      <c r="Y289" s="40">
        <v>45479.981331249997</v>
      </c>
      <c r="Z289" s="49"/>
      <c r="AA289" s="41">
        <v>11.9583333333333</v>
      </c>
      <c r="AB289" s="42">
        <v>24.76</v>
      </c>
      <c r="AC289" s="42">
        <v>53.1</v>
      </c>
      <c r="AD289" s="42">
        <v>484</v>
      </c>
      <c r="AE289" s="42">
        <v>15.4</v>
      </c>
      <c r="AF289" s="42">
        <v>23.2</v>
      </c>
      <c r="AG289" s="42">
        <v>291</v>
      </c>
      <c r="AH289" s="42">
        <v>7.3</v>
      </c>
      <c r="AI289" s="42">
        <v>22</v>
      </c>
      <c r="AJ289" s="42">
        <v>97</v>
      </c>
      <c r="AK289" s="42">
        <v>90</v>
      </c>
      <c r="AL289" s="42">
        <v>0</v>
      </c>
      <c r="AM289" s="42">
        <v>0</v>
      </c>
      <c r="AN289" s="42">
        <v>0</v>
      </c>
      <c r="AO289" s="42">
        <v>0</v>
      </c>
      <c r="AP289" s="42">
        <v>0</v>
      </c>
      <c r="AQ289" s="42">
        <v>0</v>
      </c>
      <c r="AR289" s="42">
        <v>0</v>
      </c>
      <c r="AS289" s="42">
        <v>0</v>
      </c>
      <c r="AT289" s="43">
        <v>0</v>
      </c>
    </row>
    <row r="290" spans="1:46" x14ac:dyDescent="0.2">
      <c r="A290"/>
      <c r="B290"/>
      <c r="Y290" s="40">
        <v>45480.0230267593</v>
      </c>
      <c r="Z290" s="49">
        <v>45480</v>
      </c>
      <c r="AA290" s="41">
        <v>12</v>
      </c>
      <c r="AB290" s="42">
        <v>24.71</v>
      </c>
      <c r="AC290" s="42">
        <v>53.22</v>
      </c>
      <c r="AD290" s="42">
        <v>481</v>
      </c>
      <c r="AE290" s="42">
        <v>15.9</v>
      </c>
      <c r="AF290" s="42">
        <v>23</v>
      </c>
      <c r="AG290" s="42">
        <v>290</v>
      </c>
      <c r="AH290" s="42">
        <v>7.3</v>
      </c>
      <c r="AI290" s="42">
        <v>22</v>
      </c>
      <c r="AJ290" s="42">
        <v>97</v>
      </c>
      <c r="AK290" s="42">
        <v>89</v>
      </c>
      <c r="AL290" s="42">
        <v>0</v>
      </c>
      <c r="AM290" s="42">
        <v>0</v>
      </c>
      <c r="AN290" s="42">
        <v>0</v>
      </c>
      <c r="AO290" s="42">
        <v>0</v>
      </c>
      <c r="AP290" s="42">
        <v>0</v>
      </c>
      <c r="AQ290" s="42">
        <v>0</v>
      </c>
      <c r="AR290" s="42">
        <v>0</v>
      </c>
      <c r="AS290" s="42">
        <v>0</v>
      </c>
      <c r="AT290" s="43">
        <v>0</v>
      </c>
    </row>
    <row r="291" spans="1:46" x14ac:dyDescent="0.2">
      <c r="A291"/>
      <c r="B291"/>
      <c r="Y291" s="40">
        <v>45480.064722303199</v>
      </c>
      <c r="Z291" s="49"/>
      <c r="AA291" s="41">
        <v>12.0416666666667</v>
      </c>
      <c r="AB291" s="42">
        <v>24.71</v>
      </c>
      <c r="AC291" s="42">
        <v>53.33</v>
      </c>
      <c r="AD291" s="42">
        <v>484</v>
      </c>
      <c r="AE291" s="42">
        <v>15</v>
      </c>
      <c r="AF291" s="42">
        <v>23</v>
      </c>
      <c r="AG291" s="42">
        <v>290</v>
      </c>
      <c r="AH291" s="42">
        <v>7.3</v>
      </c>
      <c r="AI291" s="42">
        <v>22</v>
      </c>
      <c r="AJ291" s="42">
        <v>97</v>
      </c>
      <c r="AK291" s="42">
        <v>89</v>
      </c>
      <c r="AL291" s="42">
        <v>0</v>
      </c>
      <c r="AM291" s="42">
        <v>0</v>
      </c>
      <c r="AN291" s="42">
        <v>0</v>
      </c>
      <c r="AO291" s="42">
        <v>0</v>
      </c>
      <c r="AP291" s="42">
        <v>0</v>
      </c>
      <c r="AQ291" s="42">
        <v>0</v>
      </c>
      <c r="AR291" s="42">
        <v>0</v>
      </c>
      <c r="AS291" s="42">
        <v>0</v>
      </c>
      <c r="AT291" s="43">
        <v>0</v>
      </c>
    </row>
    <row r="292" spans="1:46" x14ac:dyDescent="0.2">
      <c r="A292"/>
      <c r="B292"/>
      <c r="Y292" s="40">
        <v>45480.106418645802</v>
      </c>
      <c r="Z292" s="49"/>
      <c r="AA292" s="41">
        <v>12.0833333333333</v>
      </c>
      <c r="AB292" s="42">
        <v>24.72</v>
      </c>
      <c r="AC292" s="42">
        <v>53.82</v>
      </c>
      <c r="AD292" s="42">
        <v>483</v>
      </c>
      <c r="AE292" s="42">
        <v>14.8</v>
      </c>
      <c r="AF292" s="42">
        <v>22.9</v>
      </c>
      <c r="AG292" s="42">
        <v>289</v>
      </c>
      <c r="AH292" s="42">
        <v>7.3</v>
      </c>
      <c r="AI292" s="42">
        <v>21</v>
      </c>
      <c r="AJ292" s="42">
        <v>96</v>
      </c>
      <c r="AK292" s="42">
        <v>89</v>
      </c>
      <c r="AL292" s="42">
        <v>0</v>
      </c>
      <c r="AM292" s="42">
        <v>0</v>
      </c>
      <c r="AN292" s="42">
        <v>0</v>
      </c>
      <c r="AO292" s="42">
        <v>0</v>
      </c>
      <c r="AP292" s="42">
        <v>0</v>
      </c>
      <c r="AQ292" s="42">
        <v>0</v>
      </c>
      <c r="AR292" s="42">
        <v>0</v>
      </c>
      <c r="AS292" s="42">
        <v>0</v>
      </c>
      <c r="AT292" s="43">
        <v>0</v>
      </c>
    </row>
    <row r="293" spans="1:46" x14ac:dyDescent="0.2">
      <c r="A293"/>
      <c r="B293"/>
      <c r="Y293" s="40">
        <v>45480.148114213</v>
      </c>
      <c r="Z293" s="49"/>
      <c r="AA293" s="41">
        <v>12.125</v>
      </c>
      <c r="AB293" s="42">
        <v>24.69</v>
      </c>
      <c r="AC293" s="42">
        <v>53.45</v>
      </c>
      <c r="AD293" s="42">
        <v>488</v>
      </c>
      <c r="AE293" s="42">
        <v>14.8</v>
      </c>
      <c r="AF293" s="42">
        <v>22.9</v>
      </c>
      <c r="AG293" s="42">
        <v>289</v>
      </c>
      <c r="AH293" s="42">
        <v>7.2</v>
      </c>
      <c r="AI293" s="42">
        <v>21</v>
      </c>
      <c r="AJ293" s="42">
        <v>96</v>
      </c>
      <c r="AK293" s="42">
        <v>89</v>
      </c>
      <c r="AL293" s="42">
        <v>0</v>
      </c>
      <c r="AM293" s="42">
        <v>0</v>
      </c>
      <c r="AN293" s="42">
        <v>0</v>
      </c>
      <c r="AO293" s="42">
        <v>0</v>
      </c>
      <c r="AP293" s="42">
        <v>0</v>
      </c>
      <c r="AQ293" s="42">
        <v>0</v>
      </c>
      <c r="AR293" s="42">
        <v>0</v>
      </c>
      <c r="AS293" s="42">
        <v>0</v>
      </c>
      <c r="AT293" s="43">
        <v>0</v>
      </c>
    </row>
    <row r="294" spans="1:46" x14ac:dyDescent="0.2">
      <c r="A294"/>
      <c r="B294"/>
      <c r="Y294" s="40">
        <v>45480.189810578697</v>
      </c>
      <c r="Z294" s="49"/>
      <c r="AA294" s="41">
        <v>12.1666666666667</v>
      </c>
      <c r="AB294" s="42">
        <v>24.69</v>
      </c>
      <c r="AC294" s="42">
        <v>53.7</v>
      </c>
      <c r="AD294" s="42">
        <v>489</v>
      </c>
      <c r="AE294" s="42">
        <v>14.4</v>
      </c>
      <c r="AF294" s="42">
        <v>22.9</v>
      </c>
      <c r="AG294" s="42">
        <v>288</v>
      </c>
      <c r="AH294" s="42">
        <v>7.2</v>
      </c>
      <c r="AI294" s="42">
        <v>21</v>
      </c>
      <c r="AJ294" s="42">
        <v>96</v>
      </c>
      <c r="AK294" s="42">
        <v>88</v>
      </c>
      <c r="AL294" s="42">
        <v>8</v>
      </c>
      <c r="AM294" s="42">
        <v>10</v>
      </c>
      <c r="AN294" s="42">
        <v>16</v>
      </c>
      <c r="AO294" s="42">
        <v>15</v>
      </c>
      <c r="AP294" s="42">
        <v>16</v>
      </c>
      <c r="AQ294" s="42">
        <v>16</v>
      </c>
      <c r="AR294" s="42">
        <v>25</v>
      </c>
      <c r="AS294" s="42">
        <v>53</v>
      </c>
      <c r="AT294" s="43">
        <v>90</v>
      </c>
    </row>
    <row r="295" spans="1:46" x14ac:dyDescent="0.2">
      <c r="A295"/>
      <c r="B295"/>
      <c r="Y295" s="40">
        <v>45480.231506145799</v>
      </c>
      <c r="Z295" s="49"/>
      <c r="AA295" s="41">
        <v>12.2083333333333</v>
      </c>
      <c r="AB295" s="42">
        <v>24.71</v>
      </c>
      <c r="AC295" s="42">
        <v>53.61</v>
      </c>
      <c r="AD295" s="42">
        <v>490</v>
      </c>
      <c r="AE295" s="42">
        <v>14.4</v>
      </c>
      <c r="AF295" s="42">
        <v>22.9</v>
      </c>
      <c r="AG295" s="42">
        <v>288</v>
      </c>
      <c r="AH295" s="42">
        <v>7.2</v>
      </c>
      <c r="AI295" s="42">
        <v>21</v>
      </c>
      <c r="AJ295" s="42">
        <v>96</v>
      </c>
      <c r="AK295" s="42">
        <v>88</v>
      </c>
      <c r="AL295" s="42">
        <v>33</v>
      </c>
      <c r="AM295" s="42">
        <v>40</v>
      </c>
      <c r="AN295" s="42">
        <v>54</v>
      </c>
      <c r="AO295" s="42">
        <v>58</v>
      </c>
      <c r="AP295" s="42">
        <v>68</v>
      </c>
      <c r="AQ295" s="42">
        <v>68</v>
      </c>
      <c r="AR295" s="42">
        <v>93</v>
      </c>
      <c r="AS295" s="42">
        <v>164</v>
      </c>
      <c r="AT295" s="43">
        <v>260</v>
      </c>
    </row>
    <row r="296" spans="1:46" x14ac:dyDescent="0.2">
      <c r="A296"/>
      <c r="B296"/>
      <c r="Y296" s="40">
        <v>45480.273201608798</v>
      </c>
      <c r="Z296" s="49"/>
      <c r="AA296" s="41">
        <v>12.25</v>
      </c>
      <c r="AB296" s="42">
        <v>24.69</v>
      </c>
      <c r="AC296" s="42">
        <v>53.77</v>
      </c>
      <c r="AD296" s="42">
        <v>492</v>
      </c>
      <c r="AE296" s="42">
        <v>14.8</v>
      </c>
      <c r="AF296" s="42">
        <v>22.9</v>
      </c>
      <c r="AG296" s="42">
        <v>287</v>
      </c>
      <c r="AH296" s="42">
        <v>7.2</v>
      </c>
      <c r="AI296" s="42">
        <v>21</v>
      </c>
      <c r="AJ296" s="42">
        <v>95</v>
      </c>
      <c r="AK296" s="42">
        <v>88</v>
      </c>
      <c r="AL296" s="42">
        <v>3255</v>
      </c>
      <c r="AM296" s="42">
        <v>2836</v>
      </c>
      <c r="AN296" s="42">
        <v>4355</v>
      </c>
      <c r="AO296" s="42">
        <v>2544</v>
      </c>
      <c r="AP296" s="42">
        <v>6407</v>
      </c>
      <c r="AQ296" s="42">
        <v>4996</v>
      </c>
      <c r="AR296" s="42">
        <v>45096</v>
      </c>
      <c r="AS296" s="42">
        <v>32062</v>
      </c>
      <c r="AT296" s="43">
        <v>65535</v>
      </c>
    </row>
    <row r="297" spans="1:46" x14ac:dyDescent="0.2">
      <c r="A297"/>
      <c r="B297"/>
      <c r="Y297" s="40">
        <v>45480.3148981829</v>
      </c>
      <c r="Z297" s="49"/>
      <c r="AA297" s="41">
        <v>12.2916666666667</v>
      </c>
      <c r="AB297" s="42">
        <v>25.13</v>
      </c>
      <c r="AC297" s="42">
        <v>55.41</v>
      </c>
      <c r="AD297" s="42">
        <v>500</v>
      </c>
      <c r="AE297" s="42">
        <v>14.8</v>
      </c>
      <c r="AF297" s="42">
        <v>23.4</v>
      </c>
      <c r="AG297" s="42">
        <v>287</v>
      </c>
      <c r="AH297" s="42">
        <v>7.2</v>
      </c>
      <c r="AI297" s="42">
        <v>21</v>
      </c>
      <c r="AJ297" s="42">
        <v>95</v>
      </c>
      <c r="AK297" s="42">
        <v>88</v>
      </c>
      <c r="AL297" s="42">
        <v>2465</v>
      </c>
      <c r="AM297" s="42">
        <v>2365</v>
      </c>
      <c r="AN297" s="42">
        <v>3375</v>
      </c>
      <c r="AO297" s="42">
        <v>2167</v>
      </c>
      <c r="AP297" s="42">
        <v>5417</v>
      </c>
      <c r="AQ297" s="42">
        <v>3033</v>
      </c>
      <c r="AR297" s="42">
        <v>19373</v>
      </c>
      <c r="AS297" s="42">
        <v>25280</v>
      </c>
      <c r="AT297" s="43">
        <v>65535</v>
      </c>
    </row>
    <row r="298" spans="1:46" x14ac:dyDescent="0.2">
      <c r="A298"/>
      <c r="B298"/>
      <c r="Y298" s="40">
        <v>45480.356593680597</v>
      </c>
      <c r="Z298" s="49"/>
      <c r="AA298" s="41">
        <v>12.3333333333333</v>
      </c>
      <c r="AB298" s="42">
        <v>25.29</v>
      </c>
      <c r="AC298" s="42">
        <v>56.66</v>
      </c>
      <c r="AD298" s="42">
        <v>504</v>
      </c>
      <c r="AE298" s="42">
        <v>14.7</v>
      </c>
      <c r="AF298" s="42">
        <v>23.6</v>
      </c>
      <c r="AG298" s="42">
        <v>287</v>
      </c>
      <c r="AH298" s="42">
        <v>7.2</v>
      </c>
      <c r="AI298" s="42">
        <v>21</v>
      </c>
      <c r="AJ298" s="42">
        <v>95</v>
      </c>
      <c r="AK298" s="42">
        <v>88</v>
      </c>
      <c r="AL298" s="42">
        <v>2526</v>
      </c>
      <c r="AM298" s="42">
        <v>2444</v>
      </c>
      <c r="AN298" s="42">
        <v>3487</v>
      </c>
      <c r="AO298" s="42">
        <v>2300</v>
      </c>
      <c r="AP298" s="42">
        <v>5575</v>
      </c>
      <c r="AQ298" s="42">
        <v>3183</v>
      </c>
      <c r="AR298" s="42">
        <v>19410</v>
      </c>
      <c r="AS298" s="42">
        <v>25505</v>
      </c>
      <c r="AT298" s="43">
        <v>65535</v>
      </c>
    </row>
    <row r="299" spans="1:46" x14ac:dyDescent="0.2">
      <c r="A299"/>
      <c r="B299"/>
      <c r="Y299" s="40">
        <v>45480.398290300902</v>
      </c>
      <c r="Z299" s="49"/>
      <c r="AA299" s="41">
        <v>12.375</v>
      </c>
      <c r="AB299" s="42">
        <v>25.27</v>
      </c>
      <c r="AC299" s="42">
        <v>56.97</v>
      </c>
      <c r="AD299" s="42">
        <v>504</v>
      </c>
      <c r="AE299" s="42">
        <v>14</v>
      </c>
      <c r="AF299" s="42">
        <v>23.8</v>
      </c>
      <c r="AG299" s="42">
        <v>286</v>
      </c>
      <c r="AH299" s="42">
        <v>7.3</v>
      </c>
      <c r="AI299" s="42">
        <v>21</v>
      </c>
      <c r="AJ299" s="42">
        <v>95</v>
      </c>
      <c r="AK299" s="42">
        <v>87</v>
      </c>
      <c r="AL299" s="42">
        <v>2526</v>
      </c>
      <c r="AM299" s="42">
        <v>2446</v>
      </c>
      <c r="AN299" s="42">
        <v>3491</v>
      </c>
      <c r="AO299" s="42">
        <v>2303</v>
      </c>
      <c r="AP299" s="42">
        <v>5582</v>
      </c>
      <c r="AQ299" s="42">
        <v>3186</v>
      </c>
      <c r="AR299" s="42">
        <v>19408</v>
      </c>
      <c r="AS299" s="42">
        <v>25481</v>
      </c>
      <c r="AT299" s="43">
        <v>65535</v>
      </c>
    </row>
    <row r="300" spans="1:46" x14ac:dyDescent="0.2">
      <c r="A300"/>
      <c r="B300"/>
      <c r="Y300" s="40">
        <v>45480.439985868099</v>
      </c>
      <c r="Z300" s="49"/>
      <c r="AA300" s="41">
        <v>12.4166666666667</v>
      </c>
      <c r="AB300" s="42">
        <v>25.24</v>
      </c>
      <c r="AC300" s="42">
        <v>56.4</v>
      </c>
      <c r="AD300" s="42">
        <v>504</v>
      </c>
      <c r="AE300" s="42">
        <v>14.7</v>
      </c>
      <c r="AF300" s="42">
        <v>23.8</v>
      </c>
      <c r="AG300" s="42">
        <v>285</v>
      </c>
      <c r="AH300" s="42">
        <v>7.3</v>
      </c>
      <c r="AI300" s="42">
        <v>21</v>
      </c>
      <c r="AJ300" s="42">
        <v>94</v>
      </c>
      <c r="AK300" s="42">
        <v>87</v>
      </c>
      <c r="AL300" s="42">
        <v>2647</v>
      </c>
      <c r="AM300" s="42">
        <v>2594</v>
      </c>
      <c r="AN300" s="42">
        <v>3701</v>
      </c>
      <c r="AO300" s="42">
        <v>2533</v>
      </c>
      <c r="AP300" s="42">
        <v>5865</v>
      </c>
      <c r="AQ300" s="42">
        <v>3464</v>
      </c>
      <c r="AR300" s="42">
        <v>19731</v>
      </c>
      <c r="AS300" s="42">
        <v>25984</v>
      </c>
      <c r="AT300" s="43">
        <v>65535</v>
      </c>
    </row>
    <row r="301" spans="1:46" x14ac:dyDescent="0.2">
      <c r="A301"/>
      <c r="B301"/>
      <c r="Y301" s="40">
        <v>45480.481681562502</v>
      </c>
      <c r="Z301" s="49"/>
      <c r="AA301" s="41">
        <v>12.4583333333333</v>
      </c>
      <c r="AB301" s="42">
        <v>25.3</v>
      </c>
      <c r="AC301" s="42">
        <v>56.43</v>
      </c>
      <c r="AD301" s="42">
        <v>503</v>
      </c>
      <c r="AE301" s="42">
        <v>14</v>
      </c>
      <c r="AF301" s="42">
        <v>23.9</v>
      </c>
      <c r="AG301" s="42">
        <v>285</v>
      </c>
      <c r="AH301" s="42">
        <v>7.3</v>
      </c>
      <c r="AI301" s="42">
        <v>21</v>
      </c>
      <c r="AJ301" s="42">
        <v>94</v>
      </c>
      <c r="AK301" s="42">
        <v>87</v>
      </c>
      <c r="AL301" s="42">
        <v>2799</v>
      </c>
      <c r="AM301" s="42">
        <v>2783</v>
      </c>
      <c r="AN301" s="42">
        <v>3948</v>
      </c>
      <c r="AO301" s="42">
        <v>2812</v>
      </c>
      <c r="AP301" s="42">
        <v>6201</v>
      </c>
      <c r="AQ301" s="42">
        <v>3801</v>
      </c>
      <c r="AR301" s="42">
        <v>20118</v>
      </c>
      <c r="AS301" s="42">
        <v>26593</v>
      </c>
      <c r="AT301" s="43">
        <v>65535</v>
      </c>
    </row>
    <row r="302" spans="1:46" x14ac:dyDescent="0.2">
      <c r="A302"/>
      <c r="B302"/>
      <c r="Y302" s="40">
        <v>45480.523378171303</v>
      </c>
      <c r="Z302" s="49"/>
      <c r="AA302" s="41">
        <v>12.5</v>
      </c>
      <c r="AB302" s="42">
        <v>25.31</v>
      </c>
      <c r="AC302" s="42">
        <v>57.3</v>
      </c>
      <c r="AD302" s="42">
        <v>503</v>
      </c>
      <c r="AE302" s="42">
        <v>14.7</v>
      </c>
      <c r="AF302" s="42">
        <v>24</v>
      </c>
      <c r="AG302" s="42">
        <v>284</v>
      </c>
      <c r="AH302" s="42">
        <v>7.3</v>
      </c>
      <c r="AI302" s="42">
        <v>20</v>
      </c>
      <c r="AJ302" s="42">
        <v>94</v>
      </c>
      <c r="AK302" s="42">
        <v>86</v>
      </c>
      <c r="AL302" s="42">
        <v>2936</v>
      </c>
      <c r="AM302" s="42">
        <v>2953</v>
      </c>
      <c r="AN302" s="42">
        <v>4211</v>
      </c>
      <c r="AO302" s="42">
        <v>3096</v>
      </c>
      <c r="AP302" s="42">
        <v>6566</v>
      </c>
      <c r="AQ302" s="42">
        <v>4140</v>
      </c>
      <c r="AR302" s="42">
        <v>20523</v>
      </c>
      <c r="AS302" s="42">
        <v>27230</v>
      </c>
      <c r="AT302" s="43">
        <v>65535</v>
      </c>
    </row>
    <row r="303" spans="1:46" x14ac:dyDescent="0.2">
      <c r="A303"/>
      <c r="B303"/>
      <c r="Y303" s="40">
        <v>45480.565073796301</v>
      </c>
      <c r="Z303" s="49"/>
      <c r="AA303" s="41">
        <v>12.5416666666667</v>
      </c>
      <c r="AB303" s="42">
        <v>25.38</v>
      </c>
      <c r="AC303" s="42">
        <v>56.66</v>
      </c>
      <c r="AD303" s="42">
        <v>504</v>
      </c>
      <c r="AE303" s="42">
        <v>14.7</v>
      </c>
      <c r="AF303" s="42">
        <v>24</v>
      </c>
      <c r="AG303" s="42">
        <v>283</v>
      </c>
      <c r="AH303" s="42">
        <v>7.3</v>
      </c>
      <c r="AI303" s="42">
        <v>20</v>
      </c>
      <c r="AJ303" s="42">
        <v>93</v>
      </c>
      <c r="AK303" s="42">
        <v>86</v>
      </c>
      <c r="AL303" s="42">
        <v>2840</v>
      </c>
      <c r="AM303" s="42">
        <v>2832</v>
      </c>
      <c r="AN303" s="42">
        <v>4040</v>
      </c>
      <c r="AO303" s="42">
        <v>2906</v>
      </c>
      <c r="AP303" s="42">
        <v>6321</v>
      </c>
      <c r="AQ303" s="42">
        <v>3909</v>
      </c>
      <c r="AR303" s="42">
        <v>20218</v>
      </c>
      <c r="AS303" s="42">
        <v>26779</v>
      </c>
      <c r="AT303" s="43">
        <v>65535</v>
      </c>
    </row>
    <row r="304" spans="1:46" x14ac:dyDescent="0.2">
      <c r="A304"/>
      <c r="B304"/>
      <c r="Y304" s="40">
        <v>45480.606770324099</v>
      </c>
      <c r="Z304" s="49"/>
      <c r="AA304" s="41">
        <v>12.5833333333333</v>
      </c>
      <c r="AB304" s="42">
        <v>25.34</v>
      </c>
      <c r="AC304" s="42">
        <v>56.77</v>
      </c>
      <c r="AD304" s="42">
        <v>500</v>
      </c>
      <c r="AE304" s="42">
        <v>14.3</v>
      </c>
      <c r="AF304" s="42">
        <v>24</v>
      </c>
      <c r="AG304" s="42">
        <v>282</v>
      </c>
      <c r="AH304" s="42">
        <v>7.3</v>
      </c>
      <c r="AI304" s="42">
        <v>20</v>
      </c>
      <c r="AJ304" s="42">
        <v>93</v>
      </c>
      <c r="AK304" s="42">
        <v>85</v>
      </c>
      <c r="AL304" s="42">
        <v>2582</v>
      </c>
      <c r="AM304" s="42">
        <v>2516</v>
      </c>
      <c r="AN304" s="42">
        <v>3591</v>
      </c>
      <c r="AO304" s="42">
        <v>2413</v>
      </c>
      <c r="AP304" s="42">
        <v>5718</v>
      </c>
      <c r="AQ304" s="42">
        <v>3313</v>
      </c>
      <c r="AR304" s="42">
        <v>19565</v>
      </c>
      <c r="AS304" s="42">
        <v>25721</v>
      </c>
      <c r="AT304" s="43">
        <v>65535</v>
      </c>
    </row>
    <row r="305" spans="1:46" x14ac:dyDescent="0.2">
      <c r="A305"/>
      <c r="B305"/>
      <c r="Y305" s="40">
        <v>45480.648466076404</v>
      </c>
      <c r="Z305" s="49"/>
      <c r="AA305" s="41">
        <v>12.625</v>
      </c>
      <c r="AB305" s="42">
        <v>25.36</v>
      </c>
      <c r="AC305" s="42">
        <v>57.26</v>
      </c>
      <c r="AD305" s="42">
        <v>502</v>
      </c>
      <c r="AE305" s="42">
        <v>13.8</v>
      </c>
      <c r="AF305" s="42">
        <v>24</v>
      </c>
      <c r="AG305" s="42">
        <v>281</v>
      </c>
      <c r="AH305" s="42">
        <v>7.3</v>
      </c>
      <c r="AI305" s="42">
        <v>20</v>
      </c>
      <c r="AJ305" s="42">
        <v>92</v>
      </c>
      <c r="AK305" s="42">
        <v>85</v>
      </c>
      <c r="AL305" s="42">
        <v>2451</v>
      </c>
      <c r="AM305" s="42">
        <v>2352</v>
      </c>
      <c r="AN305" s="42">
        <v>3366</v>
      </c>
      <c r="AO305" s="42">
        <v>2160</v>
      </c>
      <c r="AP305" s="42">
        <v>5413</v>
      </c>
      <c r="AQ305" s="42">
        <v>3017</v>
      </c>
      <c r="AR305" s="42">
        <v>19230</v>
      </c>
      <c r="AS305" s="42">
        <v>25194</v>
      </c>
      <c r="AT305" s="43">
        <v>65535</v>
      </c>
    </row>
    <row r="306" spans="1:46" x14ac:dyDescent="0.2">
      <c r="A306"/>
      <c r="B306"/>
      <c r="Y306" s="40">
        <v>45480.690161794002</v>
      </c>
      <c r="Z306" s="49"/>
      <c r="AA306" s="41">
        <v>12.6666666666667</v>
      </c>
      <c r="AB306" s="42">
        <v>25.37</v>
      </c>
      <c r="AC306" s="42">
        <v>56.62</v>
      </c>
      <c r="AD306" s="42">
        <v>502</v>
      </c>
      <c r="AE306" s="42">
        <v>14</v>
      </c>
      <c r="AF306" s="42">
        <v>24</v>
      </c>
      <c r="AG306" s="42">
        <v>281</v>
      </c>
      <c r="AH306" s="42">
        <v>7.3</v>
      </c>
      <c r="AI306" s="42">
        <v>20</v>
      </c>
      <c r="AJ306" s="42">
        <v>92</v>
      </c>
      <c r="AK306" s="42">
        <v>85</v>
      </c>
      <c r="AL306" s="42">
        <v>2641</v>
      </c>
      <c r="AM306" s="42">
        <v>2584</v>
      </c>
      <c r="AN306" s="42">
        <v>3682</v>
      </c>
      <c r="AO306" s="42">
        <v>2507</v>
      </c>
      <c r="AP306" s="42">
        <v>5832</v>
      </c>
      <c r="AQ306" s="42">
        <v>3430</v>
      </c>
      <c r="AR306" s="42">
        <v>19693</v>
      </c>
      <c r="AS306" s="42">
        <v>25948</v>
      </c>
      <c r="AT306" s="43">
        <v>65535</v>
      </c>
    </row>
    <row r="307" spans="1:46" x14ac:dyDescent="0.2">
      <c r="A307"/>
      <c r="B307"/>
      <c r="Y307" s="40">
        <v>45480.731858391198</v>
      </c>
      <c r="Z307" s="49"/>
      <c r="AA307" s="41">
        <v>12.7083333333333</v>
      </c>
      <c r="AB307" s="42">
        <v>25.5</v>
      </c>
      <c r="AC307" s="42">
        <v>56.21</v>
      </c>
      <c r="AD307" s="42">
        <v>503</v>
      </c>
      <c r="AE307" s="42">
        <v>14</v>
      </c>
      <c r="AF307" s="42">
        <v>24</v>
      </c>
      <c r="AG307" s="42">
        <v>280</v>
      </c>
      <c r="AH307" s="42">
        <v>7.3</v>
      </c>
      <c r="AI307" s="42">
        <v>20</v>
      </c>
      <c r="AJ307" s="42">
        <v>92</v>
      </c>
      <c r="AK307" s="42">
        <v>84</v>
      </c>
      <c r="AL307" s="42">
        <v>2480</v>
      </c>
      <c r="AM307" s="42">
        <v>2388</v>
      </c>
      <c r="AN307" s="42">
        <v>3411</v>
      </c>
      <c r="AO307" s="42">
        <v>2211</v>
      </c>
      <c r="AP307" s="42">
        <v>5473</v>
      </c>
      <c r="AQ307" s="42">
        <v>3077</v>
      </c>
      <c r="AR307" s="42">
        <v>19305</v>
      </c>
      <c r="AS307" s="42">
        <v>25341</v>
      </c>
      <c r="AT307" s="43">
        <v>65535</v>
      </c>
    </row>
    <row r="308" spans="1:46" x14ac:dyDescent="0.2">
      <c r="A308"/>
      <c r="B308"/>
      <c r="Y308" s="40">
        <v>45480.773554236097</v>
      </c>
      <c r="Z308" s="49"/>
      <c r="AA308" s="41">
        <v>12.75</v>
      </c>
      <c r="AB308" s="42">
        <v>25.34</v>
      </c>
      <c r="AC308" s="42">
        <v>55.11</v>
      </c>
      <c r="AD308" s="42">
        <v>501</v>
      </c>
      <c r="AE308" s="42">
        <v>13.3</v>
      </c>
      <c r="AF308" s="42">
        <v>24.1</v>
      </c>
      <c r="AG308" s="42">
        <v>279</v>
      </c>
      <c r="AH308" s="42">
        <v>7.4</v>
      </c>
      <c r="AI308" s="42">
        <v>19</v>
      </c>
      <c r="AJ308" s="42">
        <v>91</v>
      </c>
      <c r="AK308" s="42">
        <v>84</v>
      </c>
      <c r="AL308" s="42">
        <v>2484</v>
      </c>
      <c r="AM308" s="42">
        <v>2390</v>
      </c>
      <c r="AN308" s="42">
        <v>3416</v>
      </c>
      <c r="AO308" s="42">
        <v>2212</v>
      </c>
      <c r="AP308" s="42">
        <v>5473</v>
      </c>
      <c r="AQ308" s="42">
        <v>3075</v>
      </c>
      <c r="AR308" s="42">
        <v>19307</v>
      </c>
      <c r="AS308" s="42">
        <v>25306</v>
      </c>
      <c r="AT308" s="43">
        <v>65535</v>
      </c>
    </row>
    <row r="309" spans="1:46" x14ac:dyDescent="0.2">
      <c r="A309"/>
      <c r="B309"/>
      <c r="Y309" s="40">
        <v>45480.815250798601</v>
      </c>
      <c r="Z309" s="49"/>
      <c r="AA309" s="41">
        <v>12.7916666666667</v>
      </c>
      <c r="AB309" s="42">
        <v>25.45</v>
      </c>
      <c r="AC309" s="42">
        <v>56.07</v>
      </c>
      <c r="AD309" s="42">
        <v>500</v>
      </c>
      <c r="AE309" s="42">
        <v>13.3</v>
      </c>
      <c r="AF309" s="42">
        <v>24</v>
      </c>
      <c r="AG309" s="42">
        <v>278</v>
      </c>
      <c r="AH309" s="42">
        <v>7.4</v>
      </c>
      <c r="AI309" s="42">
        <v>19</v>
      </c>
      <c r="AJ309" s="42">
        <v>91</v>
      </c>
      <c r="AK309" s="42">
        <v>83</v>
      </c>
      <c r="AL309" s="42">
        <v>2353</v>
      </c>
      <c r="AM309" s="42">
        <v>2232</v>
      </c>
      <c r="AN309" s="42">
        <v>3196</v>
      </c>
      <c r="AO309" s="42">
        <v>1968</v>
      </c>
      <c r="AP309" s="42">
        <v>5177</v>
      </c>
      <c r="AQ309" s="42">
        <v>2789</v>
      </c>
      <c r="AR309" s="42">
        <v>18967</v>
      </c>
      <c r="AS309" s="42">
        <v>24788</v>
      </c>
      <c r="AT309" s="43">
        <v>65535</v>
      </c>
    </row>
    <row r="310" spans="1:46" x14ac:dyDescent="0.2">
      <c r="A310"/>
      <c r="B310"/>
      <c r="Y310" s="40">
        <v>45480.8569465857</v>
      </c>
      <c r="Z310" s="49"/>
      <c r="AA310" s="41">
        <v>12.8333333333333</v>
      </c>
      <c r="AB310" s="42">
        <v>25.41</v>
      </c>
      <c r="AC310" s="42">
        <v>57.04</v>
      </c>
      <c r="AD310" s="42">
        <v>502</v>
      </c>
      <c r="AE310" s="42">
        <v>14.2</v>
      </c>
      <c r="AF310" s="42">
        <v>24</v>
      </c>
      <c r="AG310" s="42">
        <v>277</v>
      </c>
      <c r="AH310" s="42">
        <v>7.4</v>
      </c>
      <c r="AI310" s="42">
        <v>19</v>
      </c>
      <c r="AJ310" s="42">
        <v>90</v>
      </c>
      <c r="AK310" s="42">
        <v>83</v>
      </c>
      <c r="AL310" s="42">
        <v>2360</v>
      </c>
      <c r="AM310" s="42">
        <v>2238</v>
      </c>
      <c r="AN310" s="42">
        <v>3204</v>
      </c>
      <c r="AO310" s="42">
        <v>1976</v>
      </c>
      <c r="AP310" s="42">
        <v>5184</v>
      </c>
      <c r="AQ310" s="42">
        <v>2793</v>
      </c>
      <c r="AR310" s="42">
        <v>18998</v>
      </c>
      <c r="AS310" s="42">
        <v>24810</v>
      </c>
      <c r="AT310" s="43">
        <v>65535</v>
      </c>
    </row>
    <row r="311" spans="1:46" x14ac:dyDescent="0.2">
      <c r="A311"/>
      <c r="B311"/>
      <c r="Y311" s="40">
        <v>45480.898643263899</v>
      </c>
      <c r="Z311" s="49"/>
      <c r="AA311" s="41">
        <v>12.875</v>
      </c>
      <c r="AB311" s="42">
        <v>25.34</v>
      </c>
      <c r="AC311" s="42">
        <v>53.32</v>
      </c>
      <c r="AD311" s="42">
        <v>500</v>
      </c>
      <c r="AE311" s="42">
        <v>13.1</v>
      </c>
      <c r="AF311" s="42">
        <v>24</v>
      </c>
      <c r="AG311" s="42">
        <v>277</v>
      </c>
      <c r="AH311" s="42">
        <v>7.4</v>
      </c>
      <c r="AI311" s="42">
        <v>19</v>
      </c>
      <c r="AJ311" s="42">
        <v>90</v>
      </c>
      <c r="AK311" s="42">
        <v>83</v>
      </c>
      <c r="AL311" s="42">
        <v>2333</v>
      </c>
      <c r="AM311" s="42">
        <v>2204</v>
      </c>
      <c r="AN311" s="42">
        <v>3165</v>
      </c>
      <c r="AO311" s="42">
        <v>1926</v>
      </c>
      <c r="AP311" s="42">
        <v>5143</v>
      </c>
      <c r="AQ311" s="42">
        <v>2745</v>
      </c>
      <c r="AR311" s="42">
        <v>19098</v>
      </c>
      <c r="AS311" s="42">
        <v>24735</v>
      </c>
      <c r="AT311" s="43">
        <v>65535</v>
      </c>
    </row>
    <row r="312" spans="1:46" x14ac:dyDescent="0.2">
      <c r="A312"/>
      <c r="B312"/>
      <c r="Y312" s="40">
        <v>45480.940339108798</v>
      </c>
      <c r="Z312" s="49"/>
      <c r="AA312" s="41">
        <v>12.9166666666667</v>
      </c>
      <c r="AB312" s="42">
        <v>25.31</v>
      </c>
      <c r="AC312" s="42">
        <v>53.57</v>
      </c>
      <c r="AD312" s="42">
        <v>500</v>
      </c>
      <c r="AE312" s="42">
        <v>13.8</v>
      </c>
      <c r="AF312" s="42">
        <v>24</v>
      </c>
      <c r="AG312" s="42">
        <v>276</v>
      </c>
      <c r="AH312" s="42">
        <v>7.4</v>
      </c>
      <c r="AI312" s="42">
        <v>19</v>
      </c>
      <c r="AJ312" s="42">
        <v>90</v>
      </c>
      <c r="AK312" s="42">
        <v>82</v>
      </c>
      <c r="AL312" s="42">
        <v>0</v>
      </c>
      <c r="AM312" s="42">
        <v>0</v>
      </c>
      <c r="AN312" s="42">
        <v>0</v>
      </c>
      <c r="AO312" s="42">
        <v>0</v>
      </c>
      <c r="AP312" s="42">
        <v>0</v>
      </c>
      <c r="AQ312" s="42">
        <v>0</v>
      </c>
      <c r="AR312" s="42">
        <v>0</v>
      </c>
      <c r="AS312" s="42">
        <v>0</v>
      </c>
      <c r="AT312" s="43">
        <v>0</v>
      </c>
    </row>
    <row r="313" spans="1:46" x14ac:dyDescent="0.2">
      <c r="A313"/>
      <c r="B313"/>
      <c r="Y313" s="40">
        <v>45480.982034872701</v>
      </c>
      <c r="Z313" s="49"/>
      <c r="AA313" s="41">
        <v>12.9583333333333</v>
      </c>
      <c r="AB313" s="42">
        <v>24.78</v>
      </c>
      <c r="AC313" s="42">
        <v>54.59</v>
      </c>
      <c r="AD313" s="42">
        <v>495</v>
      </c>
      <c r="AE313" s="42">
        <v>12.7</v>
      </c>
      <c r="AF313" s="42">
        <v>23.5</v>
      </c>
      <c r="AG313" s="42">
        <v>275</v>
      </c>
      <c r="AH313" s="42">
        <v>7.4</v>
      </c>
      <c r="AI313" s="42">
        <v>18</v>
      </c>
      <c r="AJ313" s="42">
        <v>89</v>
      </c>
      <c r="AK313" s="42">
        <v>82</v>
      </c>
      <c r="AL313" s="42">
        <v>0</v>
      </c>
      <c r="AM313" s="42">
        <v>0</v>
      </c>
      <c r="AN313" s="42">
        <v>0</v>
      </c>
      <c r="AO313" s="42">
        <v>0</v>
      </c>
      <c r="AP313" s="42">
        <v>0</v>
      </c>
      <c r="AQ313" s="42">
        <v>0</v>
      </c>
      <c r="AR313" s="42">
        <v>0</v>
      </c>
      <c r="AS313" s="42">
        <v>0</v>
      </c>
      <c r="AT313" s="43">
        <v>0</v>
      </c>
    </row>
    <row r="314" spans="1:46" x14ac:dyDescent="0.2">
      <c r="A314"/>
      <c r="B314"/>
      <c r="Y314" s="40">
        <v>45481.023731713001</v>
      </c>
      <c r="Z314" s="49">
        <v>45481</v>
      </c>
      <c r="AA314" s="41">
        <v>13</v>
      </c>
      <c r="AB314" s="42">
        <v>24.69</v>
      </c>
      <c r="AC314" s="42">
        <v>54.76</v>
      </c>
      <c r="AD314" s="42">
        <v>497</v>
      </c>
      <c r="AE314" s="42">
        <v>12.3</v>
      </c>
      <c r="AF314" s="42">
        <v>23.3</v>
      </c>
      <c r="AG314" s="42">
        <v>274</v>
      </c>
      <c r="AH314" s="42">
        <v>7.4</v>
      </c>
      <c r="AI314" s="42">
        <v>18</v>
      </c>
      <c r="AJ314" s="42">
        <v>89</v>
      </c>
      <c r="AK314" s="42">
        <v>82</v>
      </c>
      <c r="AL314" s="42">
        <v>0</v>
      </c>
      <c r="AM314" s="42">
        <v>0</v>
      </c>
      <c r="AN314" s="42">
        <v>0</v>
      </c>
      <c r="AO314" s="42">
        <v>0</v>
      </c>
      <c r="AP314" s="42">
        <v>0</v>
      </c>
      <c r="AQ314" s="42">
        <v>0</v>
      </c>
      <c r="AR314" s="42">
        <v>0</v>
      </c>
      <c r="AS314" s="42">
        <v>0</v>
      </c>
      <c r="AT314" s="43">
        <v>0</v>
      </c>
    </row>
    <row r="315" spans="1:46" x14ac:dyDescent="0.2">
      <c r="A315"/>
      <c r="B315"/>
      <c r="Y315" s="40">
        <v>45481.065427638903</v>
      </c>
      <c r="Z315" s="49"/>
      <c r="AA315" s="41">
        <v>13.0416666666667</v>
      </c>
      <c r="AB315" s="42">
        <v>24.65</v>
      </c>
      <c r="AC315" s="42">
        <v>54.89</v>
      </c>
      <c r="AD315" s="42">
        <v>495</v>
      </c>
      <c r="AE315" s="42">
        <v>12.7</v>
      </c>
      <c r="AF315" s="42">
        <v>23.1</v>
      </c>
      <c r="AG315" s="42">
        <v>274</v>
      </c>
      <c r="AH315" s="42">
        <v>7.4</v>
      </c>
      <c r="AI315" s="42">
        <v>18</v>
      </c>
      <c r="AJ315" s="42">
        <v>89</v>
      </c>
      <c r="AK315" s="42">
        <v>82</v>
      </c>
      <c r="AL315" s="42">
        <v>0</v>
      </c>
      <c r="AM315" s="42">
        <v>0</v>
      </c>
      <c r="AN315" s="42">
        <v>0</v>
      </c>
      <c r="AO315" s="42">
        <v>0</v>
      </c>
      <c r="AP315" s="42">
        <v>0</v>
      </c>
      <c r="AQ315" s="42">
        <v>0</v>
      </c>
      <c r="AR315" s="42">
        <v>0</v>
      </c>
      <c r="AS315" s="42">
        <v>0</v>
      </c>
      <c r="AT315" s="43">
        <v>0</v>
      </c>
    </row>
    <row r="316" spans="1:46" x14ac:dyDescent="0.2">
      <c r="A316"/>
      <c r="B316"/>
      <c r="Y316" s="40">
        <v>45481.107124409697</v>
      </c>
      <c r="Z316" s="49"/>
      <c r="AA316" s="41">
        <v>13.0833333333333</v>
      </c>
      <c r="AB316" s="42">
        <v>24.61</v>
      </c>
      <c r="AC316" s="42">
        <v>54.98</v>
      </c>
      <c r="AD316" s="42">
        <v>498</v>
      </c>
      <c r="AE316" s="42">
        <v>12.6</v>
      </c>
      <c r="AF316" s="42">
        <v>23</v>
      </c>
      <c r="AG316" s="42">
        <v>273</v>
      </c>
      <c r="AH316" s="42">
        <v>7.4</v>
      </c>
      <c r="AI316" s="42">
        <v>18</v>
      </c>
      <c r="AJ316" s="42">
        <v>88</v>
      </c>
      <c r="AK316" s="42">
        <v>81</v>
      </c>
      <c r="AL316" s="42">
        <v>0</v>
      </c>
      <c r="AM316" s="42">
        <v>0</v>
      </c>
      <c r="AN316" s="42">
        <v>0</v>
      </c>
      <c r="AO316" s="42">
        <v>0</v>
      </c>
      <c r="AP316" s="42">
        <v>0</v>
      </c>
      <c r="AQ316" s="42">
        <v>0</v>
      </c>
      <c r="AR316" s="42">
        <v>0</v>
      </c>
      <c r="AS316" s="42">
        <v>0</v>
      </c>
      <c r="AT316" s="43">
        <v>0</v>
      </c>
    </row>
    <row r="317" spans="1:46" x14ac:dyDescent="0.2">
      <c r="A317"/>
      <c r="B317"/>
      <c r="Y317" s="40">
        <v>45481.148820312497</v>
      </c>
      <c r="Z317" s="49"/>
      <c r="AA317" s="41">
        <v>13.125</v>
      </c>
      <c r="AB317" s="42">
        <v>24.58</v>
      </c>
      <c r="AC317" s="42">
        <v>54.98</v>
      </c>
      <c r="AD317" s="42">
        <v>491</v>
      </c>
      <c r="AE317" s="42">
        <v>13</v>
      </c>
      <c r="AF317" s="42">
        <v>22.9</v>
      </c>
      <c r="AG317" s="42">
        <v>272</v>
      </c>
      <c r="AH317" s="42">
        <v>7.4</v>
      </c>
      <c r="AI317" s="42">
        <v>18</v>
      </c>
      <c r="AJ317" s="42">
        <v>88</v>
      </c>
      <c r="AK317" s="42">
        <v>81</v>
      </c>
      <c r="AL317" s="42">
        <v>0</v>
      </c>
      <c r="AM317" s="42">
        <v>0</v>
      </c>
      <c r="AN317" s="42">
        <v>0</v>
      </c>
      <c r="AO317" s="42">
        <v>0</v>
      </c>
      <c r="AP317" s="42">
        <v>0</v>
      </c>
      <c r="AQ317" s="42">
        <v>0</v>
      </c>
      <c r="AR317" s="42">
        <v>0</v>
      </c>
      <c r="AS317" s="42">
        <v>0</v>
      </c>
      <c r="AT317" s="43">
        <v>0</v>
      </c>
    </row>
    <row r="318" spans="1:46" x14ac:dyDescent="0.2">
      <c r="A318"/>
      <c r="B318"/>
      <c r="Y318" s="40">
        <v>45481.190516249997</v>
      </c>
      <c r="Z318" s="49"/>
      <c r="AA318" s="41">
        <v>13.1666666666667</v>
      </c>
      <c r="AB318" s="42">
        <v>24.54</v>
      </c>
      <c r="AC318" s="42">
        <v>55.07</v>
      </c>
      <c r="AD318" s="42">
        <v>489</v>
      </c>
      <c r="AE318" s="42">
        <v>12.3</v>
      </c>
      <c r="AF318" s="42">
        <v>22.9</v>
      </c>
      <c r="AG318" s="42">
        <v>272</v>
      </c>
      <c r="AH318" s="42">
        <v>7.4</v>
      </c>
      <c r="AI318" s="42">
        <v>18</v>
      </c>
      <c r="AJ318" s="42">
        <v>88</v>
      </c>
      <c r="AK318" s="42">
        <v>81</v>
      </c>
      <c r="AL318" s="42">
        <v>0</v>
      </c>
      <c r="AM318" s="42">
        <v>0</v>
      </c>
      <c r="AN318" s="42">
        <v>0</v>
      </c>
      <c r="AO318" s="42">
        <v>0</v>
      </c>
      <c r="AP318" s="42">
        <v>0</v>
      </c>
      <c r="AQ318" s="42">
        <v>0</v>
      </c>
      <c r="AR318" s="42">
        <v>2</v>
      </c>
      <c r="AS318" s="42">
        <v>4</v>
      </c>
      <c r="AT318" s="43">
        <v>10</v>
      </c>
    </row>
    <row r="319" spans="1:46" x14ac:dyDescent="0.2">
      <c r="A319"/>
      <c r="B319"/>
      <c r="Y319" s="40">
        <v>45481.232213055599</v>
      </c>
      <c r="Z319" s="49"/>
      <c r="AA319" s="41">
        <v>13.2083333333333</v>
      </c>
      <c r="AB319" s="42">
        <v>24.54</v>
      </c>
      <c r="AC319" s="42">
        <v>55.07</v>
      </c>
      <c r="AD319" s="42">
        <v>491</v>
      </c>
      <c r="AE319" s="42">
        <v>12.3</v>
      </c>
      <c r="AF319" s="42">
        <v>22.9</v>
      </c>
      <c r="AG319" s="42">
        <v>271</v>
      </c>
      <c r="AH319" s="42">
        <v>7.3</v>
      </c>
      <c r="AI319" s="42">
        <v>18</v>
      </c>
      <c r="AJ319" s="42">
        <v>87</v>
      </c>
      <c r="AK319" s="42">
        <v>80</v>
      </c>
      <c r="AL319" s="42">
        <v>61</v>
      </c>
      <c r="AM319" s="42">
        <v>74</v>
      </c>
      <c r="AN319" s="42">
        <v>105</v>
      </c>
      <c r="AO319" s="42">
        <v>114</v>
      </c>
      <c r="AP319" s="42">
        <v>134</v>
      </c>
      <c r="AQ319" s="42">
        <v>131</v>
      </c>
      <c r="AR319" s="42">
        <v>163</v>
      </c>
      <c r="AS319" s="42">
        <v>279</v>
      </c>
      <c r="AT319" s="43">
        <v>469</v>
      </c>
    </row>
    <row r="320" spans="1:46" x14ac:dyDescent="0.2">
      <c r="A320"/>
      <c r="B320"/>
      <c r="Y320" s="40">
        <v>45481.273908946801</v>
      </c>
      <c r="Z320" s="49"/>
      <c r="AA320" s="41">
        <v>13.25</v>
      </c>
      <c r="AB320" s="42">
        <v>24.51</v>
      </c>
      <c r="AC320" s="42">
        <v>55.1</v>
      </c>
      <c r="AD320" s="42">
        <v>494</v>
      </c>
      <c r="AE320" s="42">
        <v>13.2</v>
      </c>
      <c r="AF320" s="42">
        <v>22.8</v>
      </c>
      <c r="AG320" s="42">
        <v>271</v>
      </c>
      <c r="AH320" s="42">
        <v>7.3</v>
      </c>
      <c r="AI320" s="42">
        <v>18</v>
      </c>
      <c r="AJ320" s="42">
        <v>87</v>
      </c>
      <c r="AK320" s="42">
        <v>80</v>
      </c>
      <c r="AL320" s="42">
        <v>3298</v>
      </c>
      <c r="AM320" s="42">
        <v>2892</v>
      </c>
      <c r="AN320" s="42">
        <v>4426</v>
      </c>
      <c r="AO320" s="42">
        <v>2625</v>
      </c>
      <c r="AP320" s="42">
        <v>6492</v>
      </c>
      <c r="AQ320" s="42">
        <v>5101</v>
      </c>
      <c r="AR320" s="42">
        <v>45283</v>
      </c>
      <c r="AS320" s="42">
        <v>32331</v>
      </c>
      <c r="AT320" s="43">
        <v>65535</v>
      </c>
    </row>
    <row r="321" spans="1:46" x14ac:dyDescent="0.2">
      <c r="A321"/>
      <c r="B321"/>
      <c r="Y321" s="40">
        <v>45481.315605705997</v>
      </c>
      <c r="Z321" s="49"/>
      <c r="AA321" s="41">
        <v>13.2916666666667</v>
      </c>
      <c r="AB321" s="42">
        <v>25.1</v>
      </c>
      <c r="AC321" s="42">
        <v>53.93</v>
      </c>
      <c r="AD321" s="42">
        <v>508</v>
      </c>
      <c r="AE321" s="42">
        <v>12</v>
      </c>
      <c r="AF321" s="42">
        <v>23.4</v>
      </c>
      <c r="AG321" s="42">
        <v>271</v>
      </c>
      <c r="AH321" s="42">
        <v>7.4</v>
      </c>
      <c r="AI321" s="42">
        <v>18</v>
      </c>
      <c r="AJ321" s="42">
        <v>87</v>
      </c>
      <c r="AK321" s="42">
        <v>80</v>
      </c>
      <c r="AL321" s="42">
        <v>2741</v>
      </c>
      <c r="AM321" s="42">
        <v>2704</v>
      </c>
      <c r="AN321" s="42">
        <v>3855</v>
      </c>
      <c r="AO321" s="42">
        <v>2697</v>
      </c>
      <c r="AP321" s="42">
        <v>6072</v>
      </c>
      <c r="AQ321" s="42">
        <v>3679</v>
      </c>
      <c r="AR321" s="42">
        <v>20270</v>
      </c>
      <c r="AS321" s="42">
        <v>26643</v>
      </c>
      <c r="AT321" s="43">
        <v>65535</v>
      </c>
    </row>
    <row r="322" spans="1:46" x14ac:dyDescent="0.2">
      <c r="A322"/>
      <c r="B322"/>
      <c r="Y322" s="40">
        <v>45481.357301805598</v>
      </c>
      <c r="Z322" s="49"/>
      <c r="AA322" s="41">
        <v>13.3333333333333</v>
      </c>
      <c r="AB322" s="42">
        <v>25.34</v>
      </c>
      <c r="AC322" s="42">
        <v>55.63</v>
      </c>
      <c r="AD322" s="42">
        <v>508</v>
      </c>
      <c r="AE322" s="42">
        <v>13.1</v>
      </c>
      <c r="AF322" s="42">
        <v>23.7</v>
      </c>
      <c r="AG322" s="42">
        <v>271</v>
      </c>
      <c r="AH322" s="42">
        <v>7.4</v>
      </c>
      <c r="AI322" s="42">
        <v>18</v>
      </c>
      <c r="AJ322" s="42">
        <v>87</v>
      </c>
      <c r="AK322" s="42">
        <v>80</v>
      </c>
      <c r="AL322" s="42">
        <v>4553</v>
      </c>
      <c r="AM322" s="42">
        <v>4989</v>
      </c>
      <c r="AN322" s="42">
        <v>7168</v>
      </c>
      <c r="AO322" s="42">
        <v>6529</v>
      </c>
      <c r="AP322" s="42">
        <v>10847</v>
      </c>
      <c r="AQ322" s="42">
        <v>8437</v>
      </c>
      <c r="AR322" s="42">
        <v>26038</v>
      </c>
      <c r="AS322" s="42">
        <v>36156</v>
      </c>
      <c r="AT322" s="43">
        <v>65535</v>
      </c>
    </row>
    <row r="323" spans="1:46" x14ac:dyDescent="0.2">
      <c r="A323"/>
      <c r="B323"/>
      <c r="Y323" s="40">
        <v>45481.398998599499</v>
      </c>
      <c r="Z323" s="49"/>
      <c r="AA323" s="41">
        <v>13.375</v>
      </c>
      <c r="AB323" s="42">
        <v>25.58</v>
      </c>
      <c r="AC323" s="42">
        <v>56.91</v>
      </c>
      <c r="AD323" s="42">
        <v>506</v>
      </c>
      <c r="AE323" s="42">
        <v>12.9</v>
      </c>
      <c r="AF323" s="42">
        <v>23.7</v>
      </c>
      <c r="AG323" s="42">
        <v>270</v>
      </c>
      <c r="AH323" s="42">
        <v>7.4</v>
      </c>
      <c r="AI323" s="42">
        <v>17</v>
      </c>
      <c r="AJ323" s="42">
        <v>87</v>
      </c>
      <c r="AK323" s="42">
        <v>80</v>
      </c>
      <c r="AL323" s="42">
        <v>3903</v>
      </c>
      <c r="AM323" s="42">
        <v>4154</v>
      </c>
      <c r="AN323" s="42">
        <v>5977</v>
      </c>
      <c r="AO323" s="42">
        <v>5089</v>
      </c>
      <c r="AP323" s="42">
        <v>9053</v>
      </c>
      <c r="AQ323" s="42">
        <v>6608</v>
      </c>
      <c r="AR323" s="42">
        <v>23589</v>
      </c>
      <c r="AS323" s="42">
        <v>32156</v>
      </c>
      <c r="AT323" s="43">
        <v>65535</v>
      </c>
    </row>
    <row r="324" spans="1:46" x14ac:dyDescent="0.2">
      <c r="A324"/>
      <c r="B324"/>
      <c r="Y324" s="40">
        <v>45481.440694710698</v>
      </c>
      <c r="Z324" s="49"/>
      <c r="AA324" s="41">
        <v>13.4166666666667</v>
      </c>
      <c r="AB324" s="42">
        <v>25.8</v>
      </c>
      <c r="AC324" s="42">
        <v>56.5</v>
      </c>
      <c r="AD324" s="42">
        <v>511</v>
      </c>
      <c r="AE324" s="42">
        <v>12.3</v>
      </c>
      <c r="AF324" s="42">
        <v>23.8</v>
      </c>
      <c r="AG324" s="42">
        <v>269</v>
      </c>
      <c r="AH324" s="42">
        <v>7.4</v>
      </c>
      <c r="AI324" s="42">
        <v>17</v>
      </c>
      <c r="AJ324" s="42">
        <v>86</v>
      </c>
      <c r="AK324" s="42">
        <v>79</v>
      </c>
      <c r="AL324" s="42">
        <v>3843</v>
      </c>
      <c r="AM324" s="42">
        <v>4100</v>
      </c>
      <c r="AN324" s="42">
        <v>5835</v>
      </c>
      <c r="AO324" s="42">
        <v>4937</v>
      </c>
      <c r="AP324" s="42">
        <v>8937</v>
      </c>
      <c r="AQ324" s="42">
        <v>6510</v>
      </c>
      <c r="AR324" s="42">
        <v>23248</v>
      </c>
      <c r="AS324" s="42">
        <v>31743</v>
      </c>
      <c r="AT324" s="43">
        <v>65535</v>
      </c>
    </row>
    <row r="325" spans="1:46" x14ac:dyDescent="0.2">
      <c r="A325"/>
      <c r="B325"/>
      <c r="Y325" s="40">
        <v>45481.482391655103</v>
      </c>
      <c r="Z325" s="49"/>
      <c r="AA325" s="41">
        <v>13.4583333333333</v>
      </c>
      <c r="AB325" s="42">
        <v>25.54</v>
      </c>
      <c r="AC325" s="42">
        <v>57.66</v>
      </c>
      <c r="AD325" s="42">
        <v>508</v>
      </c>
      <c r="AE325" s="42">
        <v>12.6</v>
      </c>
      <c r="AF325" s="42">
        <v>23.9</v>
      </c>
      <c r="AG325" s="42">
        <v>269</v>
      </c>
      <c r="AH325" s="42">
        <v>7.4</v>
      </c>
      <c r="AI325" s="42">
        <v>17</v>
      </c>
      <c r="AJ325" s="42">
        <v>86</v>
      </c>
      <c r="AK325" s="42">
        <v>79</v>
      </c>
      <c r="AL325" s="42">
        <v>2799</v>
      </c>
      <c r="AM325" s="42">
        <v>2782</v>
      </c>
      <c r="AN325" s="42">
        <v>3944</v>
      </c>
      <c r="AO325" s="42">
        <v>2808</v>
      </c>
      <c r="AP325" s="42">
        <v>6191</v>
      </c>
      <c r="AQ325" s="42">
        <v>3797</v>
      </c>
      <c r="AR325" s="42">
        <v>20102</v>
      </c>
      <c r="AS325" s="42">
        <v>26641</v>
      </c>
      <c r="AT325" s="43">
        <v>65535</v>
      </c>
    </row>
    <row r="326" spans="1:46" x14ac:dyDescent="0.2">
      <c r="A326"/>
      <c r="B326"/>
      <c r="Y326" s="40">
        <v>45481.524087719903</v>
      </c>
      <c r="Z326" s="49"/>
      <c r="AA326" s="41">
        <v>13.5</v>
      </c>
      <c r="AB326" s="42">
        <v>25.55</v>
      </c>
      <c r="AC326" s="42">
        <v>57.77</v>
      </c>
      <c r="AD326" s="42">
        <v>505</v>
      </c>
      <c r="AE326" s="42">
        <v>11.8</v>
      </c>
      <c r="AF326" s="42">
        <v>23.9</v>
      </c>
      <c r="AG326" s="42">
        <v>268</v>
      </c>
      <c r="AH326" s="42">
        <v>7.5</v>
      </c>
      <c r="AI326" s="42">
        <v>17</v>
      </c>
      <c r="AJ326" s="42">
        <v>86</v>
      </c>
      <c r="AK326" s="42">
        <v>79</v>
      </c>
      <c r="AL326" s="42">
        <v>3304</v>
      </c>
      <c r="AM326" s="42">
        <v>3409</v>
      </c>
      <c r="AN326" s="42">
        <v>4852</v>
      </c>
      <c r="AO326" s="42">
        <v>3815</v>
      </c>
      <c r="AP326" s="42">
        <v>7442</v>
      </c>
      <c r="AQ326" s="42">
        <v>5035</v>
      </c>
      <c r="AR326" s="42">
        <v>21586</v>
      </c>
      <c r="AS326" s="42">
        <v>28960</v>
      </c>
      <c r="AT326" s="43">
        <v>65535</v>
      </c>
    </row>
    <row r="327" spans="1:46" x14ac:dyDescent="0.2">
      <c r="A327"/>
      <c r="B327"/>
      <c r="Y327" s="40">
        <v>45481.565783796301</v>
      </c>
      <c r="Z327" s="49"/>
      <c r="AA327" s="41">
        <v>13.5416666666667</v>
      </c>
      <c r="AB327" s="42">
        <v>25.57</v>
      </c>
      <c r="AC327" s="42">
        <v>57.24</v>
      </c>
      <c r="AD327" s="42">
        <v>503</v>
      </c>
      <c r="AE327" s="42">
        <v>12.2</v>
      </c>
      <c r="AF327" s="42">
        <v>23.9</v>
      </c>
      <c r="AG327" s="42">
        <v>268</v>
      </c>
      <c r="AH327" s="42">
        <v>7.5</v>
      </c>
      <c r="AI327" s="42">
        <v>17</v>
      </c>
      <c r="AJ327" s="42">
        <v>86</v>
      </c>
      <c r="AK327" s="42">
        <v>79</v>
      </c>
      <c r="AL327" s="42">
        <v>3135</v>
      </c>
      <c r="AM327" s="42">
        <v>3193</v>
      </c>
      <c r="AN327" s="42">
        <v>4518</v>
      </c>
      <c r="AO327" s="42">
        <v>3442</v>
      </c>
      <c r="AP327" s="42">
        <v>6973</v>
      </c>
      <c r="AQ327" s="42">
        <v>4575</v>
      </c>
      <c r="AR327" s="42">
        <v>21042</v>
      </c>
      <c r="AS327" s="42">
        <v>28115</v>
      </c>
      <c r="AT327" s="43">
        <v>65535</v>
      </c>
    </row>
    <row r="328" spans="1:46" x14ac:dyDescent="0.2">
      <c r="A328"/>
      <c r="B328"/>
      <c r="Y328" s="40">
        <v>45481.607480775499</v>
      </c>
      <c r="Z328" s="49"/>
      <c r="AA328" s="41">
        <v>13.5833333333333</v>
      </c>
      <c r="AB328" s="42">
        <v>25.58</v>
      </c>
      <c r="AC328" s="42">
        <v>57.68</v>
      </c>
      <c r="AD328" s="42">
        <v>503</v>
      </c>
      <c r="AE328" s="42">
        <v>12</v>
      </c>
      <c r="AF328" s="42">
        <v>23.9</v>
      </c>
      <c r="AG328" s="42">
        <v>267</v>
      </c>
      <c r="AH328" s="42">
        <v>7.5</v>
      </c>
      <c r="AI328" s="42">
        <v>17</v>
      </c>
      <c r="AJ328" s="42">
        <v>86</v>
      </c>
      <c r="AK328" s="42">
        <v>78</v>
      </c>
      <c r="AL328" s="42">
        <v>3378</v>
      </c>
      <c r="AM328" s="42">
        <v>3477</v>
      </c>
      <c r="AN328" s="42">
        <v>4839</v>
      </c>
      <c r="AO328" s="42">
        <v>3775</v>
      </c>
      <c r="AP328" s="42">
        <v>7332</v>
      </c>
      <c r="AQ328" s="42">
        <v>4964</v>
      </c>
      <c r="AR328" s="42">
        <v>21330</v>
      </c>
      <c r="AS328" s="42">
        <v>28629</v>
      </c>
      <c r="AT328" s="43">
        <v>65535</v>
      </c>
    </row>
    <row r="329" spans="1:46" x14ac:dyDescent="0.2">
      <c r="A329"/>
      <c r="B329"/>
      <c r="Y329" s="40">
        <v>45481.649176979197</v>
      </c>
      <c r="Z329" s="49"/>
      <c r="AA329" s="41">
        <v>13.625</v>
      </c>
      <c r="AB329" s="42">
        <v>25.57</v>
      </c>
      <c r="AC329" s="42">
        <v>56.01</v>
      </c>
      <c r="AD329" s="42">
        <v>500</v>
      </c>
      <c r="AE329" s="42">
        <v>11.6</v>
      </c>
      <c r="AF329" s="42">
        <v>23.9</v>
      </c>
      <c r="AG329" s="42">
        <v>266</v>
      </c>
      <c r="AH329" s="42">
        <v>7.5</v>
      </c>
      <c r="AI329" s="42">
        <v>17</v>
      </c>
      <c r="AJ329" s="42">
        <v>85</v>
      </c>
      <c r="AK329" s="42">
        <v>78</v>
      </c>
      <c r="AL329" s="42">
        <v>2982</v>
      </c>
      <c r="AM329" s="42">
        <v>3009</v>
      </c>
      <c r="AN329" s="42">
        <v>4253</v>
      </c>
      <c r="AO329" s="42">
        <v>3131</v>
      </c>
      <c r="AP329" s="42">
        <v>6578</v>
      </c>
      <c r="AQ329" s="42">
        <v>4171</v>
      </c>
      <c r="AR329" s="42">
        <v>20536</v>
      </c>
      <c r="AS329" s="42">
        <v>27368</v>
      </c>
      <c r="AT329" s="43">
        <v>65535</v>
      </c>
    </row>
    <row r="330" spans="1:46" x14ac:dyDescent="0.2">
      <c r="A330"/>
      <c r="B330"/>
      <c r="Y330" s="40">
        <v>45481.690873900501</v>
      </c>
      <c r="Z330" s="49"/>
      <c r="AA330" s="41">
        <v>13.6666666666667</v>
      </c>
      <c r="AB330" s="42">
        <v>25.58</v>
      </c>
      <c r="AC330" s="42">
        <v>56.19</v>
      </c>
      <c r="AD330" s="42">
        <v>499</v>
      </c>
      <c r="AE330" s="42">
        <v>12</v>
      </c>
      <c r="AF330" s="42">
        <v>24</v>
      </c>
      <c r="AG330" s="42">
        <v>266</v>
      </c>
      <c r="AH330" s="42">
        <v>7.5</v>
      </c>
      <c r="AI330" s="42">
        <v>17</v>
      </c>
      <c r="AJ330" s="42">
        <v>85</v>
      </c>
      <c r="AK330" s="42">
        <v>78</v>
      </c>
      <c r="AL330" s="42">
        <v>3120</v>
      </c>
      <c r="AM330" s="42">
        <v>3159</v>
      </c>
      <c r="AN330" s="42">
        <v>4449</v>
      </c>
      <c r="AO330" s="42">
        <v>3351</v>
      </c>
      <c r="AP330" s="42">
        <v>6855</v>
      </c>
      <c r="AQ330" s="42">
        <v>4487</v>
      </c>
      <c r="AR330" s="42">
        <v>20963</v>
      </c>
      <c r="AS330" s="42">
        <v>28077</v>
      </c>
      <c r="AT330" s="43">
        <v>65535</v>
      </c>
    </row>
    <row r="331" spans="1:46" x14ac:dyDescent="0.2">
      <c r="A331"/>
      <c r="B331"/>
      <c r="Y331" s="40">
        <v>45481.732570034699</v>
      </c>
      <c r="Z331" s="49"/>
      <c r="AA331" s="41">
        <v>13.7083333333333</v>
      </c>
      <c r="AB331" s="42">
        <v>25.6</v>
      </c>
      <c r="AC331" s="42">
        <v>57.16</v>
      </c>
      <c r="AD331" s="42">
        <v>498</v>
      </c>
      <c r="AE331" s="42">
        <v>12</v>
      </c>
      <c r="AF331" s="42">
        <v>24</v>
      </c>
      <c r="AG331" s="42">
        <v>265</v>
      </c>
      <c r="AH331" s="42">
        <v>7.5</v>
      </c>
      <c r="AI331" s="42">
        <v>16</v>
      </c>
      <c r="AJ331" s="42">
        <v>85</v>
      </c>
      <c r="AK331" s="42">
        <v>77</v>
      </c>
      <c r="AL331" s="42">
        <v>2701</v>
      </c>
      <c r="AM331" s="42">
        <v>2657</v>
      </c>
      <c r="AN331" s="42">
        <v>3776</v>
      </c>
      <c r="AO331" s="42">
        <v>2615</v>
      </c>
      <c r="AP331" s="42">
        <v>5958</v>
      </c>
      <c r="AQ331" s="42">
        <v>3571</v>
      </c>
      <c r="AR331" s="42">
        <v>19929</v>
      </c>
      <c r="AS331" s="42">
        <v>26393</v>
      </c>
      <c r="AT331" s="43">
        <v>65535</v>
      </c>
    </row>
    <row r="332" spans="1:46" x14ac:dyDescent="0.2">
      <c r="A332"/>
      <c r="B332"/>
      <c r="Y332" s="40">
        <v>45481.774267083303</v>
      </c>
      <c r="Z332" s="49"/>
      <c r="AA332" s="41">
        <v>13.75</v>
      </c>
      <c r="AB332" s="42">
        <v>25.5</v>
      </c>
      <c r="AC332" s="42">
        <v>60.29</v>
      </c>
      <c r="AD332" s="42">
        <v>504</v>
      </c>
      <c r="AE332" s="42">
        <v>11.2</v>
      </c>
      <c r="AF332" s="42">
        <v>24</v>
      </c>
      <c r="AG332" s="42">
        <v>265</v>
      </c>
      <c r="AH332" s="42">
        <v>7.5</v>
      </c>
      <c r="AI332" s="42">
        <v>16</v>
      </c>
      <c r="AJ332" s="42">
        <v>85</v>
      </c>
      <c r="AK332" s="42">
        <v>77</v>
      </c>
      <c r="AL332" s="42">
        <v>2773</v>
      </c>
      <c r="AM332" s="42">
        <v>2734</v>
      </c>
      <c r="AN332" s="42">
        <v>3885</v>
      </c>
      <c r="AO332" s="42">
        <v>2728</v>
      </c>
      <c r="AP332" s="42">
        <v>6114</v>
      </c>
      <c r="AQ332" s="42">
        <v>3754</v>
      </c>
      <c r="AR332" s="42">
        <v>20276</v>
      </c>
      <c r="AS332" s="42">
        <v>26969</v>
      </c>
      <c r="AT332" s="43">
        <v>65535</v>
      </c>
    </row>
    <row r="333" spans="1:46" x14ac:dyDescent="0.2">
      <c r="A333"/>
      <c r="B333"/>
      <c r="Y333" s="40">
        <v>45481.815963287001</v>
      </c>
      <c r="Z333" s="49"/>
      <c r="AA333" s="41">
        <v>13.7916666666667</v>
      </c>
      <c r="AB333" s="42">
        <v>25.6</v>
      </c>
      <c r="AC333" s="42">
        <v>58.59</v>
      </c>
      <c r="AD333" s="42">
        <v>495</v>
      </c>
      <c r="AE333" s="42">
        <v>11.8</v>
      </c>
      <c r="AF333" s="42">
        <v>24.4</v>
      </c>
      <c r="AG333" s="42">
        <v>264</v>
      </c>
      <c r="AH333" s="42">
        <v>7.5</v>
      </c>
      <c r="AI333" s="42">
        <v>16</v>
      </c>
      <c r="AJ333" s="42">
        <v>84</v>
      </c>
      <c r="AK333" s="42">
        <v>77</v>
      </c>
      <c r="AL333" s="42">
        <v>2760</v>
      </c>
      <c r="AM333" s="42">
        <v>2825</v>
      </c>
      <c r="AN333" s="42">
        <v>3949</v>
      </c>
      <c r="AO333" s="42">
        <v>2920</v>
      </c>
      <c r="AP333" s="42">
        <v>6220</v>
      </c>
      <c r="AQ333" s="42">
        <v>3858</v>
      </c>
      <c r="AR333" s="42">
        <v>20441</v>
      </c>
      <c r="AS333" s="42">
        <v>26646</v>
      </c>
      <c r="AT333" s="43">
        <v>65535</v>
      </c>
    </row>
    <row r="334" spans="1:46" x14ac:dyDescent="0.2">
      <c r="A334"/>
      <c r="B334"/>
      <c r="Y334" s="40">
        <v>45481.857660439797</v>
      </c>
      <c r="Z334" s="49"/>
      <c r="AA334" s="41">
        <v>13.8333333333333</v>
      </c>
      <c r="AB334" s="42">
        <v>25.48</v>
      </c>
      <c r="AC334" s="42">
        <v>60.94</v>
      </c>
      <c r="AD334" s="42">
        <v>465</v>
      </c>
      <c r="AE334" s="42">
        <v>11.2</v>
      </c>
      <c r="AF334" s="42">
        <v>24.5</v>
      </c>
      <c r="AG334" s="42">
        <v>264</v>
      </c>
      <c r="AH334" s="42">
        <v>7.6</v>
      </c>
      <c r="AI334" s="42">
        <v>16</v>
      </c>
      <c r="AJ334" s="42">
        <v>84</v>
      </c>
      <c r="AK334" s="42">
        <v>77</v>
      </c>
      <c r="AL334" s="42">
        <v>2414</v>
      </c>
      <c r="AM334" s="42">
        <v>2327</v>
      </c>
      <c r="AN334" s="42">
        <v>3288</v>
      </c>
      <c r="AO334" s="42">
        <v>2112</v>
      </c>
      <c r="AP334" s="42">
        <v>5305</v>
      </c>
      <c r="AQ334" s="42">
        <v>2935</v>
      </c>
      <c r="AR334" s="42">
        <v>19410</v>
      </c>
      <c r="AS334" s="42">
        <v>25250</v>
      </c>
      <c r="AT334" s="43">
        <v>65535</v>
      </c>
    </row>
    <row r="335" spans="1:46" x14ac:dyDescent="0.2">
      <c r="A335"/>
      <c r="B335"/>
      <c r="Y335" s="40">
        <v>45481.899356666698</v>
      </c>
      <c r="Z335" s="49"/>
      <c r="AA335" s="41">
        <v>13.875</v>
      </c>
      <c r="AB335" s="42">
        <v>25</v>
      </c>
      <c r="AC335" s="42">
        <v>64.03</v>
      </c>
      <c r="AD335" s="42">
        <v>499</v>
      </c>
      <c r="AE335" s="42">
        <v>11.8</v>
      </c>
      <c r="AF335" s="42">
        <v>24.5</v>
      </c>
      <c r="AG335" s="42">
        <v>263</v>
      </c>
      <c r="AH335" s="42">
        <v>7.6</v>
      </c>
      <c r="AI335" s="42">
        <v>16</v>
      </c>
      <c r="AJ335" s="42">
        <v>84</v>
      </c>
      <c r="AK335" s="42">
        <v>76</v>
      </c>
      <c r="AL335" s="42">
        <v>2334</v>
      </c>
      <c r="AM335" s="42">
        <v>2213</v>
      </c>
      <c r="AN335" s="42">
        <v>3139</v>
      </c>
      <c r="AO335" s="42">
        <v>1935</v>
      </c>
      <c r="AP335" s="42">
        <v>5126</v>
      </c>
      <c r="AQ335" s="42">
        <v>2762</v>
      </c>
      <c r="AR335" s="42">
        <v>19281</v>
      </c>
      <c r="AS335" s="42">
        <v>24981</v>
      </c>
      <c r="AT335" s="43">
        <v>65535</v>
      </c>
    </row>
    <row r="336" spans="1:46" x14ac:dyDescent="0.2">
      <c r="A336"/>
      <c r="B336"/>
      <c r="Y336" s="40">
        <v>45481.941052858798</v>
      </c>
      <c r="Z336" s="49"/>
      <c r="AA336" s="41">
        <v>13.9166666666667</v>
      </c>
      <c r="AB336" s="42">
        <v>24.94</v>
      </c>
      <c r="AC336" s="42">
        <v>66.73</v>
      </c>
      <c r="AD336" s="42">
        <v>564</v>
      </c>
      <c r="AE336" s="42">
        <v>11.5</v>
      </c>
      <c r="AF336" s="42">
        <v>24.5</v>
      </c>
      <c r="AG336" s="42">
        <v>263</v>
      </c>
      <c r="AH336" s="42">
        <v>7.6</v>
      </c>
      <c r="AI336" s="42">
        <v>16</v>
      </c>
      <c r="AJ336" s="42">
        <v>84</v>
      </c>
      <c r="AK336" s="42">
        <v>76</v>
      </c>
      <c r="AL336" s="42">
        <v>5</v>
      </c>
      <c r="AM336" s="42">
        <v>12</v>
      </c>
      <c r="AN336" s="42">
        <v>16</v>
      </c>
      <c r="AO336" s="42">
        <v>35</v>
      </c>
      <c r="AP336" s="42">
        <v>56</v>
      </c>
      <c r="AQ336" s="42">
        <v>88</v>
      </c>
      <c r="AR336" s="42">
        <v>128</v>
      </c>
      <c r="AS336" s="42">
        <v>111</v>
      </c>
      <c r="AT336" s="43">
        <v>180</v>
      </c>
    </row>
    <row r="337" spans="1:46" x14ac:dyDescent="0.2">
      <c r="A337"/>
      <c r="B337"/>
      <c r="Y337" s="40">
        <v>45481.982750208299</v>
      </c>
      <c r="Z337" s="49"/>
      <c r="AA337" s="41">
        <v>13.9583333333333</v>
      </c>
      <c r="AB337" s="42">
        <v>24.18</v>
      </c>
      <c r="AC337" s="42">
        <v>68.87</v>
      </c>
      <c r="AD337" s="42">
        <v>544</v>
      </c>
      <c r="AE337" s="42">
        <v>11.2</v>
      </c>
      <c r="AF337" s="42">
        <v>23.8</v>
      </c>
      <c r="AG337" s="42">
        <v>262</v>
      </c>
      <c r="AH337" s="42">
        <v>7.6</v>
      </c>
      <c r="AI337" s="42">
        <v>16</v>
      </c>
      <c r="AJ337" s="42">
        <v>83</v>
      </c>
      <c r="AK337" s="42">
        <v>76</v>
      </c>
      <c r="AL337" s="42">
        <v>6</v>
      </c>
      <c r="AM337" s="42">
        <v>12</v>
      </c>
      <c r="AN337" s="42">
        <v>16</v>
      </c>
      <c r="AO337" s="42">
        <v>34</v>
      </c>
      <c r="AP337" s="42">
        <v>56</v>
      </c>
      <c r="AQ337" s="42">
        <v>87</v>
      </c>
      <c r="AR337" s="42">
        <v>126</v>
      </c>
      <c r="AS337" s="42">
        <v>111</v>
      </c>
      <c r="AT337" s="43">
        <v>179</v>
      </c>
    </row>
    <row r="338" spans="1:46" x14ac:dyDescent="0.2">
      <c r="A338"/>
      <c r="B338"/>
      <c r="Y338" s="40">
        <v>45482.024446643503</v>
      </c>
      <c r="Z338" s="49">
        <v>45482</v>
      </c>
      <c r="AA338" s="41">
        <v>14</v>
      </c>
      <c r="AB338" s="42">
        <v>23.9</v>
      </c>
      <c r="AC338" s="42">
        <v>67.73</v>
      </c>
      <c r="AD338" s="42">
        <v>573</v>
      </c>
      <c r="AE338" s="42">
        <v>11.2</v>
      </c>
      <c r="AF338" s="42">
        <v>23.5</v>
      </c>
      <c r="AG338" s="42">
        <v>262</v>
      </c>
      <c r="AH338" s="42">
        <v>7.6</v>
      </c>
      <c r="AI338" s="42">
        <v>16</v>
      </c>
      <c r="AJ338" s="42">
        <v>83</v>
      </c>
      <c r="AK338" s="42">
        <v>76</v>
      </c>
      <c r="AL338" s="42">
        <v>0</v>
      </c>
      <c r="AM338" s="42">
        <v>0</v>
      </c>
      <c r="AN338" s="42">
        <v>0</v>
      </c>
      <c r="AO338" s="42">
        <v>0</v>
      </c>
      <c r="AP338" s="42">
        <v>0</v>
      </c>
      <c r="AQ338" s="42">
        <v>0</v>
      </c>
      <c r="AR338" s="42">
        <v>0</v>
      </c>
      <c r="AS338" s="42">
        <v>0</v>
      </c>
      <c r="AT338" s="43">
        <v>0</v>
      </c>
    </row>
    <row r="339" spans="1:46" x14ac:dyDescent="0.2">
      <c r="A339"/>
      <c r="B339"/>
      <c r="Y339" s="40">
        <v>45482.066143854201</v>
      </c>
      <c r="Z339" s="49"/>
      <c r="AA339" s="41">
        <v>14.0416666666667</v>
      </c>
      <c r="AB339" s="42">
        <v>24.55</v>
      </c>
      <c r="AC339" s="42">
        <v>67.16</v>
      </c>
      <c r="AD339" s="42">
        <v>813</v>
      </c>
      <c r="AE339" s="42">
        <v>10.8</v>
      </c>
      <c r="AF339" s="42">
        <v>23.5</v>
      </c>
      <c r="AG339" s="42">
        <v>261</v>
      </c>
      <c r="AH339" s="42">
        <v>7.6</v>
      </c>
      <c r="AI339" s="42">
        <v>16</v>
      </c>
      <c r="AJ339" s="42">
        <v>83</v>
      </c>
      <c r="AK339" s="42">
        <v>75</v>
      </c>
      <c r="AL339" s="42">
        <v>0</v>
      </c>
      <c r="AM339" s="42">
        <v>0</v>
      </c>
      <c r="AN339" s="42">
        <v>0</v>
      </c>
      <c r="AO339" s="42">
        <v>0</v>
      </c>
      <c r="AP339" s="42">
        <v>0</v>
      </c>
      <c r="AQ339" s="42">
        <v>0</v>
      </c>
      <c r="AR339" s="42">
        <v>0</v>
      </c>
      <c r="AS339" s="42">
        <v>0</v>
      </c>
      <c r="AT339" s="43">
        <v>0</v>
      </c>
    </row>
    <row r="340" spans="1:46" x14ac:dyDescent="0.2">
      <c r="A340"/>
      <c r="B340"/>
      <c r="Y340" s="40">
        <v>45482.1078401505</v>
      </c>
      <c r="Z340" s="49"/>
      <c r="AA340" s="41">
        <v>14.0833333333333</v>
      </c>
      <c r="AB340" s="42">
        <v>24.58</v>
      </c>
      <c r="AC340" s="42">
        <v>67.23</v>
      </c>
      <c r="AD340" s="42">
        <v>911</v>
      </c>
      <c r="AE340" s="42">
        <v>11.5</v>
      </c>
      <c r="AF340" s="42">
        <v>23.5</v>
      </c>
      <c r="AG340" s="42">
        <v>261</v>
      </c>
      <c r="AH340" s="42">
        <v>7.5</v>
      </c>
      <c r="AI340" s="42">
        <v>16</v>
      </c>
      <c r="AJ340" s="42">
        <v>83</v>
      </c>
      <c r="AK340" s="42">
        <v>75</v>
      </c>
      <c r="AL340" s="42">
        <v>0</v>
      </c>
      <c r="AM340" s="42">
        <v>0</v>
      </c>
      <c r="AN340" s="42">
        <v>0</v>
      </c>
      <c r="AO340" s="42">
        <v>0</v>
      </c>
      <c r="AP340" s="42">
        <v>0</v>
      </c>
      <c r="AQ340" s="42">
        <v>0</v>
      </c>
      <c r="AR340" s="42">
        <v>0</v>
      </c>
      <c r="AS340" s="42">
        <v>0</v>
      </c>
      <c r="AT340" s="43">
        <v>0</v>
      </c>
    </row>
    <row r="341" spans="1:46" x14ac:dyDescent="0.2">
      <c r="A341"/>
      <c r="B341"/>
      <c r="Y341" s="40">
        <v>45482.149537384299</v>
      </c>
      <c r="Z341" s="49"/>
      <c r="AA341" s="41">
        <v>14.125</v>
      </c>
      <c r="AB341" s="42">
        <v>24.54</v>
      </c>
      <c r="AC341" s="42">
        <v>66.27</v>
      </c>
      <c r="AD341" s="42">
        <v>977</v>
      </c>
      <c r="AE341" s="42">
        <v>10.8</v>
      </c>
      <c r="AF341" s="42">
        <v>23.5</v>
      </c>
      <c r="AG341" s="42">
        <v>261</v>
      </c>
      <c r="AH341" s="42">
        <v>7.5</v>
      </c>
      <c r="AI341" s="42">
        <v>16</v>
      </c>
      <c r="AJ341" s="42">
        <v>83</v>
      </c>
      <c r="AK341" s="42">
        <v>75</v>
      </c>
      <c r="AL341" s="42">
        <v>0</v>
      </c>
      <c r="AM341" s="42">
        <v>0</v>
      </c>
      <c r="AN341" s="42">
        <v>0</v>
      </c>
      <c r="AO341" s="42">
        <v>0</v>
      </c>
      <c r="AP341" s="42">
        <v>0</v>
      </c>
      <c r="AQ341" s="42">
        <v>0</v>
      </c>
      <c r="AR341" s="42">
        <v>0</v>
      </c>
      <c r="AS341" s="42">
        <v>0</v>
      </c>
      <c r="AT341" s="43">
        <v>0</v>
      </c>
    </row>
    <row r="342" spans="1:46" x14ac:dyDescent="0.2">
      <c r="A342"/>
      <c r="B342"/>
      <c r="Y342" s="40">
        <v>45482.1912339583</v>
      </c>
      <c r="Z342" s="49"/>
      <c r="AA342" s="41">
        <v>14.1666666666667</v>
      </c>
      <c r="AB342" s="42">
        <v>24.45</v>
      </c>
      <c r="AC342" s="42">
        <v>66.53</v>
      </c>
      <c r="AD342" s="42">
        <v>980</v>
      </c>
      <c r="AE342" s="42">
        <v>10.5</v>
      </c>
      <c r="AF342" s="42">
        <v>23.4</v>
      </c>
      <c r="AG342" s="42">
        <v>261</v>
      </c>
      <c r="AH342" s="42">
        <v>7.5</v>
      </c>
      <c r="AI342" s="42">
        <v>16</v>
      </c>
      <c r="AJ342" s="42">
        <v>83</v>
      </c>
      <c r="AK342" s="42">
        <v>75</v>
      </c>
      <c r="AL342" s="42">
        <v>19</v>
      </c>
      <c r="AM342" s="42">
        <v>26</v>
      </c>
      <c r="AN342" s="42">
        <v>36</v>
      </c>
      <c r="AO342" s="42">
        <v>44</v>
      </c>
      <c r="AP342" s="42">
        <v>46</v>
      </c>
      <c r="AQ342" s="42">
        <v>47</v>
      </c>
      <c r="AR342" s="42">
        <v>71</v>
      </c>
      <c r="AS342" s="42">
        <v>120</v>
      </c>
      <c r="AT342" s="43">
        <v>191</v>
      </c>
    </row>
    <row r="343" spans="1:46" x14ac:dyDescent="0.2">
      <c r="A343"/>
      <c r="B343"/>
      <c r="Y343" s="40">
        <v>45482.232931226899</v>
      </c>
      <c r="Z343" s="49"/>
      <c r="AA343" s="41">
        <v>14.2083333333333</v>
      </c>
      <c r="AB343" s="42">
        <v>24.58</v>
      </c>
      <c r="AC343" s="42">
        <v>65.540000000000006</v>
      </c>
      <c r="AD343" s="42">
        <v>976</v>
      </c>
      <c r="AE343" s="42">
        <v>10.5</v>
      </c>
      <c r="AF343" s="42">
        <v>23.4</v>
      </c>
      <c r="AG343" s="42">
        <v>260</v>
      </c>
      <c r="AH343" s="42">
        <v>7.5</v>
      </c>
      <c r="AI343" s="42">
        <v>15</v>
      </c>
      <c r="AJ343" s="42">
        <v>82</v>
      </c>
      <c r="AK343" s="42">
        <v>75</v>
      </c>
      <c r="AL343" s="42">
        <v>727</v>
      </c>
      <c r="AM343" s="42">
        <v>934</v>
      </c>
      <c r="AN343" s="42">
        <v>1273</v>
      </c>
      <c r="AO343" s="42">
        <v>1724</v>
      </c>
      <c r="AP343" s="42">
        <v>2117</v>
      </c>
      <c r="AQ343" s="42">
        <v>2331</v>
      </c>
      <c r="AR343" s="42">
        <v>3350</v>
      </c>
      <c r="AS343" s="42">
        <v>4772</v>
      </c>
      <c r="AT343" s="43">
        <v>6267</v>
      </c>
    </row>
    <row r="344" spans="1:46" x14ac:dyDescent="0.2">
      <c r="A344"/>
      <c r="B344"/>
      <c r="Y344" s="40">
        <v>45482.274627557897</v>
      </c>
      <c r="Z344" s="49"/>
      <c r="AA344" s="41">
        <v>14.25</v>
      </c>
      <c r="AB344" s="42">
        <v>25.23</v>
      </c>
      <c r="AC344" s="42">
        <v>64.31</v>
      </c>
      <c r="AD344" s="42">
        <v>1011</v>
      </c>
      <c r="AE344" s="42">
        <v>10.5</v>
      </c>
      <c r="AF344" s="42">
        <v>23.5</v>
      </c>
      <c r="AG344" s="42">
        <v>260</v>
      </c>
      <c r="AH344" s="42">
        <v>7.5</v>
      </c>
      <c r="AI344" s="42">
        <v>15</v>
      </c>
      <c r="AJ344" s="42">
        <v>82</v>
      </c>
      <c r="AK344" s="42">
        <v>75</v>
      </c>
      <c r="AL344" s="42">
        <v>6736</v>
      </c>
      <c r="AM344" s="42">
        <v>7825</v>
      </c>
      <c r="AN344" s="42">
        <v>11564</v>
      </c>
      <c r="AO344" s="42">
        <v>12411</v>
      </c>
      <c r="AP344" s="42">
        <v>18431</v>
      </c>
      <c r="AQ344" s="42">
        <v>17902</v>
      </c>
      <c r="AR344" s="42">
        <v>61575</v>
      </c>
      <c r="AS344" s="42">
        <v>54094</v>
      </c>
      <c r="AT344" s="43">
        <v>65535</v>
      </c>
    </row>
    <row r="345" spans="1:46" x14ac:dyDescent="0.2">
      <c r="A345"/>
      <c r="B345"/>
      <c r="Y345" s="40">
        <v>45482.316324849497</v>
      </c>
      <c r="Z345" s="49"/>
      <c r="AA345" s="41">
        <v>14.2916666666667</v>
      </c>
      <c r="AB345" s="42">
        <v>25.98</v>
      </c>
      <c r="AC345" s="42">
        <v>66</v>
      </c>
      <c r="AD345" s="42">
        <v>768</v>
      </c>
      <c r="AE345" s="42">
        <v>25.5</v>
      </c>
      <c r="AF345" s="42">
        <v>23.2</v>
      </c>
      <c r="AG345" s="42">
        <v>371</v>
      </c>
      <c r="AH345" s="42">
        <v>7.4</v>
      </c>
      <c r="AI345" s="42">
        <v>38</v>
      </c>
      <c r="AJ345" s="42">
        <v>136</v>
      </c>
      <c r="AK345" s="42">
        <v>129</v>
      </c>
      <c r="AL345" s="42">
        <v>7107</v>
      </c>
      <c r="AM345" s="42">
        <v>9072</v>
      </c>
      <c r="AN345" s="42">
        <v>13110</v>
      </c>
      <c r="AO345" s="42">
        <v>14851</v>
      </c>
      <c r="AP345" s="42">
        <v>20846</v>
      </c>
      <c r="AQ345" s="42">
        <v>19415</v>
      </c>
      <c r="AR345" s="42">
        <v>44218</v>
      </c>
      <c r="AS345" s="42">
        <v>53281</v>
      </c>
      <c r="AT345" s="43">
        <v>65535</v>
      </c>
    </row>
    <row r="346" spans="1:46" x14ac:dyDescent="0.2">
      <c r="A346"/>
      <c r="B346"/>
      <c r="Y346" s="40">
        <v>45482.358021250002</v>
      </c>
      <c r="Z346" s="49"/>
      <c r="AA346" s="41">
        <v>14.3333333333333</v>
      </c>
      <c r="AB346" s="42">
        <v>25.7</v>
      </c>
      <c r="AC346" s="42">
        <v>66.55</v>
      </c>
      <c r="AD346" s="42">
        <v>563</v>
      </c>
      <c r="AE346" s="42">
        <v>22.9</v>
      </c>
      <c r="AF346" s="42">
        <v>24.2</v>
      </c>
      <c r="AG346" s="42">
        <v>354</v>
      </c>
      <c r="AH346" s="42">
        <v>7.2</v>
      </c>
      <c r="AI346" s="42">
        <v>35</v>
      </c>
      <c r="AJ346" s="42">
        <v>127</v>
      </c>
      <c r="AK346" s="42">
        <v>120</v>
      </c>
      <c r="AL346" s="42">
        <v>3430</v>
      </c>
      <c r="AM346" s="42">
        <v>3798</v>
      </c>
      <c r="AN346" s="42">
        <v>5368</v>
      </c>
      <c r="AO346" s="42">
        <v>4781</v>
      </c>
      <c r="AP346" s="42">
        <v>8494</v>
      </c>
      <c r="AQ346" s="42">
        <v>6176</v>
      </c>
      <c r="AR346" s="42">
        <v>23151</v>
      </c>
      <c r="AS346" s="42">
        <v>29751</v>
      </c>
      <c r="AT346" s="43">
        <v>65535</v>
      </c>
    </row>
    <row r="347" spans="1:46" x14ac:dyDescent="0.2">
      <c r="A347"/>
      <c r="B347"/>
      <c r="Y347" s="40">
        <v>45482.399717685199</v>
      </c>
      <c r="Z347" s="49"/>
      <c r="AA347" s="41">
        <v>14.375</v>
      </c>
      <c r="AB347" s="42">
        <v>26.01</v>
      </c>
      <c r="AC347" s="42">
        <v>66.47</v>
      </c>
      <c r="AD347" s="42">
        <v>514</v>
      </c>
      <c r="AE347" s="42">
        <v>22.5</v>
      </c>
      <c r="AF347" s="42">
        <v>24.5</v>
      </c>
      <c r="AG347" s="42">
        <v>352</v>
      </c>
      <c r="AH347" s="42">
        <v>7.1</v>
      </c>
      <c r="AI347" s="42">
        <v>35</v>
      </c>
      <c r="AJ347" s="42">
        <v>127</v>
      </c>
      <c r="AK347" s="42">
        <v>119</v>
      </c>
      <c r="AL347" s="42">
        <v>4859</v>
      </c>
      <c r="AM347" s="42">
        <v>5836</v>
      </c>
      <c r="AN347" s="42">
        <v>8293</v>
      </c>
      <c r="AO347" s="42">
        <v>8492</v>
      </c>
      <c r="AP347" s="42">
        <v>12939</v>
      </c>
      <c r="AQ347" s="42">
        <v>10846</v>
      </c>
      <c r="AR347" s="42">
        <v>28732</v>
      </c>
      <c r="AS347" s="42">
        <v>36655</v>
      </c>
      <c r="AT347" s="43">
        <v>65535</v>
      </c>
    </row>
    <row r="348" spans="1:46" x14ac:dyDescent="0.2">
      <c r="A348"/>
      <c r="B348"/>
      <c r="Y348" s="40">
        <v>45482.441415115703</v>
      </c>
      <c r="Z348" s="49"/>
      <c r="AA348" s="41">
        <v>14.4166666666667</v>
      </c>
      <c r="AB348" s="42">
        <v>26.42</v>
      </c>
      <c r="AC348" s="42">
        <v>66.69</v>
      </c>
      <c r="AD348" s="42">
        <v>495</v>
      </c>
      <c r="AE348" s="42">
        <v>22.1</v>
      </c>
      <c r="AF348" s="42">
        <v>24.9</v>
      </c>
      <c r="AG348" s="42">
        <v>352</v>
      </c>
      <c r="AH348" s="42">
        <v>7.1</v>
      </c>
      <c r="AI348" s="42">
        <v>35</v>
      </c>
      <c r="AJ348" s="42">
        <v>127</v>
      </c>
      <c r="AK348" s="42">
        <v>119</v>
      </c>
      <c r="AL348" s="42">
        <v>6710</v>
      </c>
      <c r="AM348" s="42">
        <v>8549</v>
      </c>
      <c r="AN348" s="42">
        <v>12077</v>
      </c>
      <c r="AO348" s="42">
        <v>13392</v>
      </c>
      <c r="AP348" s="42">
        <v>18727</v>
      </c>
      <c r="AQ348" s="42">
        <v>16928</v>
      </c>
      <c r="AR348" s="42">
        <v>36042</v>
      </c>
      <c r="AS348" s="42">
        <v>45989</v>
      </c>
      <c r="AT348" s="43">
        <v>65535</v>
      </c>
    </row>
    <row r="349" spans="1:46" x14ac:dyDescent="0.2">
      <c r="A349"/>
      <c r="B349"/>
      <c r="Y349" s="40">
        <v>45482.483111527799</v>
      </c>
      <c r="Z349" s="49"/>
      <c r="AA349" s="41">
        <v>14.4583333333333</v>
      </c>
      <c r="AB349" s="42">
        <v>26.5</v>
      </c>
      <c r="AC349" s="42">
        <v>67.23</v>
      </c>
      <c r="AD349" s="42">
        <v>485</v>
      </c>
      <c r="AE349" s="42">
        <v>22.1</v>
      </c>
      <c r="AF349" s="42">
        <v>25.2</v>
      </c>
      <c r="AG349" s="42">
        <v>351</v>
      </c>
      <c r="AH349" s="42">
        <v>7</v>
      </c>
      <c r="AI349" s="42">
        <v>34</v>
      </c>
      <c r="AJ349" s="42">
        <v>126</v>
      </c>
      <c r="AK349" s="42">
        <v>119</v>
      </c>
      <c r="AL349" s="42">
        <v>5290</v>
      </c>
      <c r="AM349" s="42">
        <v>6441</v>
      </c>
      <c r="AN349" s="42">
        <v>9025</v>
      </c>
      <c r="AO349" s="42">
        <v>9347</v>
      </c>
      <c r="AP349" s="42">
        <v>13934</v>
      </c>
      <c r="AQ349" s="42">
        <v>11502</v>
      </c>
      <c r="AR349" s="42">
        <v>29719</v>
      </c>
      <c r="AS349" s="42">
        <v>37476</v>
      </c>
      <c r="AT349" s="43">
        <v>65535</v>
      </c>
    </row>
    <row r="350" spans="1:46" x14ac:dyDescent="0.2">
      <c r="A350"/>
      <c r="B350"/>
      <c r="Y350" s="40">
        <v>45482.524808854199</v>
      </c>
      <c r="Z350" s="49"/>
      <c r="AA350" s="41">
        <v>14.5</v>
      </c>
      <c r="AB350" s="42">
        <v>26.4</v>
      </c>
      <c r="AC350" s="42">
        <v>65.16</v>
      </c>
      <c r="AD350" s="42">
        <v>474</v>
      </c>
      <c r="AE350" s="42">
        <v>22</v>
      </c>
      <c r="AF350" s="42">
        <v>25.4</v>
      </c>
      <c r="AG350" s="42">
        <v>350</v>
      </c>
      <c r="AH350" s="42">
        <v>7</v>
      </c>
      <c r="AI350" s="42">
        <v>34</v>
      </c>
      <c r="AJ350" s="42">
        <v>126</v>
      </c>
      <c r="AK350" s="42">
        <v>118</v>
      </c>
      <c r="AL350" s="42">
        <v>4491</v>
      </c>
      <c r="AM350" s="42">
        <v>5265</v>
      </c>
      <c r="AN350" s="42">
        <v>7322</v>
      </c>
      <c r="AO350" s="42">
        <v>7101</v>
      </c>
      <c r="AP350" s="42">
        <v>11289</v>
      </c>
      <c r="AQ350" s="42">
        <v>8782</v>
      </c>
      <c r="AR350" s="42">
        <v>26220</v>
      </c>
      <c r="AS350" s="42">
        <v>33148</v>
      </c>
      <c r="AT350" s="43">
        <v>65535</v>
      </c>
    </row>
    <row r="351" spans="1:46" x14ac:dyDescent="0.2">
      <c r="A351"/>
      <c r="B351"/>
      <c r="Y351" s="40">
        <v>45482.566505358802</v>
      </c>
      <c r="Z351" s="49"/>
      <c r="AA351" s="41">
        <v>14.5416666666667</v>
      </c>
      <c r="AB351" s="42">
        <v>26.32</v>
      </c>
      <c r="AC351" s="42">
        <v>64.569999999999993</v>
      </c>
      <c r="AD351" s="42">
        <v>474</v>
      </c>
      <c r="AE351" s="42">
        <v>22.3</v>
      </c>
      <c r="AF351" s="42">
        <v>25.5</v>
      </c>
      <c r="AG351" s="42">
        <v>350</v>
      </c>
      <c r="AH351" s="42">
        <v>7</v>
      </c>
      <c r="AI351" s="42">
        <v>34</v>
      </c>
      <c r="AJ351" s="42">
        <v>126</v>
      </c>
      <c r="AK351" s="42">
        <v>118</v>
      </c>
      <c r="AL351" s="42">
        <v>4160</v>
      </c>
      <c r="AM351" s="42">
        <v>4759</v>
      </c>
      <c r="AN351" s="42">
        <v>6567</v>
      </c>
      <c r="AO351" s="42">
        <v>6150</v>
      </c>
      <c r="AP351" s="42">
        <v>10165</v>
      </c>
      <c r="AQ351" s="42">
        <v>7680</v>
      </c>
      <c r="AR351" s="42">
        <v>24919</v>
      </c>
      <c r="AS351" s="42">
        <v>31547</v>
      </c>
      <c r="AT351" s="43">
        <v>65535</v>
      </c>
    </row>
    <row r="352" spans="1:46" x14ac:dyDescent="0.2">
      <c r="A352"/>
      <c r="B352"/>
      <c r="Y352" s="40">
        <v>45482.608202685202</v>
      </c>
      <c r="Z352" s="49"/>
      <c r="AA352" s="41">
        <v>14.5833333333333</v>
      </c>
      <c r="AB352" s="42">
        <v>26.32</v>
      </c>
      <c r="AC352" s="42">
        <v>64.239999999999995</v>
      </c>
      <c r="AD352" s="42">
        <v>473</v>
      </c>
      <c r="AE352" s="42">
        <v>22</v>
      </c>
      <c r="AF352" s="42">
        <v>25.6</v>
      </c>
      <c r="AG352" s="42">
        <v>349</v>
      </c>
      <c r="AH352" s="42">
        <v>7</v>
      </c>
      <c r="AI352" s="42">
        <v>34</v>
      </c>
      <c r="AJ352" s="42">
        <v>125</v>
      </c>
      <c r="AK352" s="42">
        <v>118</v>
      </c>
      <c r="AL352" s="42">
        <v>3918</v>
      </c>
      <c r="AM352" s="42">
        <v>4396</v>
      </c>
      <c r="AN352" s="42">
        <v>6051</v>
      </c>
      <c r="AO352" s="42">
        <v>5533</v>
      </c>
      <c r="AP352" s="42">
        <v>9468</v>
      </c>
      <c r="AQ352" s="42">
        <v>6972</v>
      </c>
      <c r="AR352" s="42">
        <v>24179</v>
      </c>
      <c r="AS352" s="42">
        <v>30685</v>
      </c>
      <c r="AT352" s="43">
        <v>65535</v>
      </c>
    </row>
    <row r="353" spans="1:46" x14ac:dyDescent="0.2">
      <c r="A353"/>
      <c r="B353"/>
      <c r="Y353" s="40">
        <v>45482.649899155098</v>
      </c>
      <c r="Z353" s="49"/>
      <c r="AA353" s="41">
        <v>14.625</v>
      </c>
      <c r="AB353" s="42">
        <v>26.72</v>
      </c>
      <c r="AC353" s="42">
        <v>64.52</v>
      </c>
      <c r="AD353" s="42">
        <v>538</v>
      </c>
      <c r="AE353" s="42">
        <v>21.5</v>
      </c>
      <c r="AF353" s="42">
        <v>25.4</v>
      </c>
      <c r="AG353" s="42">
        <v>347</v>
      </c>
      <c r="AH353" s="42">
        <v>7</v>
      </c>
      <c r="AI353" s="42">
        <v>33</v>
      </c>
      <c r="AJ353" s="42">
        <v>124</v>
      </c>
      <c r="AK353" s="42">
        <v>117</v>
      </c>
      <c r="AL353" s="42">
        <v>3579</v>
      </c>
      <c r="AM353" s="42">
        <v>3890</v>
      </c>
      <c r="AN353" s="42">
        <v>5374</v>
      </c>
      <c r="AO353" s="42">
        <v>4535</v>
      </c>
      <c r="AP353" s="42">
        <v>8041</v>
      </c>
      <c r="AQ353" s="42">
        <v>5807</v>
      </c>
      <c r="AR353" s="42">
        <v>23528</v>
      </c>
      <c r="AS353" s="42">
        <v>29588</v>
      </c>
      <c r="AT353" s="43">
        <v>65535</v>
      </c>
    </row>
    <row r="354" spans="1:46" x14ac:dyDescent="0.2">
      <c r="A354"/>
      <c r="B354"/>
      <c r="Y354" s="40">
        <v>45482.6915967245</v>
      </c>
      <c r="Z354" s="49"/>
      <c r="AA354" s="41">
        <v>14.6666666666667</v>
      </c>
      <c r="AB354" s="42">
        <v>27.45</v>
      </c>
      <c r="AC354" s="42">
        <v>61</v>
      </c>
      <c r="AD354" s="42">
        <v>518</v>
      </c>
      <c r="AE354" s="42">
        <v>20.9</v>
      </c>
      <c r="AF354" s="42">
        <v>25.2</v>
      </c>
      <c r="AG354" s="42">
        <v>344</v>
      </c>
      <c r="AH354" s="42">
        <v>7.1</v>
      </c>
      <c r="AI354" s="42">
        <v>33</v>
      </c>
      <c r="AJ354" s="42">
        <v>123</v>
      </c>
      <c r="AK354" s="42">
        <v>116</v>
      </c>
      <c r="AL354" s="42">
        <v>3956</v>
      </c>
      <c r="AM354" s="42">
        <v>4316</v>
      </c>
      <c r="AN354" s="42">
        <v>5915</v>
      </c>
      <c r="AO354" s="42">
        <v>5150</v>
      </c>
      <c r="AP354" s="42">
        <v>8812</v>
      </c>
      <c r="AQ354" s="42">
        <v>6625</v>
      </c>
      <c r="AR354" s="42">
        <v>24888</v>
      </c>
      <c r="AS354" s="42">
        <v>30891</v>
      </c>
      <c r="AT354" s="43">
        <v>65535</v>
      </c>
    </row>
    <row r="355" spans="1:46" x14ac:dyDescent="0.2">
      <c r="A355"/>
      <c r="B355"/>
      <c r="Y355" s="40">
        <v>45482.7332933449</v>
      </c>
      <c r="Z355" s="49"/>
      <c r="AA355" s="41">
        <v>14.7083333333333</v>
      </c>
      <c r="AB355" s="42">
        <v>27.52</v>
      </c>
      <c r="AC355" s="42">
        <v>60.78</v>
      </c>
      <c r="AD355" s="42">
        <v>590</v>
      </c>
      <c r="AE355" s="42">
        <v>21</v>
      </c>
      <c r="AF355" s="42">
        <v>25.3</v>
      </c>
      <c r="AG355" s="42">
        <v>342</v>
      </c>
      <c r="AH355" s="42">
        <v>7.1</v>
      </c>
      <c r="AI355" s="42">
        <v>32</v>
      </c>
      <c r="AJ355" s="42">
        <v>122</v>
      </c>
      <c r="AK355" s="42">
        <v>115</v>
      </c>
      <c r="AL355" s="42">
        <v>3712</v>
      </c>
      <c r="AM355" s="42">
        <v>4016</v>
      </c>
      <c r="AN355" s="42">
        <v>5530</v>
      </c>
      <c r="AO355" s="42">
        <v>4734</v>
      </c>
      <c r="AP355" s="42">
        <v>8345</v>
      </c>
      <c r="AQ355" s="42">
        <v>6184</v>
      </c>
      <c r="AR355" s="42">
        <v>23935</v>
      </c>
      <c r="AS355" s="42">
        <v>30233</v>
      </c>
      <c r="AT355" s="43">
        <v>65535</v>
      </c>
    </row>
    <row r="356" spans="1:46" x14ac:dyDescent="0.2">
      <c r="A356"/>
      <c r="B356"/>
      <c r="Y356" s="40">
        <v>45482.774990682898</v>
      </c>
      <c r="Z356" s="49"/>
      <c r="AA356" s="41">
        <v>14.75</v>
      </c>
      <c r="AB356" s="42">
        <v>27.64</v>
      </c>
      <c r="AC356" s="42">
        <v>61.19</v>
      </c>
      <c r="AD356" s="42">
        <v>556</v>
      </c>
      <c r="AE356" s="42">
        <v>21.2</v>
      </c>
      <c r="AF356" s="42">
        <v>25.4</v>
      </c>
      <c r="AG356" s="42">
        <v>340</v>
      </c>
      <c r="AH356" s="42">
        <v>7.1</v>
      </c>
      <c r="AI356" s="42">
        <v>32</v>
      </c>
      <c r="AJ356" s="42">
        <v>121</v>
      </c>
      <c r="AK356" s="42">
        <v>114</v>
      </c>
      <c r="AL356" s="42">
        <v>3043</v>
      </c>
      <c r="AM356" s="42">
        <v>3206</v>
      </c>
      <c r="AN356" s="42">
        <v>4475</v>
      </c>
      <c r="AO356" s="42">
        <v>3499</v>
      </c>
      <c r="AP356" s="42">
        <v>6856</v>
      </c>
      <c r="AQ356" s="42">
        <v>4477</v>
      </c>
      <c r="AR356" s="42">
        <v>21989</v>
      </c>
      <c r="AS356" s="42">
        <v>27648</v>
      </c>
      <c r="AT356" s="43">
        <v>65535</v>
      </c>
    </row>
    <row r="357" spans="1:46" x14ac:dyDescent="0.2">
      <c r="A357"/>
      <c r="B357"/>
      <c r="Y357" s="40">
        <v>45482.816687210601</v>
      </c>
      <c r="Z357" s="49"/>
      <c r="AA357" s="41">
        <v>14.7916666666667</v>
      </c>
      <c r="AB357" s="42">
        <v>26.9</v>
      </c>
      <c r="AC357" s="42">
        <v>62.69</v>
      </c>
      <c r="AD357" s="42">
        <v>512</v>
      </c>
      <c r="AE357" s="42">
        <v>20.100000000000001</v>
      </c>
      <c r="AF357" s="42">
        <v>25.2</v>
      </c>
      <c r="AG357" s="42">
        <v>338</v>
      </c>
      <c r="AH357" s="42">
        <v>7.1</v>
      </c>
      <c r="AI357" s="42">
        <v>32</v>
      </c>
      <c r="AJ357" s="42">
        <v>120</v>
      </c>
      <c r="AK357" s="42">
        <v>113</v>
      </c>
      <c r="AL357" s="42">
        <v>2703</v>
      </c>
      <c r="AM357" s="42">
        <v>2692</v>
      </c>
      <c r="AN357" s="42">
        <v>3830</v>
      </c>
      <c r="AO357" s="42">
        <v>2720</v>
      </c>
      <c r="AP357" s="42">
        <v>6070</v>
      </c>
      <c r="AQ357" s="42">
        <v>3701</v>
      </c>
      <c r="AR357" s="42">
        <v>21588</v>
      </c>
      <c r="AS357" s="42">
        <v>26751</v>
      </c>
      <c r="AT357" s="43">
        <v>65535</v>
      </c>
    </row>
    <row r="358" spans="1:46" x14ac:dyDescent="0.2">
      <c r="A358"/>
      <c r="B358"/>
      <c r="Y358" s="40">
        <v>45482.858384756997</v>
      </c>
      <c r="Z358" s="49"/>
      <c r="AA358" s="41">
        <v>14.8333333333333</v>
      </c>
      <c r="AB358" s="42">
        <v>26.63</v>
      </c>
      <c r="AC358" s="42">
        <v>63.25</v>
      </c>
      <c r="AD358" s="42">
        <v>492</v>
      </c>
      <c r="AE358" s="42">
        <v>20.6</v>
      </c>
      <c r="AF358" s="42">
        <v>25</v>
      </c>
      <c r="AG358" s="42">
        <v>335</v>
      </c>
      <c r="AH358" s="42">
        <v>7.1</v>
      </c>
      <c r="AI358" s="42">
        <v>31</v>
      </c>
      <c r="AJ358" s="42">
        <v>118</v>
      </c>
      <c r="AK358" s="42">
        <v>111</v>
      </c>
      <c r="AL358" s="42">
        <v>2448</v>
      </c>
      <c r="AM358" s="42">
        <v>2349</v>
      </c>
      <c r="AN358" s="42">
        <v>3344</v>
      </c>
      <c r="AO358" s="42">
        <v>2137</v>
      </c>
      <c r="AP358" s="42">
        <v>5400</v>
      </c>
      <c r="AQ358" s="42">
        <v>3018</v>
      </c>
      <c r="AR358" s="42">
        <v>20639</v>
      </c>
      <c r="AS358" s="42">
        <v>25783</v>
      </c>
      <c r="AT358" s="43">
        <v>65535</v>
      </c>
    </row>
    <row r="359" spans="1:46" x14ac:dyDescent="0.2">
      <c r="A359"/>
      <c r="B359"/>
      <c r="Y359" s="40">
        <v>45482.900081539403</v>
      </c>
      <c r="Z359" s="49"/>
      <c r="AA359" s="41">
        <v>14.875</v>
      </c>
      <c r="AB359" s="42">
        <v>26.52</v>
      </c>
      <c r="AC359" s="42">
        <v>63.92</v>
      </c>
      <c r="AD359" s="42">
        <v>495</v>
      </c>
      <c r="AE359" s="42">
        <v>20.3</v>
      </c>
      <c r="AF359" s="42">
        <v>24.9</v>
      </c>
      <c r="AG359" s="42">
        <v>333</v>
      </c>
      <c r="AH359" s="42">
        <v>7.1</v>
      </c>
      <c r="AI359" s="42">
        <v>31</v>
      </c>
      <c r="AJ359" s="42">
        <v>117</v>
      </c>
      <c r="AK359" s="42">
        <v>110</v>
      </c>
      <c r="AL359" s="42">
        <v>2380</v>
      </c>
      <c r="AM359" s="42">
        <v>2249</v>
      </c>
      <c r="AN359" s="42">
        <v>3199</v>
      </c>
      <c r="AO359" s="42">
        <v>1969</v>
      </c>
      <c r="AP359" s="42">
        <v>5218</v>
      </c>
      <c r="AQ359" s="42">
        <v>2848</v>
      </c>
      <c r="AR359" s="42">
        <v>20366</v>
      </c>
      <c r="AS359" s="42">
        <v>25537</v>
      </c>
      <c r="AT359" s="43">
        <v>65535</v>
      </c>
    </row>
    <row r="360" spans="1:46" x14ac:dyDescent="0.2">
      <c r="A360"/>
      <c r="B360"/>
      <c r="Y360" s="40">
        <v>45482.9417790972</v>
      </c>
      <c r="Z360" s="49"/>
      <c r="AA360" s="41">
        <v>14.9166666666667</v>
      </c>
      <c r="AB360" s="42">
        <v>27.05</v>
      </c>
      <c r="AC360" s="42">
        <v>64.66</v>
      </c>
      <c r="AD360" s="42">
        <v>576</v>
      </c>
      <c r="AE360" s="42">
        <v>20.5</v>
      </c>
      <c r="AF360" s="42">
        <v>25</v>
      </c>
      <c r="AG360" s="42">
        <v>332</v>
      </c>
      <c r="AH360" s="42">
        <v>7.1</v>
      </c>
      <c r="AI360" s="42">
        <v>30</v>
      </c>
      <c r="AJ360" s="42">
        <v>117</v>
      </c>
      <c r="AK360" s="42">
        <v>110</v>
      </c>
      <c r="AL360" s="42">
        <v>5</v>
      </c>
      <c r="AM360" s="42">
        <v>10</v>
      </c>
      <c r="AN360" s="42">
        <v>14</v>
      </c>
      <c r="AO360" s="42">
        <v>31</v>
      </c>
      <c r="AP360" s="42">
        <v>50</v>
      </c>
      <c r="AQ360" s="42">
        <v>79</v>
      </c>
      <c r="AR360" s="42">
        <v>114</v>
      </c>
      <c r="AS360" s="42">
        <v>96</v>
      </c>
      <c r="AT360" s="43">
        <v>157</v>
      </c>
    </row>
    <row r="361" spans="1:46" x14ac:dyDescent="0.2">
      <c r="A361"/>
      <c r="B361"/>
      <c r="Y361" s="40">
        <v>45482.983475786998</v>
      </c>
      <c r="Z361" s="49"/>
      <c r="AA361" s="41">
        <v>14.9583333333333</v>
      </c>
      <c r="AB361" s="42">
        <v>26.47</v>
      </c>
      <c r="AC361" s="42">
        <v>68.05</v>
      </c>
      <c r="AD361" s="42">
        <v>614</v>
      </c>
      <c r="AE361" s="42">
        <v>19.600000000000001</v>
      </c>
      <c r="AF361" s="42">
        <v>24.8</v>
      </c>
      <c r="AG361" s="42">
        <v>330</v>
      </c>
      <c r="AH361" s="42">
        <v>7.1</v>
      </c>
      <c r="AI361" s="42">
        <v>30</v>
      </c>
      <c r="AJ361" s="42">
        <v>116</v>
      </c>
      <c r="AK361" s="42">
        <v>109</v>
      </c>
      <c r="AL361" s="42">
        <v>5</v>
      </c>
      <c r="AM361" s="42">
        <v>10</v>
      </c>
      <c r="AN361" s="42">
        <v>14</v>
      </c>
      <c r="AO361" s="42">
        <v>30</v>
      </c>
      <c r="AP361" s="42">
        <v>48</v>
      </c>
      <c r="AQ361" s="42">
        <v>80</v>
      </c>
      <c r="AR361" s="42">
        <v>111</v>
      </c>
      <c r="AS361" s="42">
        <v>100</v>
      </c>
      <c r="AT361" s="43">
        <v>158</v>
      </c>
    </row>
    <row r="362" spans="1:46" x14ac:dyDescent="0.2">
      <c r="A362"/>
      <c r="B362"/>
      <c r="Y362" s="40">
        <v>45483.0251733681</v>
      </c>
      <c r="Z362" s="49">
        <v>45483</v>
      </c>
      <c r="AA362" s="41">
        <v>15</v>
      </c>
      <c r="AB362" s="42">
        <v>26.22</v>
      </c>
      <c r="AC362" s="42">
        <v>69.56</v>
      </c>
      <c r="AD362" s="42">
        <v>670</v>
      </c>
      <c r="AE362" s="42">
        <v>20.3</v>
      </c>
      <c r="AF362" s="42">
        <v>24.9</v>
      </c>
      <c r="AG362" s="42">
        <v>330</v>
      </c>
      <c r="AH362" s="42">
        <v>7.1</v>
      </c>
      <c r="AI362" s="42">
        <v>30</v>
      </c>
      <c r="AJ362" s="42">
        <v>116</v>
      </c>
      <c r="AK362" s="42">
        <v>109</v>
      </c>
      <c r="AL362" s="42">
        <v>0</v>
      </c>
      <c r="AM362" s="42">
        <v>0</v>
      </c>
      <c r="AN362" s="42">
        <v>0</v>
      </c>
      <c r="AO362" s="42">
        <v>0</v>
      </c>
      <c r="AP362" s="42">
        <v>0</v>
      </c>
      <c r="AQ362" s="42">
        <v>0</v>
      </c>
      <c r="AR362" s="42">
        <v>0</v>
      </c>
      <c r="AS362" s="42">
        <v>0</v>
      </c>
      <c r="AT362" s="43">
        <v>0</v>
      </c>
    </row>
    <row r="363" spans="1:46" x14ac:dyDescent="0.2">
      <c r="A363"/>
      <c r="B363"/>
      <c r="Y363" s="40">
        <v>45483.066870104201</v>
      </c>
      <c r="Z363" s="49"/>
      <c r="AA363" s="41">
        <v>15.0416666666667</v>
      </c>
      <c r="AB363" s="42">
        <v>25.89</v>
      </c>
      <c r="AC363" s="42">
        <v>69.16</v>
      </c>
      <c r="AD363" s="42">
        <v>605</v>
      </c>
      <c r="AE363" s="42">
        <v>20.3</v>
      </c>
      <c r="AF363" s="42">
        <v>24.9</v>
      </c>
      <c r="AG363" s="42">
        <v>330</v>
      </c>
      <c r="AH363" s="42">
        <v>7.1</v>
      </c>
      <c r="AI363" s="42">
        <v>30</v>
      </c>
      <c r="AJ363" s="42">
        <v>116</v>
      </c>
      <c r="AK363" s="42">
        <v>109</v>
      </c>
      <c r="AL363" s="42">
        <v>0</v>
      </c>
      <c r="AM363" s="42">
        <v>0</v>
      </c>
      <c r="AN363" s="42">
        <v>0</v>
      </c>
      <c r="AO363" s="42">
        <v>0</v>
      </c>
      <c r="AP363" s="42">
        <v>0</v>
      </c>
      <c r="AQ363" s="42">
        <v>0</v>
      </c>
      <c r="AR363" s="42">
        <v>0</v>
      </c>
      <c r="AS363" s="42">
        <v>0</v>
      </c>
      <c r="AT363" s="43">
        <v>0</v>
      </c>
    </row>
    <row r="364" spans="1:46" x14ac:dyDescent="0.2">
      <c r="A364"/>
      <c r="B364"/>
      <c r="Y364" s="40">
        <v>45483.108567731499</v>
      </c>
      <c r="Z364" s="49"/>
      <c r="AA364" s="41">
        <v>15.0833333333333</v>
      </c>
      <c r="AB364" s="42">
        <v>25.6</v>
      </c>
      <c r="AC364" s="42">
        <v>69.599999999999994</v>
      </c>
      <c r="AD364" s="42">
        <v>579</v>
      </c>
      <c r="AE364" s="42">
        <v>19.600000000000001</v>
      </c>
      <c r="AF364" s="42">
        <v>24.8</v>
      </c>
      <c r="AG364" s="42">
        <v>329</v>
      </c>
      <c r="AH364" s="42">
        <v>7.1</v>
      </c>
      <c r="AI364" s="42">
        <v>30</v>
      </c>
      <c r="AJ364" s="42">
        <v>115</v>
      </c>
      <c r="AK364" s="42">
        <v>108</v>
      </c>
      <c r="AL364" s="42">
        <v>0</v>
      </c>
      <c r="AM364" s="42">
        <v>0</v>
      </c>
      <c r="AN364" s="42">
        <v>0</v>
      </c>
      <c r="AO364" s="42">
        <v>0</v>
      </c>
      <c r="AP364" s="42">
        <v>0</v>
      </c>
      <c r="AQ364" s="42">
        <v>0</v>
      </c>
      <c r="AR364" s="42">
        <v>0</v>
      </c>
      <c r="AS364" s="42">
        <v>0</v>
      </c>
      <c r="AT364" s="43">
        <v>0</v>
      </c>
    </row>
    <row r="365" spans="1:46" x14ac:dyDescent="0.2">
      <c r="A365"/>
      <c r="B365"/>
      <c r="Y365" s="40">
        <v>45483.150264398202</v>
      </c>
      <c r="Z365" s="49"/>
      <c r="AA365" s="41">
        <v>15.125</v>
      </c>
      <c r="AB365" s="42">
        <v>25.45</v>
      </c>
      <c r="AC365" s="42">
        <v>69.900000000000006</v>
      </c>
      <c r="AD365" s="42">
        <v>583</v>
      </c>
      <c r="AE365" s="42">
        <v>19.399999999999999</v>
      </c>
      <c r="AF365" s="42">
        <v>24.7</v>
      </c>
      <c r="AG365" s="42">
        <v>328</v>
      </c>
      <c r="AH365" s="42">
        <v>7.1</v>
      </c>
      <c r="AI365" s="42">
        <v>30</v>
      </c>
      <c r="AJ365" s="42">
        <v>115</v>
      </c>
      <c r="AK365" s="42">
        <v>108</v>
      </c>
      <c r="AL365" s="42">
        <v>0</v>
      </c>
      <c r="AM365" s="42">
        <v>0</v>
      </c>
      <c r="AN365" s="42">
        <v>0</v>
      </c>
      <c r="AO365" s="42">
        <v>0</v>
      </c>
      <c r="AP365" s="42">
        <v>0</v>
      </c>
      <c r="AQ365" s="42">
        <v>0</v>
      </c>
      <c r="AR365" s="42">
        <v>0</v>
      </c>
      <c r="AS365" s="42">
        <v>0</v>
      </c>
      <c r="AT365" s="43">
        <v>0</v>
      </c>
    </row>
    <row r="366" spans="1:46" x14ac:dyDescent="0.2">
      <c r="A366"/>
      <c r="B366"/>
      <c r="Y366" s="40">
        <v>45483.1919621181</v>
      </c>
      <c r="Z366" s="49"/>
      <c r="AA366" s="41">
        <v>15.1666666666667</v>
      </c>
      <c r="AB366" s="42">
        <v>25.29</v>
      </c>
      <c r="AC366" s="42">
        <v>71.45</v>
      </c>
      <c r="AD366" s="42">
        <v>574</v>
      </c>
      <c r="AE366" s="42">
        <v>19.899999999999999</v>
      </c>
      <c r="AF366" s="42">
        <v>24.6</v>
      </c>
      <c r="AG366" s="42">
        <v>328</v>
      </c>
      <c r="AH366" s="42">
        <v>7.1</v>
      </c>
      <c r="AI366" s="42">
        <v>30</v>
      </c>
      <c r="AJ366" s="42">
        <v>115</v>
      </c>
      <c r="AK366" s="42">
        <v>108</v>
      </c>
      <c r="AL366" s="42">
        <v>9</v>
      </c>
      <c r="AM366" s="42">
        <v>13</v>
      </c>
      <c r="AN366" s="42">
        <v>22</v>
      </c>
      <c r="AO366" s="42">
        <v>26</v>
      </c>
      <c r="AP366" s="42">
        <v>25</v>
      </c>
      <c r="AQ366" s="42">
        <v>24</v>
      </c>
      <c r="AR366" s="42">
        <v>35</v>
      </c>
      <c r="AS366" s="42">
        <v>56</v>
      </c>
      <c r="AT366" s="43">
        <v>84</v>
      </c>
    </row>
    <row r="367" spans="1:46" x14ac:dyDescent="0.2">
      <c r="A367"/>
      <c r="B367"/>
      <c r="Y367" s="40">
        <v>45483.233658830999</v>
      </c>
      <c r="Z367" s="49"/>
      <c r="AA367" s="41">
        <v>15.2083333333333</v>
      </c>
      <c r="AB367" s="42">
        <v>25.3</v>
      </c>
      <c r="AC367" s="42">
        <v>69.84</v>
      </c>
      <c r="AD367" s="42">
        <v>573</v>
      </c>
      <c r="AE367" s="42">
        <v>20.3</v>
      </c>
      <c r="AF367" s="42">
        <v>24.5</v>
      </c>
      <c r="AG367" s="42">
        <v>327</v>
      </c>
      <c r="AH367" s="42">
        <v>7.1</v>
      </c>
      <c r="AI367" s="42">
        <v>29</v>
      </c>
      <c r="AJ367" s="42">
        <v>114</v>
      </c>
      <c r="AK367" s="42">
        <v>107</v>
      </c>
      <c r="AL367" s="42">
        <v>1055</v>
      </c>
      <c r="AM367" s="42">
        <v>1231</v>
      </c>
      <c r="AN367" s="42">
        <v>1636</v>
      </c>
      <c r="AO367" s="42">
        <v>2117</v>
      </c>
      <c r="AP367" s="42">
        <v>2581</v>
      </c>
      <c r="AQ367" s="42">
        <v>2951</v>
      </c>
      <c r="AR367" s="42">
        <v>4191</v>
      </c>
      <c r="AS367" s="42">
        <v>6287</v>
      </c>
      <c r="AT367" s="43">
        <v>8241</v>
      </c>
    </row>
    <row r="368" spans="1:46" x14ac:dyDescent="0.2">
      <c r="A368"/>
      <c r="B368"/>
      <c r="Y368" s="40">
        <v>45483.2753565741</v>
      </c>
      <c r="Z368" s="49"/>
      <c r="AA368" s="41">
        <v>15.25</v>
      </c>
      <c r="AB368" s="42">
        <v>26.01</v>
      </c>
      <c r="AC368" s="42">
        <v>68.39</v>
      </c>
      <c r="AD368" s="42">
        <v>574</v>
      </c>
      <c r="AE368" s="42">
        <v>19.100000000000001</v>
      </c>
      <c r="AF368" s="42">
        <v>24.5</v>
      </c>
      <c r="AG368" s="42">
        <v>327</v>
      </c>
      <c r="AH368" s="42">
        <v>7.1</v>
      </c>
      <c r="AI368" s="42">
        <v>29</v>
      </c>
      <c r="AJ368" s="42">
        <v>114</v>
      </c>
      <c r="AK368" s="42">
        <v>107</v>
      </c>
      <c r="AL368" s="42">
        <v>7030</v>
      </c>
      <c r="AM368" s="42">
        <v>7840</v>
      </c>
      <c r="AN368" s="42">
        <v>11584</v>
      </c>
      <c r="AO368" s="42">
        <v>12288</v>
      </c>
      <c r="AP368" s="42">
        <v>18190</v>
      </c>
      <c r="AQ368" s="42">
        <v>18043</v>
      </c>
      <c r="AR368" s="42">
        <v>61037</v>
      </c>
      <c r="AS368" s="42">
        <v>54645</v>
      </c>
      <c r="AT368" s="43">
        <v>65535</v>
      </c>
    </row>
    <row r="369" spans="1:46" x14ac:dyDescent="0.2">
      <c r="A369"/>
      <c r="B369"/>
      <c r="Y369" s="40">
        <v>45483.317053391198</v>
      </c>
      <c r="Z369" s="49"/>
      <c r="AA369" s="41">
        <v>15.2916666666667</v>
      </c>
      <c r="AB369" s="42">
        <v>26.97</v>
      </c>
      <c r="AC369" s="42">
        <v>68.83</v>
      </c>
      <c r="AD369" s="42">
        <v>578</v>
      </c>
      <c r="AE369" s="42">
        <v>18.8</v>
      </c>
      <c r="AF369" s="42">
        <v>25</v>
      </c>
      <c r="AG369" s="42">
        <v>327</v>
      </c>
      <c r="AH369" s="42">
        <v>7.1</v>
      </c>
      <c r="AI369" s="42">
        <v>29</v>
      </c>
      <c r="AJ369" s="42">
        <v>114</v>
      </c>
      <c r="AK369" s="42">
        <v>107</v>
      </c>
      <c r="AL369" s="42">
        <v>7544</v>
      </c>
      <c r="AM369" s="42">
        <v>9231</v>
      </c>
      <c r="AN369" s="42">
        <v>13330</v>
      </c>
      <c r="AO369" s="42">
        <v>15090</v>
      </c>
      <c r="AP369" s="42">
        <v>20839</v>
      </c>
      <c r="AQ369" s="42">
        <v>19905</v>
      </c>
      <c r="AR369" s="42">
        <v>41633</v>
      </c>
      <c r="AS369" s="42">
        <v>53539</v>
      </c>
      <c r="AT369" s="43">
        <v>65535</v>
      </c>
    </row>
    <row r="370" spans="1:46" x14ac:dyDescent="0.2">
      <c r="A370"/>
      <c r="B370"/>
      <c r="Y370" s="40">
        <v>45483.358751180604</v>
      </c>
      <c r="Z370" s="49"/>
      <c r="AA370" s="41">
        <v>15.3333333333333</v>
      </c>
      <c r="AB370" s="42">
        <v>27.52</v>
      </c>
      <c r="AC370" s="42">
        <v>69.06</v>
      </c>
      <c r="AD370" s="42">
        <v>588</v>
      </c>
      <c r="AE370" s="42">
        <v>20.100000000000001</v>
      </c>
      <c r="AF370" s="42">
        <v>25.4</v>
      </c>
      <c r="AG370" s="42">
        <v>327</v>
      </c>
      <c r="AH370" s="42">
        <v>7.1</v>
      </c>
      <c r="AI370" s="42">
        <v>29</v>
      </c>
      <c r="AJ370" s="42">
        <v>114</v>
      </c>
      <c r="AK370" s="42">
        <v>107</v>
      </c>
      <c r="AL370" s="42">
        <v>6284</v>
      </c>
      <c r="AM370" s="42">
        <v>7039</v>
      </c>
      <c r="AN370" s="42">
        <v>9669</v>
      </c>
      <c r="AO370" s="42">
        <v>9910</v>
      </c>
      <c r="AP370" s="42">
        <v>14307</v>
      </c>
      <c r="AQ370" s="42">
        <v>12573</v>
      </c>
      <c r="AR370" s="42">
        <v>30281</v>
      </c>
      <c r="AS370" s="42">
        <v>44138</v>
      </c>
      <c r="AT370" s="43">
        <v>65535</v>
      </c>
    </row>
    <row r="371" spans="1:46" x14ac:dyDescent="0.2">
      <c r="A371"/>
      <c r="B371"/>
      <c r="Y371" s="40">
        <v>45483.400448020802</v>
      </c>
      <c r="Z371" s="49"/>
      <c r="AA371" s="41">
        <v>15.375</v>
      </c>
      <c r="AB371" s="42">
        <v>27.75</v>
      </c>
      <c r="AC371" s="42">
        <v>67.98</v>
      </c>
      <c r="AD371" s="42">
        <v>533</v>
      </c>
      <c r="AE371" s="42">
        <v>18.8</v>
      </c>
      <c r="AF371" s="42">
        <v>25.9</v>
      </c>
      <c r="AG371" s="42">
        <v>327</v>
      </c>
      <c r="AH371" s="42">
        <v>7.2</v>
      </c>
      <c r="AI371" s="42">
        <v>29</v>
      </c>
      <c r="AJ371" s="42">
        <v>114</v>
      </c>
      <c r="AK371" s="42">
        <v>107</v>
      </c>
      <c r="AL371" s="42">
        <v>6046</v>
      </c>
      <c r="AM371" s="42">
        <v>6785</v>
      </c>
      <c r="AN371" s="42">
        <v>9360</v>
      </c>
      <c r="AO371" s="42">
        <v>9476</v>
      </c>
      <c r="AP371" s="42">
        <v>13733</v>
      </c>
      <c r="AQ371" s="42">
        <v>11899</v>
      </c>
      <c r="AR371" s="42">
        <v>28990</v>
      </c>
      <c r="AS371" s="42">
        <v>42002</v>
      </c>
      <c r="AT371" s="43">
        <v>65535</v>
      </c>
    </row>
    <row r="372" spans="1:46" x14ac:dyDescent="0.2">
      <c r="A372"/>
      <c r="B372"/>
      <c r="Y372" s="40">
        <v>45483.442145810201</v>
      </c>
      <c r="Z372" s="49"/>
      <c r="AA372" s="41">
        <v>15.4166666666667</v>
      </c>
      <c r="AB372" s="42">
        <v>27.82</v>
      </c>
      <c r="AC372" s="42">
        <v>67.709999999999994</v>
      </c>
      <c r="AD372" s="42">
        <v>499</v>
      </c>
      <c r="AE372" s="42">
        <v>19.600000000000001</v>
      </c>
      <c r="AF372" s="42">
        <v>26.2</v>
      </c>
      <c r="AG372" s="42">
        <v>327</v>
      </c>
      <c r="AH372" s="42">
        <v>7.2</v>
      </c>
      <c r="AI372" s="42">
        <v>29</v>
      </c>
      <c r="AJ372" s="42">
        <v>114</v>
      </c>
      <c r="AK372" s="42">
        <v>107</v>
      </c>
      <c r="AL372" s="42">
        <v>5125</v>
      </c>
      <c r="AM372" s="42">
        <v>5667</v>
      </c>
      <c r="AN372" s="42">
        <v>7836</v>
      </c>
      <c r="AO372" s="42">
        <v>7565</v>
      </c>
      <c r="AP372" s="42">
        <v>11497</v>
      </c>
      <c r="AQ372" s="42">
        <v>9430</v>
      </c>
      <c r="AR372" s="42">
        <v>26057</v>
      </c>
      <c r="AS372" s="42">
        <v>36799</v>
      </c>
      <c r="AT372" s="43">
        <v>65535</v>
      </c>
    </row>
    <row r="373" spans="1:46" x14ac:dyDescent="0.2">
      <c r="A373"/>
      <c r="B373"/>
      <c r="Y373" s="40">
        <v>45483.483842592599</v>
      </c>
      <c r="Z373" s="49"/>
      <c r="AA373" s="41">
        <v>15.4583333333333</v>
      </c>
      <c r="AB373" s="42">
        <v>27.76</v>
      </c>
      <c r="AC373" s="42">
        <v>65.87</v>
      </c>
      <c r="AD373" s="42">
        <v>480</v>
      </c>
      <c r="AE373" s="42">
        <v>18.8</v>
      </c>
      <c r="AF373" s="42">
        <v>26.4</v>
      </c>
      <c r="AG373" s="42">
        <v>327</v>
      </c>
      <c r="AH373" s="42">
        <v>7.2</v>
      </c>
      <c r="AI373" s="42">
        <v>29</v>
      </c>
      <c r="AJ373" s="42">
        <v>114</v>
      </c>
      <c r="AK373" s="42">
        <v>107</v>
      </c>
      <c r="AL373" s="42">
        <v>3992</v>
      </c>
      <c r="AM373" s="42">
        <v>4257</v>
      </c>
      <c r="AN373" s="42">
        <v>5910</v>
      </c>
      <c r="AO373" s="42">
        <v>5146</v>
      </c>
      <c r="AP373" s="42">
        <v>8747</v>
      </c>
      <c r="AQ373" s="42">
        <v>6453</v>
      </c>
      <c r="AR373" s="42">
        <v>22770</v>
      </c>
      <c r="AS373" s="42">
        <v>30868</v>
      </c>
      <c r="AT373" s="43">
        <v>65535</v>
      </c>
    </row>
    <row r="374" spans="1:46" x14ac:dyDescent="0.2">
      <c r="A374"/>
      <c r="B374"/>
      <c r="Y374" s="40">
        <v>45483.525540324103</v>
      </c>
      <c r="Z374" s="49"/>
      <c r="AA374" s="41">
        <v>15.5</v>
      </c>
      <c r="AB374" s="42">
        <v>27.66</v>
      </c>
      <c r="AC374" s="42">
        <v>63.69</v>
      </c>
      <c r="AD374" s="42">
        <v>478</v>
      </c>
      <c r="AE374" s="42">
        <v>18.899999999999999</v>
      </c>
      <c r="AF374" s="42">
        <v>26.4</v>
      </c>
      <c r="AG374" s="42">
        <v>326</v>
      </c>
      <c r="AH374" s="42">
        <v>7.2</v>
      </c>
      <c r="AI374" s="42">
        <v>29</v>
      </c>
      <c r="AJ374" s="42">
        <v>114</v>
      </c>
      <c r="AK374" s="42">
        <v>107</v>
      </c>
      <c r="AL374" s="42">
        <v>3469</v>
      </c>
      <c r="AM374" s="42">
        <v>3588</v>
      </c>
      <c r="AN374" s="42">
        <v>4991</v>
      </c>
      <c r="AO374" s="42">
        <v>4016</v>
      </c>
      <c r="AP374" s="42">
        <v>7488</v>
      </c>
      <c r="AQ374" s="42">
        <v>5101</v>
      </c>
      <c r="AR374" s="42">
        <v>21244</v>
      </c>
      <c r="AS374" s="42">
        <v>28221</v>
      </c>
      <c r="AT374" s="43">
        <v>65535</v>
      </c>
    </row>
    <row r="375" spans="1:46" x14ac:dyDescent="0.2">
      <c r="A375"/>
      <c r="B375"/>
      <c r="Y375" s="40">
        <v>45483.567237025498</v>
      </c>
      <c r="Z375" s="49"/>
      <c r="AA375" s="41">
        <v>15.5416666666667</v>
      </c>
      <c r="AB375" s="42">
        <v>27.54</v>
      </c>
      <c r="AC375" s="42">
        <v>62.22</v>
      </c>
      <c r="AD375" s="42">
        <v>473</v>
      </c>
      <c r="AE375" s="42">
        <v>18.5</v>
      </c>
      <c r="AF375" s="42">
        <v>26.3</v>
      </c>
      <c r="AG375" s="42">
        <v>325</v>
      </c>
      <c r="AH375" s="42">
        <v>7.2</v>
      </c>
      <c r="AI375" s="42">
        <v>29</v>
      </c>
      <c r="AJ375" s="42">
        <v>113</v>
      </c>
      <c r="AK375" s="42">
        <v>106</v>
      </c>
      <c r="AL375" s="42">
        <v>3295</v>
      </c>
      <c r="AM375" s="42">
        <v>3364</v>
      </c>
      <c r="AN375" s="42">
        <v>4655</v>
      </c>
      <c r="AO375" s="42">
        <v>3626</v>
      </c>
      <c r="AP375" s="42">
        <v>7045</v>
      </c>
      <c r="AQ375" s="42">
        <v>4648</v>
      </c>
      <c r="AR375" s="42">
        <v>20742</v>
      </c>
      <c r="AS375" s="42">
        <v>27485</v>
      </c>
      <c r="AT375" s="43">
        <v>65535</v>
      </c>
    </row>
    <row r="376" spans="1:46" x14ac:dyDescent="0.2">
      <c r="A376"/>
      <c r="B376"/>
      <c r="Y376" s="40">
        <v>45483.608934930598</v>
      </c>
      <c r="Z376" s="49"/>
      <c r="AA376" s="41">
        <v>15.5833333333333</v>
      </c>
      <c r="AB376" s="42">
        <v>27.49</v>
      </c>
      <c r="AC376" s="42">
        <v>61.23</v>
      </c>
      <c r="AD376" s="42">
        <v>472</v>
      </c>
      <c r="AE376" s="42">
        <v>18.600000000000001</v>
      </c>
      <c r="AF376" s="42">
        <v>26.3</v>
      </c>
      <c r="AG376" s="42">
        <v>324</v>
      </c>
      <c r="AH376" s="42">
        <v>7.2</v>
      </c>
      <c r="AI376" s="42">
        <v>29</v>
      </c>
      <c r="AJ376" s="42">
        <v>113</v>
      </c>
      <c r="AK376" s="42">
        <v>106</v>
      </c>
      <c r="AL376" s="42">
        <v>3190</v>
      </c>
      <c r="AM376" s="42">
        <v>3230</v>
      </c>
      <c r="AN376" s="42">
        <v>4460</v>
      </c>
      <c r="AO376" s="42">
        <v>3409</v>
      </c>
      <c r="AP376" s="42">
        <v>6801</v>
      </c>
      <c r="AQ376" s="42">
        <v>4429</v>
      </c>
      <c r="AR376" s="42">
        <v>20488</v>
      </c>
      <c r="AS376" s="42">
        <v>27173</v>
      </c>
      <c r="AT376" s="43">
        <v>65535</v>
      </c>
    </row>
    <row r="377" spans="1:46" x14ac:dyDescent="0.2">
      <c r="A377"/>
      <c r="B377"/>
      <c r="Y377" s="40">
        <v>45483.650631851902</v>
      </c>
      <c r="Z377" s="49"/>
      <c r="AA377" s="41">
        <v>15.625</v>
      </c>
      <c r="AB377" s="42">
        <v>29.22</v>
      </c>
      <c r="AC377" s="42">
        <v>51.44</v>
      </c>
      <c r="AD377" s="42">
        <v>502</v>
      </c>
      <c r="AE377" s="42">
        <v>18.8</v>
      </c>
      <c r="AF377" s="42">
        <v>26</v>
      </c>
      <c r="AG377" s="42">
        <v>321</v>
      </c>
      <c r="AH377" s="42">
        <v>7.2</v>
      </c>
      <c r="AI377" s="42">
        <v>28</v>
      </c>
      <c r="AJ377" s="42">
        <v>112</v>
      </c>
      <c r="AK377" s="42">
        <v>104</v>
      </c>
      <c r="AL377" s="42">
        <v>4250</v>
      </c>
      <c r="AM377" s="42">
        <v>4705</v>
      </c>
      <c r="AN377" s="42">
        <v>6377</v>
      </c>
      <c r="AO377" s="42">
        <v>5700</v>
      </c>
      <c r="AP377" s="42">
        <v>9423</v>
      </c>
      <c r="AQ377" s="42">
        <v>7325</v>
      </c>
      <c r="AR377" s="42">
        <v>25218</v>
      </c>
      <c r="AS377" s="42">
        <v>31411</v>
      </c>
      <c r="AT377" s="43">
        <v>65535</v>
      </c>
    </row>
    <row r="378" spans="1:46" x14ac:dyDescent="0.2">
      <c r="A378"/>
      <c r="B378"/>
      <c r="Y378" s="40">
        <v>45483.692329675898</v>
      </c>
      <c r="Z378" s="49"/>
      <c r="AA378" s="41">
        <v>15.6666666666667</v>
      </c>
      <c r="AB378" s="42">
        <v>28.95</v>
      </c>
      <c r="AC378" s="42">
        <v>54.68</v>
      </c>
      <c r="AD378" s="42">
        <v>498</v>
      </c>
      <c r="AE378" s="42">
        <v>18.100000000000001</v>
      </c>
      <c r="AF378" s="42">
        <v>26</v>
      </c>
      <c r="AG378" s="42">
        <v>318</v>
      </c>
      <c r="AH378" s="42">
        <v>7.2</v>
      </c>
      <c r="AI378" s="42">
        <v>27</v>
      </c>
      <c r="AJ378" s="42">
        <v>110</v>
      </c>
      <c r="AK378" s="42">
        <v>103</v>
      </c>
      <c r="AL378" s="42">
        <v>4239</v>
      </c>
      <c r="AM378" s="42">
        <v>4768</v>
      </c>
      <c r="AN378" s="42">
        <v>6512</v>
      </c>
      <c r="AO378" s="42">
        <v>5952</v>
      </c>
      <c r="AP378" s="42">
        <v>9625</v>
      </c>
      <c r="AQ378" s="42">
        <v>7714</v>
      </c>
      <c r="AR378" s="42">
        <v>24282</v>
      </c>
      <c r="AS378" s="42">
        <v>31261</v>
      </c>
      <c r="AT378" s="43">
        <v>65535</v>
      </c>
    </row>
    <row r="379" spans="1:46" x14ac:dyDescent="0.2">
      <c r="A379"/>
      <c r="B379"/>
      <c r="Y379" s="40">
        <v>45483.7340265741</v>
      </c>
      <c r="Z379" s="49"/>
      <c r="AA379" s="41">
        <v>15.7083333333333</v>
      </c>
      <c r="AB379" s="42">
        <v>29.65</v>
      </c>
      <c r="AC379" s="42">
        <v>52.59</v>
      </c>
      <c r="AD379" s="42">
        <v>504</v>
      </c>
      <c r="AE379" s="42">
        <v>19.600000000000001</v>
      </c>
      <c r="AF379" s="42">
        <v>26.2</v>
      </c>
      <c r="AG379" s="42">
        <v>317</v>
      </c>
      <c r="AH379" s="42">
        <v>7.2</v>
      </c>
      <c r="AI379" s="42">
        <v>27</v>
      </c>
      <c r="AJ379" s="42">
        <v>110</v>
      </c>
      <c r="AK379" s="42">
        <v>102</v>
      </c>
      <c r="AL379" s="42">
        <v>3626</v>
      </c>
      <c r="AM379" s="42">
        <v>3928</v>
      </c>
      <c r="AN379" s="42">
        <v>5450</v>
      </c>
      <c r="AO379" s="42">
        <v>4633</v>
      </c>
      <c r="AP379" s="42">
        <v>8335</v>
      </c>
      <c r="AQ379" s="42">
        <v>6259</v>
      </c>
      <c r="AR379" s="42">
        <v>23904</v>
      </c>
      <c r="AS379" s="42">
        <v>30249</v>
      </c>
      <c r="AT379" s="43">
        <v>65535</v>
      </c>
    </row>
    <row r="380" spans="1:46" x14ac:dyDescent="0.2">
      <c r="A380"/>
      <c r="B380"/>
      <c r="Y380" s="40">
        <v>45483.775724398198</v>
      </c>
      <c r="Z380" s="49"/>
      <c r="AA380" s="41">
        <v>15.75</v>
      </c>
      <c r="AB380" s="42">
        <v>29.35</v>
      </c>
      <c r="AC380" s="42">
        <v>53.68</v>
      </c>
      <c r="AD380" s="42">
        <v>495</v>
      </c>
      <c r="AE380" s="42">
        <v>17.7</v>
      </c>
      <c r="AF380" s="42">
        <v>26</v>
      </c>
      <c r="AG380" s="42">
        <v>313</v>
      </c>
      <c r="AH380" s="42">
        <v>7.2</v>
      </c>
      <c r="AI380" s="42">
        <v>26</v>
      </c>
      <c r="AJ380" s="42">
        <v>108</v>
      </c>
      <c r="AK380" s="42">
        <v>100</v>
      </c>
      <c r="AL380" s="42">
        <v>3444</v>
      </c>
      <c r="AM380" s="42">
        <v>3595</v>
      </c>
      <c r="AN380" s="42">
        <v>5042</v>
      </c>
      <c r="AO380" s="42">
        <v>4083</v>
      </c>
      <c r="AP380" s="42">
        <v>7712</v>
      </c>
      <c r="AQ380" s="42">
        <v>5609</v>
      </c>
      <c r="AR380" s="42">
        <v>25078</v>
      </c>
      <c r="AS380" s="42">
        <v>30173</v>
      </c>
      <c r="AT380" s="43">
        <v>65535</v>
      </c>
    </row>
    <row r="381" spans="1:46" x14ac:dyDescent="0.2">
      <c r="A381"/>
      <c r="B381"/>
      <c r="Y381" s="40">
        <v>45483.817421400498</v>
      </c>
      <c r="Z381" s="49"/>
      <c r="AA381" s="41">
        <v>15.7916666666667</v>
      </c>
      <c r="AB381" s="42">
        <v>29.28</v>
      </c>
      <c r="AC381" s="42">
        <v>54.29</v>
      </c>
      <c r="AD381" s="42">
        <v>514</v>
      </c>
      <c r="AE381" s="42">
        <v>17.2</v>
      </c>
      <c r="AF381" s="42">
        <v>26.2</v>
      </c>
      <c r="AG381" s="42">
        <v>311</v>
      </c>
      <c r="AH381" s="42">
        <v>7.2</v>
      </c>
      <c r="AI381" s="42">
        <v>26</v>
      </c>
      <c r="AJ381" s="42">
        <v>107</v>
      </c>
      <c r="AK381" s="42">
        <v>99</v>
      </c>
      <c r="AL381" s="42">
        <v>2680</v>
      </c>
      <c r="AM381" s="42">
        <v>2683</v>
      </c>
      <c r="AN381" s="42">
        <v>3790</v>
      </c>
      <c r="AO381" s="42">
        <v>2666</v>
      </c>
      <c r="AP381" s="42">
        <v>5982</v>
      </c>
      <c r="AQ381" s="42">
        <v>3608</v>
      </c>
      <c r="AR381" s="42">
        <v>20911</v>
      </c>
      <c r="AS381" s="42">
        <v>26445</v>
      </c>
      <c r="AT381" s="43">
        <v>65535</v>
      </c>
    </row>
    <row r="382" spans="1:46" x14ac:dyDescent="0.2">
      <c r="A382"/>
      <c r="B382"/>
      <c r="Y382" s="40">
        <v>45483.859119236098</v>
      </c>
      <c r="Z382" s="49"/>
      <c r="AA382" s="41">
        <v>15.8333333333333</v>
      </c>
      <c r="AB382" s="42">
        <v>29.17</v>
      </c>
      <c r="AC382" s="42">
        <v>56.92</v>
      </c>
      <c r="AD382" s="42">
        <v>500</v>
      </c>
      <c r="AE382" s="42">
        <v>17.2</v>
      </c>
      <c r="AF382" s="42">
        <v>26.4</v>
      </c>
      <c r="AG382" s="42">
        <v>310</v>
      </c>
      <c r="AH382" s="42">
        <v>7.2</v>
      </c>
      <c r="AI382" s="42">
        <v>26</v>
      </c>
      <c r="AJ382" s="42">
        <v>106</v>
      </c>
      <c r="AK382" s="42">
        <v>99</v>
      </c>
      <c r="AL382" s="42">
        <v>2367</v>
      </c>
      <c r="AM382" s="42">
        <v>2281</v>
      </c>
      <c r="AN382" s="42">
        <v>3233</v>
      </c>
      <c r="AO382" s="42">
        <v>2035</v>
      </c>
      <c r="AP382" s="42">
        <v>5229</v>
      </c>
      <c r="AQ382" s="42">
        <v>2832</v>
      </c>
      <c r="AR382" s="42">
        <v>19378</v>
      </c>
      <c r="AS382" s="42">
        <v>25076</v>
      </c>
      <c r="AT382" s="43">
        <v>65535</v>
      </c>
    </row>
    <row r="383" spans="1:46" x14ac:dyDescent="0.2">
      <c r="A383"/>
      <c r="B383"/>
      <c r="Y383" s="40">
        <v>45483.900816377303</v>
      </c>
      <c r="Z383" s="49"/>
      <c r="AA383" s="41">
        <v>15.875</v>
      </c>
      <c r="AB383" s="42">
        <v>28.78</v>
      </c>
      <c r="AC383" s="42">
        <v>58.57</v>
      </c>
      <c r="AD383" s="42">
        <v>534</v>
      </c>
      <c r="AE383" s="42">
        <v>17.899999999999999</v>
      </c>
      <c r="AF383" s="42">
        <v>26.4</v>
      </c>
      <c r="AG383" s="42">
        <v>309</v>
      </c>
      <c r="AH383" s="42">
        <v>7.2</v>
      </c>
      <c r="AI383" s="42">
        <v>26</v>
      </c>
      <c r="AJ383" s="42">
        <v>106</v>
      </c>
      <c r="AK383" s="42">
        <v>99</v>
      </c>
      <c r="AL383" s="42">
        <v>2376</v>
      </c>
      <c r="AM383" s="42">
        <v>2257</v>
      </c>
      <c r="AN383" s="42">
        <v>3216</v>
      </c>
      <c r="AO383" s="42">
        <v>1992</v>
      </c>
      <c r="AP383" s="42">
        <v>5277</v>
      </c>
      <c r="AQ383" s="42">
        <v>2892</v>
      </c>
      <c r="AR383" s="42">
        <v>20306</v>
      </c>
      <c r="AS383" s="42">
        <v>25525</v>
      </c>
      <c r="AT383" s="43">
        <v>65535</v>
      </c>
    </row>
    <row r="384" spans="1:46" x14ac:dyDescent="0.2">
      <c r="A384"/>
      <c r="B384"/>
      <c r="Y384" s="40">
        <v>45483.9425142361</v>
      </c>
      <c r="Z384" s="49"/>
      <c r="AA384" s="41">
        <v>15.9166666666667</v>
      </c>
      <c r="AB384" s="42">
        <v>28.61</v>
      </c>
      <c r="AC384" s="42">
        <v>60.35</v>
      </c>
      <c r="AD384" s="42">
        <v>576</v>
      </c>
      <c r="AE384" s="42">
        <v>17.2</v>
      </c>
      <c r="AF384" s="42">
        <v>26.2</v>
      </c>
      <c r="AG384" s="42">
        <v>307</v>
      </c>
      <c r="AH384" s="42">
        <v>7.2</v>
      </c>
      <c r="AI384" s="42">
        <v>25</v>
      </c>
      <c r="AJ384" s="42">
        <v>105</v>
      </c>
      <c r="AK384" s="42">
        <v>98</v>
      </c>
      <c r="AL384" s="42">
        <v>5</v>
      </c>
      <c r="AM384" s="42">
        <v>13</v>
      </c>
      <c r="AN384" s="42">
        <v>17</v>
      </c>
      <c r="AO384" s="42">
        <v>36</v>
      </c>
      <c r="AP384" s="42">
        <v>59</v>
      </c>
      <c r="AQ384" s="42">
        <v>87</v>
      </c>
      <c r="AR384" s="42">
        <v>130</v>
      </c>
      <c r="AS384" s="42">
        <v>102</v>
      </c>
      <c r="AT384" s="43">
        <v>171</v>
      </c>
    </row>
    <row r="385" spans="1:46" x14ac:dyDescent="0.2">
      <c r="A385"/>
      <c r="B385"/>
      <c r="Y385" s="40">
        <v>45483.984211284704</v>
      </c>
      <c r="Z385" s="49"/>
      <c r="AA385" s="41">
        <v>15.9583333333333</v>
      </c>
      <c r="AB385" s="42">
        <v>27.35</v>
      </c>
      <c r="AC385" s="42">
        <v>66.599999999999994</v>
      </c>
      <c r="AD385" s="42">
        <v>600</v>
      </c>
      <c r="AE385" s="42">
        <v>17</v>
      </c>
      <c r="AF385" s="42">
        <v>26.1</v>
      </c>
      <c r="AG385" s="42">
        <v>306</v>
      </c>
      <c r="AH385" s="42">
        <v>7.2</v>
      </c>
      <c r="AI385" s="42">
        <v>25</v>
      </c>
      <c r="AJ385" s="42">
        <v>104</v>
      </c>
      <c r="AK385" s="42">
        <v>97</v>
      </c>
      <c r="AL385" s="42">
        <v>0</v>
      </c>
      <c r="AM385" s="42">
        <v>0</v>
      </c>
      <c r="AN385" s="42">
        <v>0</v>
      </c>
      <c r="AO385" s="42">
        <v>0</v>
      </c>
      <c r="AP385" s="42">
        <v>0</v>
      </c>
      <c r="AQ385" s="42">
        <v>0</v>
      </c>
      <c r="AR385" s="42">
        <v>0</v>
      </c>
      <c r="AS385" s="42">
        <v>0</v>
      </c>
      <c r="AT385" s="43">
        <v>0</v>
      </c>
    </row>
    <row r="386" spans="1:46" x14ac:dyDescent="0.2">
      <c r="A386"/>
      <c r="B386"/>
      <c r="Y386" s="40">
        <v>45484.025909363401</v>
      </c>
      <c r="Z386" s="49">
        <v>45484</v>
      </c>
      <c r="AA386" s="41">
        <v>16</v>
      </c>
      <c r="AB386" s="42">
        <v>27.4</v>
      </c>
      <c r="AC386" s="42">
        <v>65.37</v>
      </c>
      <c r="AD386" s="42">
        <v>733</v>
      </c>
      <c r="AE386" s="42">
        <v>16.399999999999999</v>
      </c>
      <c r="AF386" s="42">
        <v>26.1</v>
      </c>
      <c r="AG386" s="42">
        <v>305</v>
      </c>
      <c r="AH386" s="42">
        <v>7.2</v>
      </c>
      <c r="AI386" s="42">
        <v>25</v>
      </c>
      <c r="AJ386" s="42">
        <v>104</v>
      </c>
      <c r="AK386" s="42">
        <v>97</v>
      </c>
      <c r="AL386" s="42">
        <v>0</v>
      </c>
      <c r="AM386" s="42">
        <v>0</v>
      </c>
      <c r="AN386" s="42">
        <v>0</v>
      </c>
      <c r="AO386" s="42">
        <v>0</v>
      </c>
      <c r="AP386" s="42">
        <v>0</v>
      </c>
      <c r="AQ386" s="42">
        <v>0</v>
      </c>
      <c r="AR386" s="42">
        <v>0</v>
      </c>
      <c r="AS386" s="42">
        <v>0</v>
      </c>
      <c r="AT386" s="43">
        <v>0</v>
      </c>
    </row>
    <row r="387" spans="1:46" x14ac:dyDescent="0.2">
      <c r="A387"/>
      <c r="B387"/>
      <c r="Y387" s="40">
        <v>45484.067606458302</v>
      </c>
      <c r="Z387" s="49"/>
      <c r="AA387" s="41">
        <v>16.0416666666667</v>
      </c>
      <c r="AB387" s="42">
        <v>26.84</v>
      </c>
      <c r="AC387" s="42">
        <v>64.64</v>
      </c>
      <c r="AD387" s="42">
        <v>543</v>
      </c>
      <c r="AE387" s="42">
        <v>16.8</v>
      </c>
      <c r="AF387" s="42">
        <v>25.9</v>
      </c>
      <c r="AG387" s="42">
        <v>305</v>
      </c>
      <c r="AH387" s="42">
        <v>7.2</v>
      </c>
      <c r="AI387" s="42">
        <v>25</v>
      </c>
      <c r="AJ387" s="42">
        <v>104</v>
      </c>
      <c r="AK387" s="42">
        <v>97</v>
      </c>
      <c r="AL387" s="42">
        <v>0</v>
      </c>
      <c r="AM387" s="42">
        <v>0</v>
      </c>
      <c r="AN387" s="42">
        <v>0</v>
      </c>
      <c r="AO387" s="42">
        <v>0</v>
      </c>
      <c r="AP387" s="42">
        <v>0</v>
      </c>
      <c r="AQ387" s="42">
        <v>0</v>
      </c>
      <c r="AR387" s="42">
        <v>0</v>
      </c>
      <c r="AS387" s="42">
        <v>0</v>
      </c>
      <c r="AT387" s="43">
        <v>0</v>
      </c>
    </row>
    <row r="388" spans="1:46" x14ac:dyDescent="0.2">
      <c r="A388"/>
      <c r="B388"/>
      <c r="Y388" s="40">
        <v>45484.109304490703</v>
      </c>
      <c r="Z388" s="49"/>
      <c r="AA388" s="41">
        <v>16.0833333333333</v>
      </c>
      <c r="AB388" s="42">
        <v>26.79</v>
      </c>
      <c r="AC388" s="42">
        <v>65.069999999999993</v>
      </c>
      <c r="AD388" s="42">
        <v>578</v>
      </c>
      <c r="AE388" s="42">
        <v>16.899999999999999</v>
      </c>
      <c r="AF388" s="42">
        <v>25.7</v>
      </c>
      <c r="AG388" s="42">
        <v>304</v>
      </c>
      <c r="AH388" s="42">
        <v>7.2</v>
      </c>
      <c r="AI388" s="42">
        <v>25</v>
      </c>
      <c r="AJ388" s="42">
        <v>103</v>
      </c>
      <c r="AK388" s="42">
        <v>96</v>
      </c>
      <c r="AL388" s="42">
        <v>0</v>
      </c>
      <c r="AM388" s="42">
        <v>0</v>
      </c>
      <c r="AN388" s="42">
        <v>0</v>
      </c>
      <c r="AO388" s="42">
        <v>0</v>
      </c>
      <c r="AP388" s="42">
        <v>0</v>
      </c>
      <c r="AQ388" s="42">
        <v>0</v>
      </c>
      <c r="AR388" s="42">
        <v>0</v>
      </c>
      <c r="AS388" s="42">
        <v>0</v>
      </c>
      <c r="AT388" s="43">
        <v>0</v>
      </c>
    </row>
    <row r="389" spans="1:46" x14ac:dyDescent="0.2">
      <c r="A389"/>
      <c r="B389"/>
      <c r="Y389" s="40">
        <v>45484.151001620397</v>
      </c>
      <c r="Z389" s="49"/>
      <c r="AA389" s="41">
        <v>16.125</v>
      </c>
      <c r="AB389" s="42">
        <v>26.53</v>
      </c>
      <c r="AC389" s="42">
        <v>64.400000000000006</v>
      </c>
      <c r="AD389" s="42">
        <v>571</v>
      </c>
      <c r="AE389" s="42">
        <v>16.7</v>
      </c>
      <c r="AF389" s="42">
        <v>25.6</v>
      </c>
      <c r="AG389" s="42">
        <v>303</v>
      </c>
      <c r="AH389" s="42">
        <v>7.2</v>
      </c>
      <c r="AI389" s="42">
        <v>24</v>
      </c>
      <c r="AJ389" s="42">
        <v>103</v>
      </c>
      <c r="AK389" s="42">
        <v>96</v>
      </c>
      <c r="AL389" s="42">
        <v>0</v>
      </c>
      <c r="AM389" s="42">
        <v>0</v>
      </c>
      <c r="AN389" s="42">
        <v>0</v>
      </c>
      <c r="AO389" s="42">
        <v>0</v>
      </c>
      <c r="AP389" s="42">
        <v>0</v>
      </c>
      <c r="AQ389" s="42">
        <v>0</v>
      </c>
      <c r="AR389" s="42">
        <v>0</v>
      </c>
      <c r="AS389" s="42">
        <v>0</v>
      </c>
      <c r="AT389" s="43">
        <v>0</v>
      </c>
    </row>
    <row r="390" spans="1:46" x14ac:dyDescent="0.2">
      <c r="A390"/>
      <c r="B390"/>
      <c r="Y390" s="40">
        <v>45484.192699745399</v>
      </c>
      <c r="Z390" s="49"/>
      <c r="AA390" s="41">
        <v>16.1666666666667</v>
      </c>
      <c r="AB390" s="42">
        <v>25.6</v>
      </c>
      <c r="AC390" s="42">
        <v>67.78</v>
      </c>
      <c r="AD390" s="42">
        <v>505</v>
      </c>
      <c r="AE390" s="42">
        <v>16.7</v>
      </c>
      <c r="AF390" s="42">
        <v>25.3</v>
      </c>
      <c r="AG390" s="42">
        <v>302</v>
      </c>
      <c r="AH390" s="42">
        <v>7.2</v>
      </c>
      <c r="AI390" s="42">
        <v>24</v>
      </c>
      <c r="AJ390" s="42">
        <v>102</v>
      </c>
      <c r="AK390" s="42">
        <v>95</v>
      </c>
      <c r="AL390" s="42">
        <v>10</v>
      </c>
      <c r="AM390" s="42">
        <v>12</v>
      </c>
      <c r="AN390" s="42">
        <v>17</v>
      </c>
      <c r="AO390" s="42">
        <v>19</v>
      </c>
      <c r="AP390" s="42">
        <v>18</v>
      </c>
      <c r="AQ390" s="42">
        <v>19</v>
      </c>
      <c r="AR390" s="42">
        <v>28</v>
      </c>
      <c r="AS390" s="42">
        <v>44</v>
      </c>
      <c r="AT390" s="43">
        <v>95</v>
      </c>
    </row>
    <row r="391" spans="1:46" x14ac:dyDescent="0.2">
      <c r="A391"/>
      <c r="B391"/>
      <c r="Y391" s="40">
        <v>45484.234396886597</v>
      </c>
      <c r="Z391" s="49"/>
      <c r="AA391" s="41">
        <v>16.2083333333333</v>
      </c>
      <c r="AB391" s="42">
        <v>25.43</v>
      </c>
      <c r="AC391" s="42">
        <v>70.09</v>
      </c>
      <c r="AD391" s="42">
        <v>528</v>
      </c>
      <c r="AE391" s="42">
        <v>16.600000000000001</v>
      </c>
      <c r="AF391" s="42">
        <v>25</v>
      </c>
      <c r="AG391" s="42">
        <v>301</v>
      </c>
      <c r="AH391" s="42">
        <v>7.2</v>
      </c>
      <c r="AI391" s="42">
        <v>24</v>
      </c>
      <c r="AJ391" s="42">
        <v>102</v>
      </c>
      <c r="AK391" s="42">
        <v>95</v>
      </c>
      <c r="AL391" s="42">
        <v>360</v>
      </c>
      <c r="AM391" s="42">
        <v>457</v>
      </c>
      <c r="AN391" s="42">
        <v>615</v>
      </c>
      <c r="AO391" s="42">
        <v>737</v>
      </c>
      <c r="AP391" s="42">
        <v>809</v>
      </c>
      <c r="AQ391" s="42">
        <v>882</v>
      </c>
      <c r="AR391" s="42">
        <v>1094</v>
      </c>
      <c r="AS391" s="42">
        <v>1455</v>
      </c>
      <c r="AT391" s="43">
        <v>2759</v>
      </c>
    </row>
    <row r="392" spans="1:46" x14ac:dyDescent="0.2">
      <c r="A392"/>
      <c r="B392"/>
      <c r="Y392" s="40">
        <v>45484.276094849498</v>
      </c>
      <c r="Z392" s="49"/>
      <c r="AA392" s="41">
        <v>16.25</v>
      </c>
      <c r="AB392" s="42">
        <v>25.82</v>
      </c>
      <c r="AC392" s="42">
        <v>69.239999999999995</v>
      </c>
      <c r="AD392" s="42">
        <v>574</v>
      </c>
      <c r="AE392" s="42">
        <v>16.399999999999999</v>
      </c>
      <c r="AF392" s="42">
        <v>24.9</v>
      </c>
      <c r="AG392" s="42">
        <v>301</v>
      </c>
      <c r="AH392" s="42">
        <v>7.2</v>
      </c>
      <c r="AI392" s="42">
        <v>24</v>
      </c>
      <c r="AJ392" s="42">
        <v>102</v>
      </c>
      <c r="AK392" s="42">
        <v>95</v>
      </c>
      <c r="AL392" s="42">
        <v>3869</v>
      </c>
      <c r="AM392" s="42">
        <v>3713</v>
      </c>
      <c r="AN392" s="42">
        <v>5460</v>
      </c>
      <c r="AO392" s="42">
        <v>3995</v>
      </c>
      <c r="AP392" s="42">
        <v>7976</v>
      </c>
      <c r="AQ392" s="42">
        <v>6718</v>
      </c>
      <c r="AR392" s="42">
        <v>46372</v>
      </c>
      <c r="AS392" s="42">
        <v>34700</v>
      </c>
      <c r="AT392" s="43">
        <v>65535</v>
      </c>
    </row>
    <row r="393" spans="1:46" x14ac:dyDescent="0.2">
      <c r="A393"/>
      <c r="B393"/>
      <c r="Y393" s="40">
        <v>45484.317792314803</v>
      </c>
      <c r="Z393" s="49"/>
      <c r="AA393" s="41">
        <v>16.2916666666667</v>
      </c>
      <c r="AB393" s="42">
        <v>26.72</v>
      </c>
      <c r="AC393" s="42">
        <v>66.86</v>
      </c>
      <c r="AD393" s="42">
        <v>603</v>
      </c>
      <c r="AE393" s="42">
        <v>16.399999999999999</v>
      </c>
      <c r="AF393" s="42">
        <v>25.3</v>
      </c>
      <c r="AG393" s="42">
        <v>301</v>
      </c>
      <c r="AH393" s="42">
        <v>7.2</v>
      </c>
      <c r="AI393" s="42">
        <v>24</v>
      </c>
      <c r="AJ393" s="42">
        <v>102</v>
      </c>
      <c r="AK393" s="42">
        <v>95</v>
      </c>
      <c r="AL393" s="42">
        <v>4154</v>
      </c>
      <c r="AM393" s="42">
        <v>4654</v>
      </c>
      <c r="AN393" s="42">
        <v>6472</v>
      </c>
      <c r="AO393" s="42">
        <v>6049</v>
      </c>
      <c r="AP393" s="42">
        <v>9779</v>
      </c>
      <c r="AQ393" s="42">
        <v>7914</v>
      </c>
      <c r="AR393" s="42">
        <v>25018</v>
      </c>
      <c r="AS393" s="42">
        <v>32389</v>
      </c>
      <c r="AT393" s="43">
        <v>65535</v>
      </c>
    </row>
    <row r="394" spans="1:46" x14ac:dyDescent="0.2">
      <c r="A394"/>
      <c r="B394"/>
      <c r="Y394" s="40">
        <v>45484.359490393501</v>
      </c>
      <c r="Z394" s="49"/>
      <c r="AA394" s="41">
        <v>16.3333333333333</v>
      </c>
      <c r="AB394" s="42">
        <v>27.2</v>
      </c>
      <c r="AC394" s="42">
        <v>63.69</v>
      </c>
      <c r="AD394" s="42">
        <v>555</v>
      </c>
      <c r="AE394" s="42">
        <v>16.399999999999999</v>
      </c>
      <c r="AF394" s="42">
        <v>25.6</v>
      </c>
      <c r="AG394" s="42">
        <v>301</v>
      </c>
      <c r="AH394" s="42">
        <v>7.2</v>
      </c>
      <c r="AI394" s="42">
        <v>24</v>
      </c>
      <c r="AJ394" s="42">
        <v>102</v>
      </c>
      <c r="AK394" s="42">
        <v>95</v>
      </c>
      <c r="AL394" s="42">
        <v>6088</v>
      </c>
      <c r="AM394" s="42">
        <v>7192</v>
      </c>
      <c r="AN394" s="42">
        <v>9983</v>
      </c>
      <c r="AO394" s="42">
        <v>10453</v>
      </c>
      <c r="AP394" s="42">
        <v>14891</v>
      </c>
      <c r="AQ394" s="42">
        <v>13767</v>
      </c>
      <c r="AR394" s="42">
        <v>32243</v>
      </c>
      <c r="AS394" s="42">
        <v>41559</v>
      </c>
      <c r="AT394" s="43">
        <v>65535</v>
      </c>
    </row>
    <row r="395" spans="1:46" x14ac:dyDescent="0.2">
      <c r="A395"/>
      <c r="B395"/>
      <c r="Y395" s="40">
        <v>45484.401188495402</v>
      </c>
      <c r="Z395" s="49"/>
      <c r="AA395" s="41">
        <v>16.375</v>
      </c>
      <c r="AB395" s="42">
        <v>28.75</v>
      </c>
      <c r="AC395" s="42">
        <v>61.98</v>
      </c>
      <c r="AD395" s="42">
        <v>495</v>
      </c>
      <c r="AE395" s="42">
        <v>17.399999999999999</v>
      </c>
      <c r="AF395" s="42">
        <v>26</v>
      </c>
      <c r="AG395" s="42">
        <v>301</v>
      </c>
      <c r="AH395" s="42">
        <v>7.2</v>
      </c>
      <c r="AI395" s="42">
        <v>24</v>
      </c>
      <c r="AJ395" s="42">
        <v>102</v>
      </c>
      <c r="AK395" s="42">
        <v>95</v>
      </c>
      <c r="AL395" s="42">
        <v>11327</v>
      </c>
      <c r="AM395" s="42">
        <v>14404</v>
      </c>
      <c r="AN395" s="42">
        <v>19899</v>
      </c>
      <c r="AO395" s="42">
        <v>22997</v>
      </c>
      <c r="AP395" s="42">
        <v>29300</v>
      </c>
      <c r="AQ395" s="42">
        <v>31052</v>
      </c>
      <c r="AR395" s="42">
        <v>51659</v>
      </c>
      <c r="AS395" s="42">
        <v>65535</v>
      </c>
      <c r="AT395" s="43">
        <v>65535</v>
      </c>
    </row>
    <row r="396" spans="1:46" x14ac:dyDescent="0.2">
      <c r="A396"/>
      <c r="B396"/>
      <c r="Y396" s="40">
        <v>45484.442885648197</v>
      </c>
      <c r="Z396" s="49"/>
      <c r="AA396" s="41">
        <v>16.4166666666667</v>
      </c>
      <c r="AB396" s="42">
        <v>29.26</v>
      </c>
      <c r="AC396" s="42">
        <v>59.11</v>
      </c>
      <c r="AD396" s="42">
        <v>487</v>
      </c>
      <c r="AE396" s="42">
        <v>16.399999999999999</v>
      </c>
      <c r="AF396" s="42">
        <v>26.4</v>
      </c>
      <c r="AG396" s="42">
        <v>301</v>
      </c>
      <c r="AH396" s="42">
        <v>7.2</v>
      </c>
      <c r="AI396" s="42">
        <v>24</v>
      </c>
      <c r="AJ396" s="42">
        <v>102</v>
      </c>
      <c r="AK396" s="42">
        <v>95</v>
      </c>
      <c r="AL396" s="42">
        <v>9590</v>
      </c>
      <c r="AM396" s="42">
        <v>12446</v>
      </c>
      <c r="AN396" s="42">
        <v>17049</v>
      </c>
      <c r="AO396" s="42">
        <v>19310</v>
      </c>
      <c r="AP396" s="42">
        <v>24805</v>
      </c>
      <c r="AQ396" s="42">
        <v>25019</v>
      </c>
      <c r="AR396" s="42">
        <v>44651</v>
      </c>
      <c r="AS396" s="42">
        <v>57768</v>
      </c>
      <c r="AT396" s="43">
        <v>65535</v>
      </c>
    </row>
    <row r="397" spans="1:46" x14ac:dyDescent="0.2">
      <c r="A397"/>
      <c r="B397"/>
      <c r="Y397" s="40">
        <v>45484.484583819503</v>
      </c>
      <c r="Z397" s="49"/>
      <c r="AA397" s="41">
        <v>16.4583333333333</v>
      </c>
      <c r="AB397" s="42">
        <v>28.68</v>
      </c>
      <c r="AC397" s="42">
        <v>63.29</v>
      </c>
      <c r="AD397" s="42">
        <v>507</v>
      </c>
      <c r="AE397" s="42">
        <v>16.399999999999999</v>
      </c>
      <c r="AF397" s="42">
        <v>26.7</v>
      </c>
      <c r="AG397" s="42">
        <v>300</v>
      </c>
      <c r="AH397" s="42">
        <v>7.2</v>
      </c>
      <c r="AI397" s="42">
        <v>24</v>
      </c>
      <c r="AJ397" s="42">
        <v>101</v>
      </c>
      <c r="AK397" s="42">
        <v>94</v>
      </c>
      <c r="AL397" s="42">
        <v>4553</v>
      </c>
      <c r="AM397" s="42">
        <v>5145</v>
      </c>
      <c r="AN397" s="42">
        <v>7034</v>
      </c>
      <c r="AO397" s="42">
        <v>6675</v>
      </c>
      <c r="AP397" s="42">
        <v>10484</v>
      </c>
      <c r="AQ397" s="42">
        <v>8579</v>
      </c>
      <c r="AR397" s="42">
        <v>25101</v>
      </c>
      <c r="AS397" s="42">
        <v>32651</v>
      </c>
      <c r="AT397" s="43">
        <v>65535</v>
      </c>
    </row>
    <row r="398" spans="1:46" x14ac:dyDescent="0.2">
      <c r="A398"/>
      <c r="B398"/>
      <c r="Y398" s="40">
        <v>45484.526281099497</v>
      </c>
      <c r="Z398" s="49"/>
      <c r="AA398" s="41">
        <v>16.5</v>
      </c>
      <c r="AB398" s="42">
        <v>28.44</v>
      </c>
      <c r="AC398" s="42">
        <v>61.6</v>
      </c>
      <c r="AD398" s="42">
        <v>548</v>
      </c>
      <c r="AE398" s="42">
        <v>16.2</v>
      </c>
      <c r="AF398" s="42">
        <v>26.8</v>
      </c>
      <c r="AG398" s="42">
        <v>299</v>
      </c>
      <c r="AH398" s="42">
        <v>7.2</v>
      </c>
      <c r="AI398" s="42">
        <v>23</v>
      </c>
      <c r="AJ398" s="42">
        <v>101</v>
      </c>
      <c r="AK398" s="42">
        <v>94</v>
      </c>
      <c r="AL398" s="42">
        <v>5639</v>
      </c>
      <c r="AM398" s="42">
        <v>6522</v>
      </c>
      <c r="AN398" s="42">
        <v>8889</v>
      </c>
      <c r="AO398" s="42">
        <v>8923</v>
      </c>
      <c r="AP398" s="42">
        <v>13102</v>
      </c>
      <c r="AQ398" s="42">
        <v>11420</v>
      </c>
      <c r="AR398" s="42">
        <v>28667</v>
      </c>
      <c r="AS398" s="42">
        <v>36775</v>
      </c>
      <c r="AT398" s="43">
        <v>65535</v>
      </c>
    </row>
    <row r="399" spans="1:46" x14ac:dyDescent="0.2">
      <c r="A399"/>
      <c r="B399"/>
      <c r="Y399" s="40">
        <v>45484.5679792593</v>
      </c>
      <c r="Z399" s="49"/>
      <c r="AA399" s="41">
        <v>16.5416666666667</v>
      </c>
      <c r="AB399" s="42">
        <v>28.46</v>
      </c>
      <c r="AC399" s="42">
        <v>61.97</v>
      </c>
      <c r="AD399" s="42">
        <v>629</v>
      </c>
      <c r="AE399" s="42">
        <v>16</v>
      </c>
      <c r="AF399" s="42">
        <v>26.8</v>
      </c>
      <c r="AG399" s="42">
        <v>298</v>
      </c>
      <c r="AH399" s="42">
        <v>7.2</v>
      </c>
      <c r="AI399" s="42">
        <v>23</v>
      </c>
      <c r="AJ399" s="42">
        <v>100</v>
      </c>
      <c r="AK399" s="42">
        <v>93</v>
      </c>
      <c r="AL399" s="42">
        <v>5029</v>
      </c>
      <c r="AM399" s="42">
        <v>5825</v>
      </c>
      <c r="AN399" s="42">
        <v>7882</v>
      </c>
      <c r="AO399" s="42">
        <v>7582</v>
      </c>
      <c r="AP399" s="42">
        <v>11389</v>
      </c>
      <c r="AQ399" s="42">
        <v>9294</v>
      </c>
      <c r="AR399" s="42">
        <v>26008</v>
      </c>
      <c r="AS399" s="42">
        <v>33271</v>
      </c>
      <c r="AT399" s="43">
        <v>65535</v>
      </c>
    </row>
    <row r="400" spans="1:46" x14ac:dyDescent="0.2">
      <c r="A400"/>
      <c r="B400"/>
      <c r="Y400" s="40">
        <v>45484.609676539403</v>
      </c>
      <c r="Z400" s="49"/>
      <c r="AA400" s="41">
        <v>16.5833333333333</v>
      </c>
      <c r="AB400" s="42">
        <v>28.5</v>
      </c>
      <c r="AC400" s="42">
        <v>58.26</v>
      </c>
      <c r="AD400" s="42">
        <v>553</v>
      </c>
      <c r="AE400" s="42">
        <v>16.3</v>
      </c>
      <c r="AF400" s="42">
        <v>26.9</v>
      </c>
      <c r="AG400" s="42">
        <v>297</v>
      </c>
      <c r="AH400" s="42">
        <v>7.2</v>
      </c>
      <c r="AI400" s="42">
        <v>23</v>
      </c>
      <c r="AJ400" s="42">
        <v>100</v>
      </c>
      <c r="AK400" s="42">
        <v>93</v>
      </c>
      <c r="AL400" s="42">
        <v>5245</v>
      </c>
      <c r="AM400" s="42">
        <v>6004</v>
      </c>
      <c r="AN400" s="42">
        <v>8032</v>
      </c>
      <c r="AO400" s="42">
        <v>7750</v>
      </c>
      <c r="AP400" s="42">
        <v>11690</v>
      </c>
      <c r="AQ400" s="42">
        <v>9800</v>
      </c>
      <c r="AR400" s="42">
        <v>26448</v>
      </c>
      <c r="AS400" s="42">
        <v>34134</v>
      </c>
      <c r="AT400" s="43">
        <v>65535</v>
      </c>
    </row>
    <row r="401" spans="1:46" x14ac:dyDescent="0.2">
      <c r="A401"/>
      <c r="B401"/>
      <c r="Y401" s="40">
        <v>45484.651374733803</v>
      </c>
      <c r="Z401" s="49"/>
      <c r="AA401" s="41">
        <v>16.625</v>
      </c>
      <c r="AB401" s="42">
        <v>28.47</v>
      </c>
      <c r="AC401" s="42">
        <v>54.86</v>
      </c>
      <c r="AD401" s="42">
        <v>516</v>
      </c>
      <c r="AE401" s="42">
        <v>15.6</v>
      </c>
      <c r="AF401" s="42">
        <v>26.8</v>
      </c>
      <c r="AG401" s="42">
        <v>296</v>
      </c>
      <c r="AH401" s="42">
        <v>7.2</v>
      </c>
      <c r="AI401" s="42">
        <v>23</v>
      </c>
      <c r="AJ401" s="42">
        <v>99</v>
      </c>
      <c r="AK401" s="42">
        <v>92</v>
      </c>
      <c r="AL401" s="42">
        <v>4690</v>
      </c>
      <c r="AM401" s="42">
        <v>5314</v>
      </c>
      <c r="AN401" s="42">
        <v>7292</v>
      </c>
      <c r="AO401" s="42">
        <v>6967</v>
      </c>
      <c r="AP401" s="42">
        <v>10807</v>
      </c>
      <c r="AQ401" s="42">
        <v>8979</v>
      </c>
      <c r="AR401" s="42">
        <v>25793</v>
      </c>
      <c r="AS401" s="42">
        <v>33419</v>
      </c>
      <c r="AT401" s="43">
        <v>65535</v>
      </c>
    </row>
    <row r="402" spans="1:46" x14ac:dyDescent="0.2">
      <c r="A402"/>
      <c r="B402"/>
      <c r="Y402" s="40">
        <v>45484.693072187503</v>
      </c>
      <c r="Z402" s="49"/>
      <c r="AA402" s="41">
        <v>16.6666666666667</v>
      </c>
      <c r="AB402" s="42">
        <v>29.01</v>
      </c>
      <c r="AC402" s="42">
        <v>53.64</v>
      </c>
      <c r="AD402" s="42">
        <v>656</v>
      </c>
      <c r="AE402" s="42">
        <v>15.8</v>
      </c>
      <c r="AF402" s="42">
        <v>26.4</v>
      </c>
      <c r="AG402" s="42">
        <v>294</v>
      </c>
      <c r="AH402" s="42">
        <v>7.2</v>
      </c>
      <c r="AI402" s="42">
        <v>22</v>
      </c>
      <c r="AJ402" s="42">
        <v>99</v>
      </c>
      <c r="AK402" s="42">
        <v>91</v>
      </c>
      <c r="AL402" s="42">
        <v>3260</v>
      </c>
      <c r="AM402" s="42">
        <v>3406</v>
      </c>
      <c r="AN402" s="42">
        <v>4692</v>
      </c>
      <c r="AO402" s="42">
        <v>3827</v>
      </c>
      <c r="AP402" s="42">
        <v>7173</v>
      </c>
      <c r="AQ402" s="42">
        <v>5145</v>
      </c>
      <c r="AR402" s="42">
        <v>21509</v>
      </c>
      <c r="AS402" s="42">
        <v>28569</v>
      </c>
      <c r="AT402" s="43">
        <v>65535</v>
      </c>
    </row>
    <row r="403" spans="1:46" x14ac:dyDescent="0.2">
      <c r="A403"/>
      <c r="B403"/>
      <c r="Y403" s="40">
        <v>45484.734770393501</v>
      </c>
      <c r="Z403" s="49"/>
      <c r="AA403" s="41">
        <v>16.7083333333333</v>
      </c>
      <c r="AB403" s="42">
        <v>28.73</v>
      </c>
      <c r="AC403" s="42">
        <v>56.13</v>
      </c>
      <c r="AD403" s="42">
        <v>606</v>
      </c>
      <c r="AE403" s="42">
        <v>15.3</v>
      </c>
      <c r="AF403" s="42">
        <v>26.4</v>
      </c>
      <c r="AG403" s="42">
        <v>292</v>
      </c>
      <c r="AH403" s="42">
        <v>7.2</v>
      </c>
      <c r="AI403" s="42">
        <v>22</v>
      </c>
      <c r="AJ403" s="42">
        <v>98</v>
      </c>
      <c r="AK403" s="42">
        <v>90</v>
      </c>
      <c r="AL403" s="42">
        <v>3903</v>
      </c>
      <c r="AM403" s="42">
        <v>4259</v>
      </c>
      <c r="AN403" s="42">
        <v>5807</v>
      </c>
      <c r="AO403" s="42">
        <v>5103</v>
      </c>
      <c r="AP403" s="42">
        <v>8690</v>
      </c>
      <c r="AQ403" s="42">
        <v>6699</v>
      </c>
      <c r="AR403" s="42">
        <v>23634</v>
      </c>
      <c r="AS403" s="42">
        <v>30811</v>
      </c>
      <c r="AT403" s="43">
        <v>65535</v>
      </c>
    </row>
    <row r="404" spans="1:46" x14ac:dyDescent="0.2">
      <c r="A404"/>
      <c r="B404"/>
      <c r="Y404" s="40">
        <v>45484.776467847201</v>
      </c>
      <c r="Z404" s="49"/>
      <c r="AA404" s="41">
        <v>16.75</v>
      </c>
      <c r="AB404" s="42">
        <v>28.48</v>
      </c>
      <c r="AC404" s="42">
        <v>58.85</v>
      </c>
      <c r="AD404" s="42">
        <v>606</v>
      </c>
      <c r="AE404" s="42">
        <v>15</v>
      </c>
      <c r="AF404" s="42">
        <v>26.4</v>
      </c>
      <c r="AG404" s="42">
        <v>291</v>
      </c>
      <c r="AH404" s="42">
        <v>7.2</v>
      </c>
      <c r="AI404" s="42">
        <v>22</v>
      </c>
      <c r="AJ404" s="42">
        <v>97</v>
      </c>
      <c r="AK404" s="42">
        <v>90</v>
      </c>
      <c r="AL404" s="42">
        <v>2669</v>
      </c>
      <c r="AM404" s="42">
        <v>2734</v>
      </c>
      <c r="AN404" s="42">
        <v>3810</v>
      </c>
      <c r="AO404" s="42">
        <v>2714</v>
      </c>
      <c r="AP404" s="42">
        <v>5915</v>
      </c>
      <c r="AQ404" s="42">
        <v>3532</v>
      </c>
      <c r="AR404" s="42">
        <v>19917</v>
      </c>
      <c r="AS404" s="42">
        <v>25962</v>
      </c>
      <c r="AT404" s="43">
        <v>65535</v>
      </c>
    </row>
    <row r="405" spans="1:46" x14ac:dyDescent="0.2">
      <c r="A405"/>
      <c r="B405"/>
      <c r="Y405" s="40">
        <v>45484.818166064797</v>
      </c>
      <c r="Z405" s="49"/>
      <c r="AA405" s="41">
        <v>16.7916666666667</v>
      </c>
      <c r="AB405" s="42">
        <v>28.29</v>
      </c>
      <c r="AC405" s="42">
        <v>60.19</v>
      </c>
      <c r="AD405" s="42">
        <v>513</v>
      </c>
      <c r="AE405" s="42">
        <v>15</v>
      </c>
      <c r="AF405" s="42">
        <v>26.4</v>
      </c>
      <c r="AG405" s="42">
        <v>290</v>
      </c>
      <c r="AH405" s="42">
        <v>7.2</v>
      </c>
      <c r="AI405" s="42">
        <v>22</v>
      </c>
      <c r="AJ405" s="42">
        <v>97</v>
      </c>
      <c r="AK405" s="42">
        <v>89</v>
      </c>
      <c r="AL405" s="42">
        <v>2650</v>
      </c>
      <c r="AM405" s="42">
        <v>2651</v>
      </c>
      <c r="AN405" s="42">
        <v>3712</v>
      </c>
      <c r="AO405" s="42">
        <v>2634</v>
      </c>
      <c r="AP405" s="42">
        <v>5865</v>
      </c>
      <c r="AQ405" s="42">
        <v>3536</v>
      </c>
      <c r="AR405" s="42">
        <v>20022</v>
      </c>
      <c r="AS405" s="42">
        <v>26198</v>
      </c>
      <c r="AT405" s="43">
        <v>65535</v>
      </c>
    </row>
    <row r="406" spans="1:46" x14ac:dyDescent="0.2">
      <c r="A406"/>
      <c r="B406"/>
      <c r="Y406" s="40">
        <v>45484.859864305603</v>
      </c>
      <c r="Z406" s="49"/>
      <c r="AA406" s="41">
        <v>16.8333333333333</v>
      </c>
      <c r="AB406" s="42">
        <v>28.03</v>
      </c>
      <c r="AC406" s="42">
        <v>63.54</v>
      </c>
      <c r="AD406" s="42">
        <v>706</v>
      </c>
      <c r="AE406" s="42">
        <v>14.8</v>
      </c>
      <c r="AF406" s="42">
        <v>26</v>
      </c>
      <c r="AG406" s="42">
        <v>287</v>
      </c>
      <c r="AH406" s="42">
        <v>7.2</v>
      </c>
      <c r="AI406" s="42">
        <v>21</v>
      </c>
      <c r="AJ406" s="42">
        <v>95</v>
      </c>
      <c r="AK406" s="42">
        <v>88</v>
      </c>
      <c r="AL406" s="42">
        <v>2452</v>
      </c>
      <c r="AM406" s="42">
        <v>2337</v>
      </c>
      <c r="AN406" s="42">
        <v>3326</v>
      </c>
      <c r="AO406" s="42">
        <v>2078</v>
      </c>
      <c r="AP406" s="42">
        <v>5368</v>
      </c>
      <c r="AQ406" s="42">
        <v>2976</v>
      </c>
      <c r="AR406" s="42">
        <v>21267</v>
      </c>
      <c r="AS406" s="42">
        <v>26177</v>
      </c>
      <c r="AT406" s="43">
        <v>65535</v>
      </c>
    </row>
    <row r="407" spans="1:46" x14ac:dyDescent="0.2">
      <c r="A407"/>
      <c r="B407"/>
      <c r="Y407" s="40">
        <v>45484.901561655097</v>
      </c>
      <c r="Z407" s="49"/>
      <c r="AA407" s="41">
        <v>16.875</v>
      </c>
      <c r="AB407" s="42">
        <v>27.62</v>
      </c>
      <c r="AC407" s="42">
        <v>65.97</v>
      </c>
      <c r="AD407" s="42">
        <v>566</v>
      </c>
      <c r="AE407" s="42">
        <v>14.8</v>
      </c>
      <c r="AF407" s="42">
        <v>25.8</v>
      </c>
      <c r="AG407" s="42">
        <v>285</v>
      </c>
      <c r="AH407" s="42">
        <v>7.2</v>
      </c>
      <c r="AI407" s="42">
        <v>21</v>
      </c>
      <c r="AJ407" s="42">
        <v>94</v>
      </c>
      <c r="AK407" s="42">
        <v>87</v>
      </c>
      <c r="AL407" s="42">
        <v>2492</v>
      </c>
      <c r="AM407" s="42">
        <v>2331</v>
      </c>
      <c r="AN407" s="42">
        <v>3345</v>
      </c>
      <c r="AO407" s="42">
        <v>2043</v>
      </c>
      <c r="AP407" s="42">
        <v>5415</v>
      </c>
      <c r="AQ407" s="42">
        <v>3048</v>
      </c>
      <c r="AR407" s="42">
        <v>23055</v>
      </c>
      <c r="AS407" s="42">
        <v>26627</v>
      </c>
      <c r="AT407" s="43">
        <v>65535</v>
      </c>
    </row>
    <row r="408" spans="1:46" x14ac:dyDescent="0.2">
      <c r="A408"/>
      <c r="B408"/>
      <c r="Y408" s="40">
        <v>45484.943260081003</v>
      </c>
      <c r="Z408" s="49"/>
      <c r="AA408" s="41">
        <v>16.9166666666667</v>
      </c>
      <c r="AB408" s="42">
        <v>27.44</v>
      </c>
      <c r="AC408" s="42">
        <v>65.88</v>
      </c>
      <c r="AD408" s="42">
        <v>584</v>
      </c>
      <c r="AE408" s="42">
        <v>14.4</v>
      </c>
      <c r="AF408" s="42">
        <v>25.5</v>
      </c>
      <c r="AG408" s="42">
        <v>283</v>
      </c>
      <c r="AH408" s="42">
        <v>7.2</v>
      </c>
      <c r="AI408" s="42">
        <v>20</v>
      </c>
      <c r="AJ408" s="42">
        <v>93</v>
      </c>
      <c r="AK408" s="42">
        <v>86</v>
      </c>
      <c r="AL408" s="42">
        <v>122</v>
      </c>
      <c r="AM408" s="42">
        <v>237</v>
      </c>
      <c r="AN408" s="42">
        <v>300</v>
      </c>
      <c r="AO408" s="42">
        <v>567</v>
      </c>
      <c r="AP408" s="42">
        <v>981</v>
      </c>
      <c r="AQ408" s="42">
        <v>1718</v>
      </c>
      <c r="AR408" s="42">
        <v>1851</v>
      </c>
      <c r="AS408" s="42">
        <v>1061</v>
      </c>
      <c r="AT408" s="43">
        <v>2018</v>
      </c>
    </row>
    <row r="409" spans="1:46" x14ac:dyDescent="0.2">
      <c r="A409"/>
      <c r="B409"/>
      <c r="Y409" s="40">
        <v>45484.984957546301</v>
      </c>
      <c r="Z409" s="49"/>
      <c r="AA409" s="41">
        <v>16.9583333333333</v>
      </c>
      <c r="AB409" s="42">
        <v>27.04</v>
      </c>
      <c r="AC409" s="42">
        <v>65.58</v>
      </c>
      <c r="AD409" s="42">
        <v>528</v>
      </c>
      <c r="AE409" s="42">
        <v>14.4</v>
      </c>
      <c r="AF409" s="42">
        <v>25.3</v>
      </c>
      <c r="AG409" s="42">
        <v>282</v>
      </c>
      <c r="AH409" s="42">
        <v>7.2</v>
      </c>
      <c r="AI409" s="42">
        <v>20</v>
      </c>
      <c r="AJ409" s="42">
        <v>93</v>
      </c>
      <c r="AK409" s="42">
        <v>85</v>
      </c>
      <c r="AL409" s="42">
        <v>9</v>
      </c>
      <c r="AM409" s="42">
        <v>18</v>
      </c>
      <c r="AN409" s="42">
        <v>23</v>
      </c>
      <c r="AO409" s="42">
        <v>48</v>
      </c>
      <c r="AP409" s="42">
        <v>78</v>
      </c>
      <c r="AQ409" s="42">
        <v>126</v>
      </c>
      <c r="AR409" s="42">
        <v>158</v>
      </c>
      <c r="AS409" s="42">
        <v>131</v>
      </c>
      <c r="AT409" s="43">
        <v>233</v>
      </c>
    </row>
    <row r="410" spans="1:46" x14ac:dyDescent="0.2">
      <c r="A410"/>
      <c r="B410"/>
      <c r="Y410" s="40">
        <v>45485.026657094902</v>
      </c>
      <c r="Z410" s="49">
        <v>45485</v>
      </c>
      <c r="AA410" s="41">
        <v>17</v>
      </c>
      <c r="AB410" s="42">
        <v>25.88</v>
      </c>
      <c r="AC410" s="42">
        <v>67.44</v>
      </c>
      <c r="AD410" s="42">
        <v>538</v>
      </c>
      <c r="AE410" s="42">
        <v>14</v>
      </c>
      <c r="AF410" s="42">
        <v>25.2</v>
      </c>
      <c r="AG410" s="42">
        <v>282</v>
      </c>
      <c r="AH410" s="42">
        <v>7.2</v>
      </c>
      <c r="AI410" s="42">
        <v>20</v>
      </c>
      <c r="AJ410" s="42">
        <v>93</v>
      </c>
      <c r="AK410" s="42">
        <v>85</v>
      </c>
      <c r="AL410" s="42">
        <v>0</v>
      </c>
      <c r="AM410" s="42">
        <v>0</v>
      </c>
      <c r="AN410" s="42">
        <v>0</v>
      </c>
      <c r="AO410" s="42">
        <v>0</v>
      </c>
      <c r="AP410" s="42">
        <v>0</v>
      </c>
      <c r="AQ410" s="42">
        <v>0</v>
      </c>
      <c r="AR410" s="42">
        <v>0</v>
      </c>
      <c r="AS410" s="42">
        <v>0</v>
      </c>
      <c r="AT410" s="43">
        <v>0</v>
      </c>
    </row>
    <row r="411" spans="1:46" x14ac:dyDescent="0.2">
      <c r="A411"/>
      <c r="B411"/>
      <c r="Y411" s="40">
        <v>45485.068354733798</v>
      </c>
      <c r="Z411" s="49"/>
      <c r="AA411" s="41">
        <v>17.0416666666667</v>
      </c>
      <c r="AB411" s="42">
        <v>25.58</v>
      </c>
      <c r="AC411" s="42">
        <v>68.849999999999994</v>
      </c>
      <c r="AD411" s="42">
        <v>532</v>
      </c>
      <c r="AE411" s="42">
        <v>15.7</v>
      </c>
      <c r="AF411" s="42">
        <v>25</v>
      </c>
      <c r="AG411" s="42">
        <v>281</v>
      </c>
      <c r="AH411" s="42">
        <v>7.2</v>
      </c>
      <c r="AI411" s="42">
        <v>20</v>
      </c>
      <c r="AJ411" s="42">
        <v>92</v>
      </c>
      <c r="AK411" s="42">
        <v>85</v>
      </c>
      <c r="AL411" s="42">
        <v>0</v>
      </c>
      <c r="AM411" s="42">
        <v>0</v>
      </c>
      <c r="AN411" s="42">
        <v>0</v>
      </c>
      <c r="AO411" s="42">
        <v>0</v>
      </c>
      <c r="AP411" s="42">
        <v>0</v>
      </c>
      <c r="AQ411" s="42">
        <v>0</v>
      </c>
      <c r="AR411" s="42">
        <v>0</v>
      </c>
      <c r="AS411" s="42">
        <v>0</v>
      </c>
      <c r="AT411" s="43">
        <v>0</v>
      </c>
    </row>
    <row r="412" spans="1:46" x14ac:dyDescent="0.2">
      <c r="A412"/>
      <c r="B412"/>
      <c r="Y412" s="40">
        <v>45485.110053171302</v>
      </c>
      <c r="Z412" s="49"/>
      <c r="AA412" s="41">
        <v>17.0833333333333</v>
      </c>
      <c r="AB412" s="42">
        <v>25.06</v>
      </c>
      <c r="AC412" s="42">
        <v>70.03</v>
      </c>
      <c r="AD412" s="42">
        <v>559</v>
      </c>
      <c r="AE412" s="42">
        <v>14.9</v>
      </c>
      <c r="AF412" s="42">
        <v>24.8</v>
      </c>
      <c r="AG412" s="42">
        <v>280</v>
      </c>
      <c r="AH412" s="42">
        <v>7.2</v>
      </c>
      <c r="AI412" s="42">
        <v>20</v>
      </c>
      <c r="AJ412" s="42">
        <v>92</v>
      </c>
      <c r="AK412" s="42">
        <v>84</v>
      </c>
      <c r="AL412" s="42">
        <v>0</v>
      </c>
      <c r="AM412" s="42">
        <v>0</v>
      </c>
      <c r="AN412" s="42">
        <v>0</v>
      </c>
      <c r="AO412" s="42">
        <v>0</v>
      </c>
      <c r="AP412" s="42">
        <v>0</v>
      </c>
      <c r="AQ412" s="42">
        <v>0</v>
      </c>
      <c r="AR412" s="42">
        <v>0</v>
      </c>
      <c r="AS412" s="42">
        <v>0</v>
      </c>
      <c r="AT412" s="43">
        <v>0</v>
      </c>
    </row>
    <row r="413" spans="1:46" x14ac:dyDescent="0.2">
      <c r="A413"/>
      <c r="B413"/>
      <c r="Y413" s="40">
        <v>45485.151750740697</v>
      </c>
      <c r="Z413" s="49"/>
      <c r="AA413" s="41">
        <v>17.125</v>
      </c>
      <c r="AB413" s="42">
        <v>24.36</v>
      </c>
      <c r="AC413" s="42">
        <v>70.739999999999995</v>
      </c>
      <c r="AD413" s="42">
        <v>575</v>
      </c>
      <c r="AE413" s="42">
        <v>15.3</v>
      </c>
      <c r="AF413" s="42">
        <v>24.2</v>
      </c>
      <c r="AG413" s="42">
        <v>279</v>
      </c>
      <c r="AH413" s="42">
        <v>7.2</v>
      </c>
      <c r="AI413" s="42">
        <v>19</v>
      </c>
      <c r="AJ413" s="42">
        <v>91</v>
      </c>
      <c r="AK413" s="42">
        <v>84</v>
      </c>
      <c r="AL413" s="42">
        <v>0</v>
      </c>
      <c r="AM413" s="42">
        <v>0</v>
      </c>
      <c r="AN413" s="42">
        <v>0</v>
      </c>
      <c r="AO413" s="42">
        <v>0</v>
      </c>
      <c r="AP413" s="42">
        <v>0</v>
      </c>
      <c r="AQ413" s="42">
        <v>0</v>
      </c>
      <c r="AR413" s="42">
        <v>0</v>
      </c>
      <c r="AS413" s="42">
        <v>0</v>
      </c>
      <c r="AT413" s="43">
        <v>0</v>
      </c>
    </row>
    <row r="414" spans="1:46" x14ac:dyDescent="0.2">
      <c r="A414"/>
      <c r="B414"/>
      <c r="Y414" s="40">
        <v>45485.193449120401</v>
      </c>
      <c r="Z414" s="49"/>
      <c r="AA414" s="41">
        <v>17.1666666666667</v>
      </c>
      <c r="AB414" s="42">
        <v>24.38</v>
      </c>
      <c r="AC414" s="42">
        <v>70.3</v>
      </c>
      <c r="AD414" s="42">
        <v>591</v>
      </c>
      <c r="AE414" s="42">
        <v>14.7</v>
      </c>
      <c r="AF414" s="42">
        <v>24</v>
      </c>
      <c r="AG414" s="42">
        <v>278</v>
      </c>
      <c r="AH414" s="42">
        <v>7.2</v>
      </c>
      <c r="AI414" s="42">
        <v>19</v>
      </c>
      <c r="AJ414" s="42">
        <v>91</v>
      </c>
      <c r="AK414" s="42">
        <v>83</v>
      </c>
      <c r="AL414" s="42">
        <v>48</v>
      </c>
      <c r="AM414" s="42">
        <v>54</v>
      </c>
      <c r="AN414" s="42">
        <v>67</v>
      </c>
      <c r="AO414" s="42">
        <v>72</v>
      </c>
      <c r="AP414" s="42">
        <v>68</v>
      </c>
      <c r="AQ414" s="42">
        <v>79</v>
      </c>
      <c r="AR414" s="42">
        <v>105</v>
      </c>
      <c r="AS414" s="42">
        <v>175</v>
      </c>
      <c r="AT414" s="43">
        <v>365</v>
      </c>
    </row>
    <row r="415" spans="1:46" x14ac:dyDescent="0.2">
      <c r="A415"/>
      <c r="B415"/>
      <c r="Y415" s="40">
        <v>45485.235146759303</v>
      </c>
      <c r="Z415" s="49"/>
      <c r="AA415" s="41">
        <v>17.2083333333333</v>
      </c>
      <c r="AB415" s="42">
        <v>24.03</v>
      </c>
      <c r="AC415" s="42">
        <v>71.73</v>
      </c>
      <c r="AD415" s="42">
        <v>604</v>
      </c>
      <c r="AE415" s="42">
        <v>13.6</v>
      </c>
      <c r="AF415" s="42">
        <v>23.6</v>
      </c>
      <c r="AG415" s="42">
        <v>277</v>
      </c>
      <c r="AH415" s="42">
        <v>7.2</v>
      </c>
      <c r="AI415" s="42">
        <v>19</v>
      </c>
      <c r="AJ415" s="42">
        <v>90</v>
      </c>
      <c r="AK415" s="42">
        <v>83</v>
      </c>
      <c r="AL415" s="42">
        <v>562</v>
      </c>
      <c r="AM415" s="42">
        <v>740</v>
      </c>
      <c r="AN415" s="42">
        <v>1036</v>
      </c>
      <c r="AO415" s="42">
        <v>1251</v>
      </c>
      <c r="AP415" s="42">
        <v>1369</v>
      </c>
      <c r="AQ415" s="42">
        <v>1473</v>
      </c>
      <c r="AR415" s="42">
        <v>1801</v>
      </c>
      <c r="AS415" s="42">
        <v>2365</v>
      </c>
      <c r="AT415" s="43">
        <v>4412</v>
      </c>
    </row>
    <row r="416" spans="1:46" x14ac:dyDescent="0.2">
      <c r="A416"/>
      <c r="B416"/>
      <c r="Y416" s="40">
        <v>45485.276845081004</v>
      </c>
      <c r="Z416" s="49"/>
      <c r="AA416" s="41">
        <v>17.25</v>
      </c>
      <c r="AB416" s="42">
        <v>25.91</v>
      </c>
      <c r="AC416" s="42">
        <v>68.14</v>
      </c>
      <c r="AD416" s="42">
        <v>658</v>
      </c>
      <c r="AE416" s="42">
        <v>13.8</v>
      </c>
      <c r="AF416" s="42">
        <v>23.8</v>
      </c>
      <c r="AG416" s="42">
        <v>278</v>
      </c>
      <c r="AH416" s="42">
        <v>7.2</v>
      </c>
      <c r="AI416" s="42">
        <v>19</v>
      </c>
      <c r="AJ416" s="42">
        <v>91</v>
      </c>
      <c r="AK416" s="42">
        <v>83</v>
      </c>
      <c r="AL416" s="42">
        <v>5127</v>
      </c>
      <c r="AM416" s="42">
        <v>5286</v>
      </c>
      <c r="AN416" s="42">
        <v>7698</v>
      </c>
      <c r="AO416" s="42">
        <v>6745</v>
      </c>
      <c r="AP416" s="42">
        <v>11172</v>
      </c>
      <c r="AQ416" s="42">
        <v>10339</v>
      </c>
      <c r="AR416" s="42">
        <v>51045</v>
      </c>
      <c r="AS416" s="42">
        <v>40448</v>
      </c>
      <c r="AT416" s="43">
        <v>65535</v>
      </c>
    </row>
    <row r="417" spans="1:46" x14ac:dyDescent="0.2">
      <c r="A417"/>
      <c r="B417"/>
      <c r="Y417" s="40">
        <v>45485.3185433912</v>
      </c>
      <c r="Z417" s="49"/>
      <c r="AA417" s="41">
        <v>17.2916666666667</v>
      </c>
      <c r="AB417" s="42">
        <v>26.72</v>
      </c>
      <c r="AC417" s="42">
        <v>67.5</v>
      </c>
      <c r="AD417" s="42">
        <v>593</v>
      </c>
      <c r="AE417" s="42">
        <v>14.7</v>
      </c>
      <c r="AF417" s="42">
        <v>24.6</v>
      </c>
      <c r="AG417" s="42">
        <v>278</v>
      </c>
      <c r="AH417" s="42">
        <v>7.2</v>
      </c>
      <c r="AI417" s="42">
        <v>19</v>
      </c>
      <c r="AJ417" s="42">
        <v>91</v>
      </c>
      <c r="AK417" s="42">
        <v>83</v>
      </c>
      <c r="AL417" s="42">
        <v>5573</v>
      </c>
      <c r="AM417" s="42">
        <v>6350</v>
      </c>
      <c r="AN417" s="42">
        <v>8915</v>
      </c>
      <c r="AO417" s="42">
        <v>9034</v>
      </c>
      <c r="AP417" s="42">
        <v>13206</v>
      </c>
      <c r="AQ417" s="42">
        <v>11887</v>
      </c>
      <c r="AR417" s="42">
        <v>29886</v>
      </c>
      <c r="AS417" s="42">
        <v>38421</v>
      </c>
      <c r="AT417" s="43">
        <v>65535</v>
      </c>
    </row>
    <row r="418" spans="1:46" x14ac:dyDescent="0.2">
      <c r="A418"/>
      <c r="B418"/>
      <c r="Y418" s="40">
        <v>45485.360240983799</v>
      </c>
      <c r="Z418" s="49"/>
      <c r="AA418" s="41">
        <v>17.3333333333333</v>
      </c>
      <c r="AB418" s="42">
        <v>28.24</v>
      </c>
      <c r="AC418" s="42">
        <v>64.599999999999994</v>
      </c>
      <c r="AD418" s="42">
        <v>640</v>
      </c>
      <c r="AE418" s="42">
        <v>13.8</v>
      </c>
      <c r="AF418" s="42">
        <v>25.1</v>
      </c>
      <c r="AG418" s="42">
        <v>278</v>
      </c>
      <c r="AH418" s="42">
        <v>7.2</v>
      </c>
      <c r="AI418" s="42">
        <v>19</v>
      </c>
      <c r="AJ418" s="42">
        <v>91</v>
      </c>
      <c r="AK418" s="42">
        <v>83</v>
      </c>
      <c r="AL418" s="42">
        <v>12628</v>
      </c>
      <c r="AM418" s="42">
        <v>16265</v>
      </c>
      <c r="AN418" s="42">
        <v>22902</v>
      </c>
      <c r="AO418" s="42">
        <v>26784</v>
      </c>
      <c r="AP418" s="42">
        <v>33749</v>
      </c>
      <c r="AQ418" s="42">
        <v>35754</v>
      </c>
      <c r="AR418" s="42">
        <v>59351</v>
      </c>
      <c r="AS418" s="42">
        <v>65535</v>
      </c>
      <c r="AT418" s="43">
        <v>65535</v>
      </c>
    </row>
    <row r="419" spans="1:46" x14ac:dyDescent="0.2">
      <c r="A419"/>
      <c r="B419"/>
      <c r="Y419" s="40">
        <v>45485.401939583302</v>
      </c>
      <c r="Z419" s="49"/>
      <c r="AA419" s="41">
        <v>17.375</v>
      </c>
      <c r="AB419" s="42">
        <v>28.58</v>
      </c>
      <c r="AC419" s="42">
        <v>63.09</v>
      </c>
      <c r="AD419" s="42">
        <v>568</v>
      </c>
      <c r="AE419" s="42">
        <v>44</v>
      </c>
      <c r="AF419" s="42">
        <v>24.4</v>
      </c>
      <c r="AG419" s="42">
        <v>482</v>
      </c>
      <c r="AH419" s="42">
        <v>6.9</v>
      </c>
      <c r="AI419" s="42">
        <v>62</v>
      </c>
      <c r="AJ419" s="42">
        <v>189</v>
      </c>
      <c r="AK419" s="42">
        <v>183</v>
      </c>
      <c r="AL419" s="42">
        <v>7560</v>
      </c>
      <c r="AM419" s="42">
        <v>5981</v>
      </c>
      <c r="AN419" s="42">
        <v>11128</v>
      </c>
      <c r="AO419" s="42">
        <v>7685</v>
      </c>
      <c r="AP419" s="42">
        <v>14166</v>
      </c>
      <c r="AQ419" s="42">
        <v>9442</v>
      </c>
      <c r="AR419" s="42">
        <v>35420</v>
      </c>
      <c r="AS419" s="42">
        <v>39649</v>
      </c>
      <c r="AT419" s="43">
        <v>65535</v>
      </c>
    </row>
    <row r="420" spans="1:46" x14ac:dyDescent="0.2">
      <c r="A420"/>
      <c r="B420"/>
      <c r="Y420" s="40">
        <v>45485.443637326403</v>
      </c>
      <c r="Z420" s="49"/>
      <c r="AA420" s="41">
        <v>17.4166666666667</v>
      </c>
      <c r="AB420" s="42">
        <v>28.46</v>
      </c>
      <c r="AC420" s="42">
        <v>63.67</v>
      </c>
      <c r="AD420" s="42">
        <v>572</v>
      </c>
      <c r="AE420" s="42">
        <v>42</v>
      </c>
      <c r="AF420" s="42">
        <v>25.6</v>
      </c>
      <c r="AG420" s="42">
        <v>486</v>
      </c>
      <c r="AH420" s="42">
        <v>6</v>
      </c>
      <c r="AI420" s="42">
        <v>62</v>
      </c>
      <c r="AJ420" s="42">
        <v>191</v>
      </c>
      <c r="AK420" s="42">
        <v>185</v>
      </c>
      <c r="AL420" s="42">
        <v>7768</v>
      </c>
      <c r="AM420" s="42">
        <v>6320</v>
      </c>
      <c r="AN420" s="42">
        <v>11505</v>
      </c>
      <c r="AO420" s="42">
        <v>8181</v>
      </c>
      <c r="AP420" s="42">
        <v>14648</v>
      </c>
      <c r="AQ420" s="42">
        <v>9962</v>
      </c>
      <c r="AR420" s="42">
        <v>35015</v>
      </c>
      <c r="AS420" s="42">
        <v>40002</v>
      </c>
      <c r="AT420" s="43">
        <v>65535</v>
      </c>
    </row>
    <row r="421" spans="1:46" x14ac:dyDescent="0.2">
      <c r="A421"/>
      <c r="B421"/>
      <c r="Y421" s="40">
        <v>45485.485335844904</v>
      </c>
      <c r="Z421" s="49"/>
      <c r="AA421" s="41">
        <v>17.4583333333333</v>
      </c>
      <c r="AB421" s="42">
        <v>28.33</v>
      </c>
      <c r="AC421" s="42">
        <v>64.59</v>
      </c>
      <c r="AD421" s="42">
        <v>576</v>
      </c>
      <c r="AE421" s="42">
        <v>41.7</v>
      </c>
      <c r="AF421" s="42">
        <v>26.2</v>
      </c>
      <c r="AG421" s="42">
        <v>483</v>
      </c>
      <c r="AH421" s="42">
        <v>6</v>
      </c>
      <c r="AI421" s="42">
        <v>62</v>
      </c>
      <c r="AJ421" s="42">
        <v>190</v>
      </c>
      <c r="AK421" s="42">
        <v>183</v>
      </c>
      <c r="AL421" s="42">
        <v>6366</v>
      </c>
      <c r="AM421" s="42">
        <v>4541</v>
      </c>
      <c r="AN421" s="42">
        <v>9109</v>
      </c>
      <c r="AO421" s="42">
        <v>5190</v>
      </c>
      <c r="AP421" s="42">
        <v>11273</v>
      </c>
      <c r="AQ421" s="42">
        <v>6337</v>
      </c>
      <c r="AR421" s="42">
        <v>30864</v>
      </c>
      <c r="AS421" s="42">
        <v>32970</v>
      </c>
      <c r="AT421" s="43">
        <v>65535</v>
      </c>
    </row>
    <row r="422" spans="1:46" x14ac:dyDescent="0.2">
      <c r="A422"/>
      <c r="B422"/>
      <c r="Y422" s="40">
        <v>45485.527033518498</v>
      </c>
      <c r="Z422" s="49"/>
      <c r="AA422" s="41">
        <v>17.5</v>
      </c>
      <c r="AB422" s="42">
        <v>28.26</v>
      </c>
      <c r="AC422" s="42">
        <v>63.74</v>
      </c>
      <c r="AD422" s="42">
        <v>576</v>
      </c>
      <c r="AE422" s="42">
        <v>42.1</v>
      </c>
      <c r="AF422" s="42">
        <v>26.5</v>
      </c>
      <c r="AG422" s="42">
        <v>481</v>
      </c>
      <c r="AH422" s="42">
        <v>6.1</v>
      </c>
      <c r="AI422" s="42">
        <v>61</v>
      </c>
      <c r="AJ422" s="42">
        <v>189</v>
      </c>
      <c r="AK422" s="42">
        <v>182</v>
      </c>
      <c r="AL422" s="42">
        <v>6107</v>
      </c>
      <c r="AM422" s="42">
        <v>4186</v>
      </c>
      <c r="AN422" s="42">
        <v>8631</v>
      </c>
      <c r="AO422" s="42">
        <v>4608</v>
      </c>
      <c r="AP422" s="42">
        <v>10652</v>
      </c>
      <c r="AQ422" s="42">
        <v>5694</v>
      </c>
      <c r="AR422" s="42">
        <v>30163</v>
      </c>
      <c r="AS422" s="42">
        <v>31849</v>
      </c>
      <c r="AT422" s="43">
        <v>65535</v>
      </c>
    </row>
    <row r="423" spans="1:46" x14ac:dyDescent="0.2">
      <c r="A423"/>
      <c r="B423"/>
      <c r="Y423" s="40">
        <v>45485.568731990701</v>
      </c>
      <c r="Z423" s="49"/>
      <c r="AA423" s="41">
        <v>17.5416666666667</v>
      </c>
      <c r="AB423" s="42">
        <v>28.23</v>
      </c>
      <c r="AC423" s="42">
        <v>64.42</v>
      </c>
      <c r="AD423" s="42">
        <v>574</v>
      </c>
      <c r="AE423" s="42">
        <v>40.200000000000003</v>
      </c>
      <c r="AF423" s="42">
        <v>26.5</v>
      </c>
      <c r="AG423" s="42">
        <v>477</v>
      </c>
      <c r="AH423" s="42">
        <v>6.2</v>
      </c>
      <c r="AI423" s="42">
        <v>61</v>
      </c>
      <c r="AJ423" s="42">
        <v>187</v>
      </c>
      <c r="AK423" s="42">
        <v>180</v>
      </c>
      <c r="AL423" s="42">
        <v>5866</v>
      </c>
      <c r="AM423" s="42">
        <v>3888</v>
      </c>
      <c r="AN423" s="42">
        <v>8223</v>
      </c>
      <c r="AO423" s="42">
        <v>4108</v>
      </c>
      <c r="AP423" s="42">
        <v>10074</v>
      </c>
      <c r="AQ423" s="42">
        <v>5075</v>
      </c>
      <c r="AR423" s="42">
        <v>29444</v>
      </c>
      <c r="AS423" s="42">
        <v>30701</v>
      </c>
      <c r="AT423" s="43">
        <v>65535</v>
      </c>
    </row>
    <row r="424" spans="1:46" x14ac:dyDescent="0.2">
      <c r="A424"/>
      <c r="B424"/>
      <c r="Y424" s="40">
        <v>45485.610430509303</v>
      </c>
      <c r="Z424" s="49"/>
      <c r="AA424" s="41">
        <v>17.5833333333333</v>
      </c>
      <c r="AB424" s="42">
        <v>28.12</v>
      </c>
      <c r="AC424" s="42">
        <v>64.12</v>
      </c>
      <c r="AD424" s="42">
        <v>577</v>
      </c>
      <c r="AE424" s="42">
        <v>40.200000000000003</v>
      </c>
      <c r="AF424" s="42">
        <v>26.6</v>
      </c>
      <c r="AG424" s="42">
        <v>475</v>
      </c>
      <c r="AH424" s="42">
        <v>6.4</v>
      </c>
      <c r="AI424" s="42">
        <v>60</v>
      </c>
      <c r="AJ424" s="42">
        <v>186</v>
      </c>
      <c r="AK424" s="42">
        <v>179</v>
      </c>
      <c r="AL424" s="42">
        <v>5227</v>
      </c>
      <c r="AM424" s="42">
        <v>3069</v>
      </c>
      <c r="AN424" s="42">
        <v>7144</v>
      </c>
      <c r="AO424" s="42">
        <v>2828</v>
      </c>
      <c r="AP424" s="42">
        <v>8637</v>
      </c>
      <c r="AQ424" s="42">
        <v>3622</v>
      </c>
      <c r="AR424" s="42">
        <v>27818</v>
      </c>
      <c r="AS424" s="42">
        <v>28341</v>
      </c>
      <c r="AT424" s="43">
        <v>65535</v>
      </c>
    </row>
    <row r="425" spans="1:46" x14ac:dyDescent="0.2">
      <c r="A425"/>
      <c r="B425"/>
      <c r="Y425" s="40">
        <v>45485.652128194401</v>
      </c>
      <c r="Z425" s="49"/>
      <c r="AA425" s="41">
        <v>17.625</v>
      </c>
      <c r="AB425" s="42">
        <v>28.13</v>
      </c>
      <c r="AC425" s="42">
        <v>63.9</v>
      </c>
      <c r="AD425" s="42">
        <v>553</v>
      </c>
      <c r="AE425" s="42">
        <v>39.1</v>
      </c>
      <c r="AF425" s="42">
        <v>26.3</v>
      </c>
      <c r="AG425" s="42">
        <v>471</v>
      </c>
      <c r="AH425" s="42">
        <v>6.5</v>
      </c>
      <c r="AI425" s="42">
        <v>59</v>
      </c>
      <c r="AJ425" s="42">
        <v>184</v>
      </c>
      <c r="AK425" s="42">
        <v>177</v>
      </c>
      <c r="AL425" s="42">
        <v>5359</v>
      </c>
      <c r="AM425" s="42">
        <v>3257</v>
      </c>
      <c r="AN425" s="42">
        <v>7406</v>
      </c>
      <c r="AO425" s="42">
        <v>3131</v>
      </c>
      <c r="AP425" s="42">
        <v>8985</v>
      </c>
      <c r="AQ425" s="42">
        <v>4047</v>
      </c>
      <c r="AR425" s="42">
        <v>28544</v>
      </c>
      <c r="AS425" s="42">
        <v>28935</v>
      </c>
      <c r="AT425" s="43">
        <v>65535</v>
      </c>
    </row>
    <row r="426" spans="1:46" x14ac:dyDescent="0.2">
      <c r="A426"/>
      <c r="B426"/>
      <c r="Y426" s="40">
        <v>45485.693826805596</v>
      </c>
      <c r="Z426" s="49"/>
      <c r="AA426" s="41">
        <v>17.6666666666667</v>
      </c>
      <c r="AB426" s="42">
        <v>27.97</v>
      </c>
      <c r="AC426" s="42">
        <v>66.930000000000007</v>
      </c>
      <c r="AD426" s="42">
        <v>559</v>
      </c>
      <c r="AE426" s="42">
        <v>38.799999999999997</v>
      </c>
      <c r="AF426" s="42">
        <v>25.7</v>
      </c>
      <c r="AG426" s="42">
        <v>465</v>
      </c>
      <c r="AH426" s="42">
        <v>6.6</v>
      </c>
      <c r="AI426" s="42">
        <v>58</v>
      </c>
      <c r="AJ426" s="42">
        <v>181</v>
      </c>
      <c r="AK426" s="42">
        <v>174</v>
      </c>
      <c r="AL426" s="42">
        <v>7017</v>
      </c>
      <c r="AM426" s="42">
        <v>5116</v>
      </c>
      <c r="AN426" s="42">
        <v>10008</v>
      </c>
      <c r="AO426" s="42">
        <v>6019</v>
      </c>
      <c r="AP426" s="42">
        <v>12443</v>
      </c>
      <c r="AQ426" s="42">
        <v>7643</v>
      </c>
      <c r="AR426" s="42">
        <v>36528</v>
      </c>
      <c r="AS426" s="42">
        <v>35201</v>
      </c>
      <c r="AT426" s="43">
        <v>65535</v>
      </c>
    </row>
    <row r="427" spans="1:46" x14ac:dyDescent="0.2">
      <c r="A427"/>
      <c r="B427"/>
      <c r="Y427" s="40">
        <v>45485.735524513897</v>
      </c>
      <c r="Z427" s="49"/>
      <c r="AA427" s="41">
        <v>17.7083333333333</v>
      </c>
      <c r="AB427" s="42">
        <v>28.03</v>
      </c>
      <c r="AC427" s="42">
        <v>65.33</v>
      </c>
      <c r="AD427" s="42">
        <v>645</v>
      </c>
      <c r="AE427" s="42">
        <v>37.4</v>
      </c>
      <c r="AF427" s="42">
        <v>25.1</v>
      </c>
      <c r="AG427" s="42">
        <v>459</v>
      </c>
      <c r="AH427" s="42">
        <v>6.7</v>
      </c>
      <c r="AI427" s="42">
        <v>57</v>
      </c>
      <c r="AJ427" s="42">
        <v>178</v>
      </c>
      <c r="AK427" s="42">
        <v>171</v>
      </c>
      <c r="AL427" s="42">
        <v>6524</v>
      </c>
      <c r="AM427" s="42">
        <v>4576</v>
      </c>
      <c r="AN427" s="42">
        <v>9286</v>
      </c>
      <c r="AO427" s="42">
        <v>5155</v>
      </c>
      <c r="AP427" s="42">
        <v>11402</v>
      </c>
      <c r="AQ427" s="42">
        <v>6633</v>
      </c>
      <c r="AR427" s="42">
        <v>35087</v>
      </c>
      <c r="AS427" s="42">
        <v>33675</v>
      </c>
      <c r="AT427" s="43">
        <v>65535</v>
      </c>
    </row>
    <row r="428" spans="1:46" x14ac:dyDescent="0.2">
      <c r="A428"/>
      <c r="B428"/>
      <c r="Y428" s="40">
        <v>45485.777223217599</v>
      </c>
      <c r="Z428" s="49"/>
      <c r="AA428" s="41">
        <v>17.75</v>
      </c>
      <c r="AB428" s="42">
        <v>27.86</v>
      </c>
      <c r="AC428" s="42">
        <v>66.33</v>
      </c>
      <c r="AD428" s="42">
        <v>451</v>
      </c>
      <c r="AE428" s="42">
        <v>38.299999999999997</v>
      </c>
      <c r="AF428" s="42">
        <v>25.2</v>
      </c>
      <c r="AG428" s="42">
        <v>458</v>
      </c>
      <c r="AH428" s="42">
        <v>6.9</v>
      </c>
      <c r="AI428" s="42">
        <v>57</v>
      </c>
      <c r="AJ428" s="42">
        <v>178</v>
      </c>
      <c r="AK428" s="42">
        <v>171</v>
      </c>
      <c r="AL428" s="42">
        <v>5851</v>
      </c>
      <c r="AM428" s="42">
        <v>3694</v>
      </c>
      <c r="AN428" s="42">
        <v>8129</v>
      </c>
      <c r="AO428" s="42">
        <v>3799</v>
      </c>
      <c r="AP428" s="42">
        <v>9879</v>
      </c>
      <c r="AQ428" s="42">
        <v>4909</v>
      </c>
      <c r="AR428" s="42">
        <v>32950</v>
      </c>
      <c r="AS428" s="42">
        <v>31089</v>
      </c>
      <c r="AT428" s="43">
        <v>65535</v>
      </c>
    </row>
    <row r="429" spans="1:46" x14ac:dyDescent="0.2">
      <c r="A429"/>
      <c r="B429"/>
      <c r="Y429" s="40">
        <v>45485.818921840299</v>
      </c>
      <c r="Z429" s="49"/>
      <c r="AA429" s="41">
        <v>17.7916666666667</v>
      </c>
      <c r="AB429" s="42">
        <v>27.72</v>
      </c>
      <c r="AC429" s="42">
        <v>66.66</v>
      </c>
      <c r="AD429" s="42">
        <v>448</v>
      </c>
      <c r="AE429" s="42">
        <v>37.299999999999997</v>
      </c>
      <c r="AF429" s="42">
        <v>25</v>
      </c>
      <c r="AG429" s="42">
        <v>455</v>
      </c>
      <c r="AH429" s="42">
        <v>7</v>
      </c>
      <c r="AI429" s="42">
        <v>56</v>
      </c>
      <c r="AJ429" s="42">
        <v>176</v>
      </c>
      <c r="AK429" s="42">
        <v>170</v>
      </c>
      <c r="AL429" s="42">
        <v>5415</v>
      </c>
      <c r="AM429" s="42">
        <v>3096</v>
      </c>
      <c r="AN429" s="42">
        <v>7339</v>
      </c>
      <c r="AO429" s="42">
        <v>2831</v>
      </c>
      <c r="AP429" s="42">
        <v>8807</v>
      </c>
      <c r="AQ429" s="42">
        <v>3759</v>
      </c>
      <c r="AR429" s="42">
        <v>31743</v>
      </c>
      <c r="AS429" s="42">
        <v>29332</v>
      </c>
      <c r="AT429" s="43">
        <v>65535</v>
      </c>
    </row>
    <row r="430" spans="1:46" x14ac:dyDescent="0.2">
      <c r="A430"/>
      <c r="B430"/>
      <c r="Y430" s="40">
        <v>45485.860619618099</v>
      </c>
      <c r="Z430" s="49"/>
      <c r="AA430" s="41">
        <v>17.8333333333333</v>
      </c>
      <c r="AB430" s="42">
        <v>26.96</v>
      </c>
      <c r="AC430" s="42">
        <v>72.930000000000007</v>
      </c>
      <c r="AD430" s="42">
        <v>448</v>
      </c>
      <c r="AE430" s="42">
        <v>36.6</v>
      </c>
      <c r="AF430" s="42">
        <v>25</v>
      </c>
      <c r="AG430" s="42">
        <v>453</v>
      </c>
      <c r="AH430" s="42">
        <v>7</v>
      </c>
      <c r="AI430" s="42">
        <v>56</v>
      </c>
      <c r="AJ430" s="42">
        <v>175</v>
      </c>
      <c r="AK430" s="42">
        <v>169</v>
      </c>
      <c r="AL430" s="42">
        <v>5343</v>
      </c>
      <c r="AM430" s="42">
        <v>2889</v>
      </c>
      <c r="AN430" s="42">
        <v>7149</v>
      </c>
      <c r="AO430" s="42">
        <v>2465</v>
      </c>
      <c r="AP430" s="42">
        <v>8481</v>
      </c>
      <c r="AQ430" s="42">
        <v>3364</v>
      </c>
      <c r="AR430" s="42">
        <v>32627</v>
      </c>
      <c r="AS430" s="42">
        <v>29112</v>
      </c>
      <c r="AT430" s="43">
        <v>65535</v>
      </c>
    </row>
    <row r="431" spans="1:46" x14ac:dyDescent="0.2">
      <c r="A431"/>
      <c r="B431"/>
      <c r="Y431" s="40">
        <v>45485.9023183565</v>
      </c>
      <c r="Z431" s="49"/>
      <c r="AA431" s="41">
        <v>17.875</v>
      </c>
      <c r="AB431" s="42">
        <v>28.58</v>
      </c>
      <c r="AC431" s="42">
        <v>69.680000000000007</v>
      </c>
      <c r="AD431" s="42">
        <v>605</v>
      </c>
      <c r="AE431" s="42">
        <v>36</v>
      </c>
      <c r="AF431" s="42">
        <v>25.8</v>
      </c>
      <c r="AG431" s="42">
        <v>456</v>
      </c>
      <c r="AH431" s="42">
        <v>7.1</v>
      </c>
      <c r="AI431" s="42">
        <v>56</v>
      </c>
      <c r="AJ431" s="42">
        <v>177</v>
      </c>
      <c r="AK431" s="42">
        <v>170</v>
      </c>
      <c r="AL431" s="42">
        <v>5195</v>
      </c>
      <c r="AM431" s="42">
        <v>2838</v>
      </c>
      <c r="AN431" s="42">
        <v>6997</v>
      </c>
      <c r="AO431" s="42">
        <v>2426</v>
      </c>
      <c r="AP431" s="42">
        <v>8371</v>
      </c>
      <c r="AQ431" s="42">
        <v>3297</v>
      </c>
      <c r="AR431" s="42">
        <v>30548</v>
      </c>
      <c r="AS431" s="42">
        <v>28501</v>
      </c>
      <c r="AT431" s="43">
        <v>65535</v>
      </c>
    </row>
    <row r="432" spans="1:46" x14ac:dyDescent="0.2">
      <c r="A432"/>
      <c r="B432"/>
      <c r="Y432" s="40">
        <v>45485.944016238398</v>
      </c>
      <c r="Z432" s="49"/>
      <c r="AA432" s="41">
        <v>17.9166666666667</v>
      </c>
      <c r="AB432" s="42">
        <v>28.98</v>
      </c>
      <c r="AC432" s="42">
        <v>65.08</v>
      </c>
      <c r="AD432" s="42">
        <v>659</v>
      </c>
      <c r="AE432" s="42">
        <v>35.9</v>
      </c>
      <c r="AF432" s="42">
        <v>26</v>
      </c>
      <c r="AG432" s="42">
        <v>457</v>
      </c>
      <c r="AH432" s="42">
        <v>7.1</v>
      </c>
      <c r="AI432" s="42">
        <v>56</v>
      </c>
      <c r="AJ432" s="42">
        <v>177</v>
      </c>
      <c r="AK432" s="42">
        <v>170</v>
      </c>
      <c r="AL432" s="42">
        <v>6</v>
      </c>
      <c r="AM432" s="42">
        <v>13</v>
      </c>
      <c r="AN432" s="42">
        <v>18</v>
      </c>
      <c r="AO432" s="42">
        <v>37</v>
      </c>
      <c r="AP432" s="42">
        <v>59</v>
      </c>
      <c r="AQ432" s="42">
        <v>92</v>
      </c>
      <c r="AR432" s="42">
        <v>135</v>
      </c>
      <c r="AS432" s="42">
        <v>117</v>
      </c>
      <c r="AT432" s="43">
        <v>171</v>
      </c>
    </row>
    <row r="433" spans="1:46" x14ac:dyDescent="0.2">
      <c r="A433"/>
      <c r="B433"/>
      <c r="Y433" s="40">
        <v>45485.985715104202</v>
      </c>
      <c r="Z433" s="49"/>
      <c r="AA433" s="41">
        <v>17.9583333333333</v>
      </c>
      <c r="AB433" s="42">
        <v>28.33</v>
      </c>
      <c r="AC433" s="42">
        <v>65.349999999999994</v>
      </c>
      <c r="AD433" s="42">
        <v>760</v>
      </c>
      <c r="AE433" s="42">
        <v>35</v>
      </c>
      <c r="AF433" s="42">
        <v>25.8</v>
      </c>
      <c r="AG433" s="42">
        <v>447</v>
      </c>
      <c r="AH433" s="42">
        <v>7.2</v>
      </c>
      <c r="AI433" s="42">
        <v>54</v>
      </c>
      <c r="AJ433" s="42">
        <v>172</v>
      </c>
      <c r="AK433" s="42">
        <v>166</v>
      </c>
      <c r="AL433" s="42">
        <v>6</v>
      </c>
      <c r="AM433" s="42">
        <v>13</v>
      </c>
      <c r="AN433" s="42">
        <v>18</v>
      </c>
      <c r="AO433" s="42">
        <v>37</v>
      </c>
      <c r="AP433" s="42">
        <v>60</v>
      </c>
      <c r="AQ433" s="42">
        <v>93</v>
      </c>
      <c r="AR433" s="42">
        <v>135</v>
      </c>
      <c r="AS433" s="42">
        <v>116</v>
      </c>
      <c r="AT433" s="43">
        <v>172</v>
      </c>
    </row>
    <row r="434" spans="1:46" x14ac:dyDescent="0.2">
      <c r="A434"/>
      <c r="B434"/>
      <c r="Y434" s="40">
        <v>45486.027412974501</v>
      </c>
      <c r="Z434" s="49">
        <v>45486</v>
      </c>
      <c r="AA434" s="41">
        <v>18</v>
      </c>
      <c r="AB434" s="42">
        <v>28.33</v>
      </c>
      <c r="AC434" s="42">
        <v>65.010000000000005</v>
      </c>
      <c r="AD434" s="42">
        <v>776</v>
      </c>
      <c r="AE434" s="42">
        <v>35.1</v>
      </c>
      <c r="AF434" s="42">
        <v>25.7</v>
      </c>
      <c r="AG434" s="42">
        <v>446</v>
      </c>
      <c r="AH434" s="42">
        <v>7.2</v>
      </c>
      <c r="AI434" s="42">
        <v>54</v>
      </c>
      <c r="AJ434" s="42">
        <v>172</v>
      </c>
      <c r="AK434" s="42">
        <v>165</v>
      </c>
      <c r="AL434" s="42">
        <v>6</v>
      </c>
      <c r="AM434" s="42">
        <v>18</v>
      </c>
      <c r="AN434" s="42">
        <v>21</v>
      </c>
      <c r="AO434" s="42">
        <v>43</v>
      </c>
      <c r="AP434" s="42">
        <v>68</v>
      </c>
      <c r="AQ434" s="42">
        <v>97</v>
      </c>
      <c r="AR434" s="42">
        <v>147</v>
      </c>
      <c r="AS434" s="42">
        <v>119</v>
      </c>
      <c r="AT434" s="43">
        <v>180</v>
      </c>
    </row>
    <row r="435" spans="1:46" x14ac:dyDescent="0.2">
      <c r="A435"/>
      <c r="B435"/>
      <c r="Y435" s="40">
        <v>45486.069111886602</v>
      </c>
      <c r="Z435" s="49"/>
      <c r="AA435" s="41">
        <v>18.0416666666667</v>
      </c>
      <c r="AB435" s="42">
        <v>26.49</v>
      </c>
      <c r="AC435" s="42">
        <v>66.7</v>
      </c>
      <c r="AD435" s="42">
        <v>530</v>
      </c>
      <c r="AE435" s="42">
        <v>34.200000000000003</v>
      </c>
      <c r="AF435" s="42">
        <v>25.5</v>
      </c>
      <c r="AG435" s="42">
        <v>444</v>
      </c>
      <c r="AH435" s="42">
        <v>7.2</v>
      </c>
      <c r="AI435" s="42">
        <v>54</v>
      </c>
      <c r="AJ435" s="42">
        <v>171</v>
      </c>
      <c r="AK435" s="42">
        <v>164</v>
      </c>
      <c r="AL435" s="42">
        <v>0</v>
      </c>
      <c r="AM435" s="42">
        <v>0</v>
      </c>
      <c r="AN435" s="42">
        <v>0</v>
      </c>
      <c r="AO435" s="42">
        <v>0</v>
      </c>
      <c r="AP435" s="42">
        <v>0</v>
      </c>
      <c r="AQ435" s="42">
        <v>0</v>
      </c>
      <c r="AR435" s="42">
        <v>0</v>
      </c>
      <c r="AS435" s="42">
        <v>0</v>
      </c>
      <c r="AT435" s="43">
        <v>0</v>
      </c>
    </row>
    <row r="436" spans="1:46" x14ac:dyDescent="0.2">
      <c r="A436"/>
      <c r="B436"/>
      <c r="Y436" s="40">
        <v>45486.110810590297</v>
      </c>
      <c r="Z436" s="49"/>
      <c r="AA436" s="41">
        <v>18.0833333333333</v>
      </c>
      <c r="AB436" s="42">
        <v>25.98</v>
      </c>
      <c r="AC436" s="42">
        <v>67.77</v>
      </c>
      <c r="AD436" s="42">
        <v>534</v>
      </c>
      <c r="AE436" s="42">
        <v>34.200000000000003</v>
      </c>
      <c r="AF436" s="42">
        <v>25.2</v>
      </c>
      <c r="AG436" s="42">
        <v>443</v>
      </c>
      <c r="AH436" s="42">
        <v>7.2</v>
      </c>
      <c r="AI436" s="42">
        <v>54</v>
      </c>
      <c r="AJ436" s="42">
        <v>170</v>
      </c>
      <c r="AK436" s="42">
        <v>164</v>
      </c>
      <c r="AL436" s="42">
        <v>0</v>
      </c>
      <c r="AM436" s="42">
        <v>0</v>
      </c>
      <c r="AN436" s="42">
        <v>0</v>
      </c>
      <c r="AO436" s="42">
        <v>0</v>
      </c>
      <c r="AP436" s="42">
        <v>0</v>
      </c>
      <c r="AQ436" s="42">
        <v>0</v>
      </c>
      <c r="AR436" s="42">
        <v>0</v>
      </c>
      <c r="AS436" s="42">
        <v>0</v>
      </c>
      <c r="AT436" s="43">
        <v>0</v>
      </c>
    </row>
    <row r="437" spans="1:46" x14ac:dyDescent="0.2">
      <c r="A437"/>
      <c r="B437"/>
      <c r="Y437" s="40">
        <v>45486.152508564803</v>
      </c>
      <c r="Z437" s="49"/>
      <c r="AA437" s="41">
        <v>18.125</v>
      </c>
      <c r="AB437" s="42">
        <v>25.44</v>
      </c>
      <c r="AC437" s="42">
        <v>69.099999999999994</v>
      </c>
      <c r="AD437" s="42">
        <v>541</v>
      </c>
      <c r="AE437" s="42">
        <v>33.6</v>
      </c>
      <c r="AF437" s="42">
        <v>24.7</v>
      </c>
      <c r="AG437" s="42">
        <v>441</v>
      </c>
      <c r="AH437" s="42">
        <v>7.2</v>
      </c>
      <c r="AI437" s="42">
        <v>53</v>
      </c>
      <c r="AJ437" s="42">
        <v>169</v>
      </c>
      <c r="AK437" s="42">
        <v>163</v>
      </c>
      <c r="AL437" s="42">
        <v>0</v>
      </c>
      <c r="AM437" s="42">
        <v>0</v>
      </c>
      <c r="AN437" s="42">
        <v>0</v>
      </c>
      <c r="AO437" s="42">
        <v>0</v>
      </c>
      <c r="AP437" s="42">
        <v>0</v>
      </c>
      <c r="AQ437" s="42">
        <v>0</v>
      </c>
      <c r="AR437" s="42">
        <v>0</v>
      </c>
      <c r="AS437" s="42">
        <v>0</v>
      </c>
      <c r="AT437" s="43">
        <v>0</v>
      </c>
    </row>
    <row r="438" spans="1:46" x14ac:dyDescent="0.2">
      <c r="A438"/>
      <c r="B438"/>
      <c r="Y438" s="40">
        <v>45486.194207499997</v>
      </c>
      <c r="Z438" s="49"/>
      <c r="AA438" s="41">
        <v>18.1666666666667</v>
      </c>
      <c r="AB438" s="42">
        <v>25.14</v>
      </c>
      <c r="AC438" s="42">
        <v>69.59</v>
      </c>
      <c r="AD438" s="42">
        <v>540</v>
      </c>
      <c r="AE438" s="42">
        <v>33.6</v>
      </c>
      <c r="AF438" s="42">
        <v>24.5</v>
      </c>
      <c r="AG438" s="42">
        <v>439</v>
      </c>
      <c r="AH438" s="42">
        <v>7.2</v>
      </c>
      <c r="AI438" s="42">
        <v>53</v>
      </c>
      <c r="AJ438" s="42">
        <v>168</v>
      </c>
      <c r="AK438" s="42">
        <v>162</v>
      </c>
      <c r="AL438" s="42">
        <v>2</v>
      </c>
      <c r="AM438" s="42">
        <v>5</v>
      </c>
      <c r="AN438" s="42">
        <v>9</v>
      </c>
      <c r="AO438" s="42">
        <v>10</v>
      </c>
      <c r="AP438" s="42">
        <v>8</v>
      </c>
      <c r="AQ438" s="42">
        <v>7</v>
      </c>
      <c r="AR438" s="42">
        <v>11</v>
      </c>
      <c r="AS438" s="42">
        <v>16</v>
      </c>
      <c r="AT438" s="43">
        <v>38</v>
      </c>
    </row>
    <row r="439" spans="1:46" x14ac:dyDescent="0.2">
      <c r="A439"/>
      <c r="B439"/>
      <c r="Y439" s="40">
        <v>45486.235905463</v>
      </c>
      <c r="Z439" s="49"/>
      <c r="AA439" s="41">
        <v>18.2083333333333</v>
      </c>
      <c r="AB439" s="42">
        <v>25.48</v>
      </c>
      <c r="AC439" s="42">
        <v>68</v>
      </c>
      <c r="AD439" s="42">
        <v>560</v>
      </c>
      <c r="AE439" s="42">
        <v>33.200000000000003</v>
      </c>
      <c r="AF439" s="42">
        <v>24.4</v>
      </c>
      <c r="AG439" s="42">
        <v>438</v>
      </c>
      <c r="AH439" s="42">
        <v>7.2</v>
      </c>
      <c r="AI439" s="42">
        <v>52</v>
      </c>
      <c r="AJ439" s="42">
        <v>168</v>
      </c>
      <c r="AK439" s="42">
        <v>161</v>
      </c>
      <c r="AL439" s="42">
        <v>149</v>
      </c>
      <c r="AM439" s="42">
        <v>205</v>
      </c>
      <c r="AN439" s="42">
        <v>272</v>
      </c>
      <c r="AO439" s="42">
        <v>333</v>
      </c>
      <c r="AP439" s="42">
        <v>357</v>
      </c>
      <c r="AQ439" s="42">
        <v>373</v>
      </c>
      <c r="AR439" s="42">
        <v>464</v>
      </c>
      <c r="AS439" s="42">
        <v>600</v>
      </c>
      <c r="AT439" s="43">
        <v>1197</v>
      </c>
    </row>
    <row r="440" spans="1:46" x14ac:dyDescent="0.2">
      <c r="A440"/>
      <c r="B440"/>
      <c r="Y440" s="40">
        <v>45486.277604212999</v>
      </c>
      <c r="Z440" s="49"/>
      <c r="AA440" s="41">
        <v>18.25</v>
      </c>
      <c r="AB440" s="42">
        <v>25.44</v>
      </c>
      <c r="AC440" s="42">
        <v>64.66</v>
      </c>
      <c r="AD440" s="42">
        <v>516</v>
      </c>
      <c r="AE440" s="42">
        <v>32.799999999999997</v>
      </c>
      <c r="AF440" s="42">
        <v>24</v>
      </c>
      <c r="AG440" s="42">
        <v>437</v>
      </c>
      <c r="AH440" s="42">
        <v>7.2</v>
      </c>
      <c r="AI440" s="42">
        <v>52</v>
      </c>
      <c r="AJ440" s="42">
        <v>167</v>
      </c>
      <c r="AK440" s="42">
        <v>161</v>
      </c>
      <c r="AL440" s="42">
        <v>12340</v>
      </c>
      <c r="AM440" s="42">
        <v>10658</v>
      </c>
      <c r="AN440" s="42">
        <v>19028</v>
      </c>
      <c r="AO440" s="42">
        <v>16292</v>
      </c>
      <c r="AP440" s="42">
        <v>25137</v>
      </c>
      <c r="AQ440" s="42">
        <v>22525</v>
      </c>
      <c r="AR440" s="42">
        <v>65535</v>
      </c>
      <c r="AS440" s="42">
        <v>63425</v>
      </c>
      <c r="AT440" s="43">
        <v>65535</v>
      </c>
    </row>
    <row r="441" spans="1:46" x14ac:dyDescent="0.2">
      <c r="A441"/>
      <c r="B441"/>
      <c r="Y441" s="40">
        <v>45486.319303020799</v>
      </c>
      <c r="Z441" s="49"/>
      <c r="AA441" s="41">
        <v>18.2916666666667</v>
      </c>
      <c r="AB441" s="42">
        <v>28.07</v>
      </c>
      <c r="AC441" s="42">
        <v>59.66</v>
      </c>
      <c r="AD441" s="42">
        <v>625</v>
      </c>
      <c r="AE441" s="42">
        <v>33.6</v>
      </c>
      <c r="AF441" s="42">
        <v>25</v>
      </c>
      <c r="AG441" s="42">
        <v>440</v>
      </c>
      <c r="AH441" s="42">
        <v>7.3</v>
      </c>
      <c r="AI441" s="42">
        <v>53</v>
      </c>
      <c r="AJ441" s="42">
        <v>169</v>
      </c>
      <c r="AK441" s="42">
        <v>162</v>
      </c>
      <c r="AL441" s="42">
        <v>11453</v>
      </c>
      <c r="AM441" s="42">
        <v>11848</v>
      </c>
      <c r="AN441" s="42">
        <v>19525</v>
      </c>
      <c r="AO441" s="42">
        <v>18756</v>
      </c>
      <c r="AP441" s="42">
        <v>26732</v>
      </c>
      <c r="AQ441" s="42">
        <v>23672</v>
      </c>
      <c r="AR441" s="42">
        <v>52061</v>
      </c>
      <c r="AS441" s="42">
        <v>60060</v>
      </c>
      <c r="AT441" s="43">
        <v>65535</v>
      </c>
    </row>
    <row r="442" spans="1:46" x14ac:dyDescent="0.2">
      <c r="A442"/>
      <c r="B442"/>
      <c r="Y442" s="40">
        <v>45486.361000983801</v>
      </c>
      <c r="Z442" s="49"/>
      <c r="AA442" s="41">
        <v>18.3333333333333</v>
      </c>
      <c r="AB442" s="42">
        <v>28.33</v>
      </c>
      <c r="AC442" s="42">
        <v>59.78</v>
      </c>
      <c r="AD442" s="42">
        <v>583</v>
      </c>
      <c r="AE442" s="42">
        <v>31.8</v>
      </c>
      <c r="AF442" s="42">
        <v>25.5</v>
      </c>
      <c r="AG442" s="42">
        <v>443</v>
      </c>
      <c r="AH442" s="42">
        <v>7.3</v>
      </c>
      <c r="AI442" s="42">
        <v>54</v>
      </c>
      <c r="AJ442" s="42">
        <v>170</v>
      </c>
      <c r="AK442" s="42">
        <v>164</v>
      </c>
      <c r="AL442" s="42">
        <v>8869</v>
      </c>
      <c r="AM442" s="42">
        <v>8296</v>
      </c>
      <c r="AN442" s="42">
        <v>14332</v>
      </c>
      <c r="AO442" s="42">
        <v>11900</v>
      </c>
      <c r="AP442" s="42">
        <v>18824</v>
      </c>
      <c r="AQ442" s="42">
        <v>14925</v>
      </c>
      <c r="AR442" s="42">
        <v>40999</v>
      </c>
      <c r="AS442" s="42">
        <v>44764</v>
      </c>
      <c r="AT442" s="43">
        <v>65535</v>
      </c>
    </row>
    <row r="443" spans="1:46" x14ac:dyDescent="0.2">
      <c r="A443"/>
      <c r="B443"/>
      <c r="Y443" s="40">
        <v>45486.4026998958</v>
      </c>
      <c r="Z443" s="49"/>
      <c r="AA443" s="41">
        <v>18.375</v>
      </c>
      <c r="AB443" s="42">
        <v>29.44</v>
      </c>
      <c r="AC443" s="42">
        <v>56.28</v>
      </c>
      <c r="AD443" s="42">
        <v>654</v>
      </c>
      <c r="AE443" s="42">
        <v>32.700000000000003</v>
      </c>
      <c r="AF443" s="42">
        <v>26</v>
      </c>
      <c r="AG443" s="42">
        <v>444</v>
      </c>
      <c r="AH443" s="42">
        <v>7.3</v>
      </c>
      <c r="AI443" s="42">
        <v>54</v>
      </c>
      <c r="AJ443" s="42">
        <v>171</v>
      </c>
      <c r="AK443" s="42">
        <v>164</v>
      </c>
      <c r="AL443" s="42">
        <v>13909</v>
      </c>
      <c r="AM443" s="42">
        <v>15133</v>
      </c>
      <c r="AN443" s="42">
        <v>23548</v>
      </c>
      <c r="AO443" s="42">
        <v>23955</v>
      </c>
      <c r="AP443" s="42">
        <v>32681</v>
      </c>
      <c r="AQ443" s="42">
        <v>31554</v>
      </c>
      <c r="AR443" s="42">
        <v>60779</v>
      </c>
      <c r="AS443" s="42">
        <v>65535</v>
      </c>
      <c r="AT443" s="43">
        <v>65535</v>
      </c>
    </row>
    <row r="444" spans="1:46" x14ac:dyDescent="0.2">
      <c r="A444"/>
      <c r="B444"/>
      <c r="Y444" s="40">
        <v>45486.444397835701</v>
      </c>
      <c r="Z444" s="49"/>
      <c r="AA444" s="41">
        <v>18.4166666666667</v>
      </c>
      <c r="AB444" s="42">
        <v>29.77</v>
      </c>
      <c r="AC444" s="42">
        <v>56.61</v>
      </c>
      <c r="AD444" s="42">
        <v>657</v>
      </c>
      <c r="AE444" s="42">
        <v>32.700000000000003</v>
      </c>
      <c r="AF444" s="42">
        <v>26.3</v>
      </c>
      <c r="AG444" s="42">
        <v>444</v>
      </c>
      <c r="AH444" s="42">
        <v>7.3</v>
      </c>
      <c r="AI444" s="42">
        <v>54</v>
      </c>
      <c r="AJ444" s="42">
        <v>171</v>
      </c>
      <c r="AK444" s="42">
        <v>164</v>
      </c>
      <c r="AL444" s="42">
        <v>11160</v>
      </c>
      <c r="AM444" s="42">
        <v>11920</v>
      </c>
      <c r="AN444" s="42">
        <v>18863</v>
      </c>
      <c r="AO444" s="42">
        <v>17832</v>
      </c>
      <c r="AP444" s="42">
        <v>25270</v>
      </c>
      <c r="AQ444" s="42">
        <v>22487</v>
      </c>
      <c r="AR444" s="42">
        <v>49756</v>
      </c>
      <c r="AS444" s="42">
        <v>56172</v>
      </c>
      <c r="AT444" s="43">
        <v>65535</v>
      </c>
    </row>
    <row r="445" spans="1:46" x14ac:dyDescent="0.2">
      <c r="A445"/>
      <c r="B445"/>
      <c r="Y445" s="40">
        <v>45486.486096805602</v>
      </c>
      <c r="Z445" s="49"/>
      <c r="AA445" s="41">
        <v>18.4583333333333</v>
      </c>
      <c r="AB445" s="42">
        <v>28.9</v>
      </c>
      <c r="AC445" s="42">
        <v>61.47</v>
      </c>
      <c r="AD445" s="42">
        <v>623</v>
      </c>
      <c r="AE445" s="42">
        <v>39.1</v>
      </c>
      <c r="AF445" s="42">
        <v>26</v>
      </c>
      <c r="AG445" s="42">
        <v>489</v>
      </c>
      <c r="AH445" s="42">
        <v>7.3</v>
      </c>
      <c r="AI445" s="42">
        <v>63</v>
      </c>
      <c r="AJ445" s="42">
        <v>193</v>
      </c>
      <c r="AK445" s="42">
        <v>186</v>
      </c>
      <c r="AL445" s="42">
        <v>5478</v>
      </c>
      <c r="AM445" s="42">
        <v>4302</v>
      </c>
      <c r="AN445" s="42">
        <v>9297</v>
      </c>
      <c r="AO445" s="42">
        <v>5154</v>
      </c>
      <c r="AP445" s="42">
        <v>13275</v>
      </c>
      <c r="AQ445" s="42">
        <v>6316</v>
      </c>
      <c r="AR445" s="42">
        <v>35019</v>
      </c>
      <c r="AS445" s="42">
        <v>31124</v>
      </c>
      <c r="AT445" s="43">
        <v>65535</v>
      </c>
    </row>
    <row r="446" spans="1:46" x14ac:dyDescent="0.2">
      <c r="A446"/>
      <c r="B446"/>
      <c r="Y446" s="40">
        <v>45486.527795671303</v>
      </c>
      <c r="Z446" s="49"/>
      <c r="AA446" s="41">
        <v>18.5</v>
      </c>
      <c r="AB446" s="42">
        <v>28.77</v>
      </c>
      <c r="AC446" s="42">
        <v>63.31</v>
      </c>
      <c r="AD446" s="42">
        <v>622</v>
      </c>
      <c r="AE446" s="42">
        <v>40.1</v>
      </c>
      <c r="AF446" s="42">
        <v>26.1</v>
      </c>
      <c r="AG446" s="42">
        <v>490</v>
      </c>
      <c r="AH446" s="42">
        <v>7.3</v>
      </c>
      <c r="AI446" s="42">
        <v>63</v>
      </c>
      <c r="AJ446" s="42">
        <v>193</v>
      </c>
      <c r="AK446" s="42">
        <v>187</v>
      </c>
      <c r="AL446" s="42">
        <v>6894</v>
      </c>
      <c r="AM446" s="42">
        <v>6204</v>
      </c>
      <c r="AN446" s="42">
        <v>12273</v>
      </c>
      <c r="AO446" s="42">
        <v>8245</v>
      </c>
      <c r="AP446" s="42">
        <v>18058</v>
      </c>
      <c r="AQ446" s="42">
        <v>9989</v>
      </c>
      <c r="AR446" s="42">
        <v>41437</v>
      </c>
      <c r="AS446" s="42">
        <v>36232</v>
      </c>
      <c r="AT446" s="43">
        <v>65535</v>
      </c>
    </row>
    <row r="447" spans="1:46" x14ac:dyDescent="0.2">
      <c r="A447"/>
      <c r="B447"/>
      <c r="Y447" s="40">
        <v>45486.5694939815</v>
      </c>
      <c r="Z447" s="49"/>
      <c r="AA447" s="41">
        <v>18.5416666666667</v>
      </c>
      <c r="AB447" s="42">
        <v>28.6</v>
      </c>
      <c r="AC447" s="42">
        <v>62.6</v>
      </c>
      <c r="AD447" s="42">
        <v>622</v>
      </c>
      <c r="AE447" s="42">
        <v>39.1</v>
      </c>
      <c r="AF447" s="42">
        <v>26.1</v>
      </c>
      <c r="AG447" s="42">
        <v>491</v>
      </c>
      <c r="AH447" s="42">
        <v>7.3</v>
      </c>
      <c r="AI447" s="42">
        <v>64</v>
      </c>
      <c r="AJ447" s="42">
        <v>194</v>
      </c>
      <c r="AK447" s="42">
        <v>187</v>
      </c>
      <c r="AL447" s="42">
        <v>5159</v>
      </c>
      <c r="AM447" s="42">
        <v>4010</v>
      </c>
      <c r="AN447" s="42">
        <v>8415</v>
      </c>
      <c r="AO447" s="42">
        <v>4647</v>
      </c>
      <c r="AP447" s="42">
        <v>12103</v>
      </c>
      <c r="AQ447" s="42">
        <v>5626</v>
      </c>
      <c r="AR447" s="42">
        <v>33568</v>
      </c>
      <c r="AS447" s="42">
        <v>30091</v>
      </c>
      <c r="AT447" s="43">
        <v>65535</v>
      </c>
    </row>
    <row r="448" spans="1:46" x14ac:dyDescent="0.2">
      <c r="A448"/>
      <c r="B448"/>
      <c r="Y448" s="40">
        <v>45486.611193078701</v>
      </c>
      <c r="Z448" s="49"/>
      <c r="AA448" s="41">
        <v>18.5833333333333</v>
      </c>
      <c r="AB448" s="42">
        <v>28.58</v>
      </c>
      <c r="AC448" s="42">
        <v>63.34</v>
      </c>
      <c r="AD448" s="42">
        <v>627</v>
      </c>
      <c r="AE448" s="42">
        <v>39.1</v>
      </c>
      <c r="AF448" s="42">
        <v>26.2</v>
      </c>
      <c r="AG448" s="42">
        <v>490</v>
      </c>
      <c r="AH448" s="42">
        <v>7.3</v>
      </c>
      <c r="AI448" s="42">
        <v>63</v>
      </c>
      <c r="AJ448" s="42">
        <v>193</v>
      </c>
      <c r="AK448" s="42">
        <v>187</v>
      </c>
      <c r="AL448" s="42">
        <v>5741</v>
      </c>
      <c r="AM448" s="42">
        <v>4719</v>
      </c>
      <c r="AN448" s="42">
        <v>9692</v>
      </c>
      <c r="AO448" s="42">
        <v>5792</v>
      </c>
      <c r="AP448" s="42">
        <v>14160</v>
      </c>
      <c r="AQ448" s="42">
        <v>7026</v>
      </c>
      <c r="AR448" s="42">
        <v>36368</v>
      </c>
      <c r="AS448" s="42">
        <v>32073</v>
      </c>
      <c r="AT448" s="43">
        <v>65535</v>
      </c>
    </row>
    <row r="449" spans="1:46" x14ac:dyDescent="0.2">
      <c r="A449"/>
      <c r="B449"/>
      <c r="Y449" s="40">
        <v>45486.652891307902</v>
      </c>
      <c r="Z449" s="49"/>
      <c r="AA449" s="41">
        <v>18.625</v>
      </c>
      <c r="AB449" s="42">
        <v>28.57</v>
      </c>
      <c r="AC449" s="42">
        <v>62.51</v>
      </c>
      <c r="AD449" s="42">
        <v>625</v>
      </c>
      <c r="AE449" s="42">
        <v>39.700000000000003</v>
      </c>
      <c r="AF449" s="42">
        <v>26.2</v>
      </c>
      <c r="AG449" s="42">
        <v>489</v>
      </c>
      <c r="AH449" s="42">
        <v>7.3</v>
      </c>
      <c r="AI449" s="42">
        <v>63</v>
      </c>
      <c r="AJ449" s="42">
        <v>193</v>
      </c>
      <c r="AK449" s="42">
        <v>186</v>
      </c>
      <c r="AL449" s="42">
        <v>5143</v>
      </c>
      <c r="AM449" s="42">
        <v>3994</v>
      </c>
      <c r="AN449" s="42">
        <v>8126</v>
      </c>
      <c r="AO449" s="42">
        <v>4503</v>
      </c>
      <c r="AP449" s="42">
        <v>10903</v>
      </c>
      <c r="AQ449" s="42">
        <v>5486</v>
      </c>
      <c r="AR449" s="42">
        <v>31292</v>
      </c>
      <c r="AS449" s="42">
        <v>29929</v>
      </c>
      <c r="AT449" s="43">
        <v>65535</v>
      </c>
    </row>
    <row r="450" spans="1:46" x14ac:dyDescent="0.2">
      <c r="A450"/>
      <c r="B450"/>
      <c r="Y450" s="40">
        <v>45486.694590300896</v>
      </c>
      <c r="Z450" s="49"/>
      <c r="AA450" s="41">
        <v>18.6666666666667</v>
      </c>
      <c r="AB450" s="42">
        <v>28.53</v>
      </c>
      <c r="AC450" s="42">
        <v>62.99</v>
      </c>
      <c r="AD450" s="42">
        <v>617</v>
      </c>
      <c r="AE450" s="42">
        <v>38.5</v>
      </c>
      <c r="AF450" s="42">
        <v>26.1</v>
      </c>
      <c r="AG450" s="42">
        <v>489</v>
      </c>
      <c r="AH450" s="42">
        <v>7.3</v>
      </c>
      <c r="AI450" s="42">
        <v>63</v>
      </c>
      <c r="AJ450" s="42">
        <v>193</v>
      </c>
      <c r="AK450" s="42">
        <v>186</v>
      </c>
      <c r="AL450" s="42">
        <v>4961</v>
      </c>
      <c r="AM450" s="42">
        <v>3767</v>
      </c>
      <c r="AN450" s="42">
        <v>7712</v>
      </c>
      <c r="AO450" s="42">
        <v>4094</v>
      </c>
      <c r="AP450" s="42">
        <v>10239</v>
      </c>
      <c r="AQ450" s="42">
        <v>4982</v>
      </c>
      <c r="AR450" s="42">
        <v>30454</v>
      </c>
      <c r="AS450" s="42">
        <v>29302</v>
      </c>
      <c r="AT450" s="43">
        <v>65535</v>
      </c>
    </row>
    <row r="451" spans="1:46" x14ac:dyDescent="0.2">
      <c r="A451"/>
      <c r="B451"/>
      <c r="Y451" s="40">
        <v>45486.736289201399</v>
      </c>
      <c r="Z451" s="49"/>
      <c r="AA451" s="41">
        <v>18.7083333333333</v>
      </c>
      <c r="AB451" s="42">
        <v>28.48</v>
      </c>
      <c r="AC451" s="42">
        <v>63.42</v>
      </c>
      <c r="AD451" s="42">
        <v>611</v>
      </c>
      <c r="AE451" s="42">
        <v>38.799999999999997</v>
      </c>
      <c r="AF451" s="42">
        <v>26.2</v>
      </c>
      <c r="AG451" s="42">
        <v>488</v>
      </c>
      <c r="AH451" s="42">
        <v>7.3</v>
      </c>
      <c r="AI451" s="42">
        <v>63</v>
      </c>
      <c r="AJ451" s="42">
        <v>192</v>
      </c>
      <c r="AK451" s="42">
        <v>186</v>
      </c>
      <c r="AL451" s="42">
        <v>4815</v>
      </c>
      <c r="AM451" s="42">
        <v>3578</v>
      </c>
      <c r="AN451" s="42">
        <v>7473</v>
      </c>
      <c r="AO451" s="42">
        <v>3831</v>
      </c>
      <c r="AP451" s="42">
        <v>9913</v>
      </c>
      <c r="AQ451" s="42">
        <v>4677</v>
      </c>
      <c r="AR451" s="42">
        <v>30102</v>
      </c>
      <c r="AS451" s="42">
        <v>28922</v>
      </c>
      <c r="AT451" s="43">
        <v>65535</v>
      </c>
    </row>
    <row r="452" spans="1:46" x14ac:dyDescent="0.2">
      <c r="A452"/>
      <c r="B452"/>
      <c r="Y452" s="40">
        <v>45486.777987442103</v>
      </c>
      <c r="Z452" s="49"/>
      <c r="AA452" s="41">
        <v>18.75</v>
      </c>
      <c r="AB452" s="42">
        <v>28.48</v>
      </c>
      <c r="AC452" s="42">
        <v>63.71</v>
      </c>
      <c r="AD452" s="42">
        <v>609</v>
      </c>
      <c r="AE452" s="42">
        <v>39.799999999999997</v>
      </c>
      <c r="AF452" s="42">
        <v>26.2</v>
      </c>
      <c r="AG452" s="42">
        <v>488</v>
      </c>
      <c r="AH452" s="42">
        <v>7.3</v>
      </c>
      <c r="AI452" s="42">
        <v>63</v>
      </c>
      <c r="AJ452" s="42">
        <v>192</v>
      </c>
      <c r="AK452" s="42">
        <v>186</v>
      </c>
      <c r="AL452" s="42">
        <v>4707</v>
      </c>
      <c r="AM452" s="42">
        <v>3429</v>
      </c>
      <c r="AN452" s="42">
        <v>7258</v>
      </c>
      <c r="AO452" s="42">
        <v>3609</v>
      </c>
      <c r="AP452" s="42">
        <v>9606</v>
      </c>
      <c r="AQ452" s="42">
        <v>4413</v>
      </c>
      <c r="AR452" s="42">
        <v>29752</v>
      </c>
      <c r="AS452" s="42">
        <v>28642</v>
      </c>
      <c r="AT452" s="43">
        <v>65535</v>
      </c>
    </row>
    <row r="453" spans="1:46" x14ac:dyDescent="0.2">
      <c r="A453"/>
      <c r="B453"/>
      <c r="Y453" s="40">
        <v>45486.819686655101</v>
      </c>
      <c r="Z453" s="49"/>
      <c r="AA453" s="41">
        <v>18.7916666666667</v>
      </c>
      <c r="AB453" s="42">
        <v>28.46</v>
      </c>
      <c r="AC453" s="42">
        <v>63.48</v>
      </c>
      <c r="AD453" s="42">
        <v>609</v>
      </c>
      <c r="AE453" s="42">
        <v>39.799999999999997</v>
      </c>
      <c r="AF453" s="42">
        <v>26.2</v>
      </c>
      <c r="AG453" s="42">
        <v>488</v>
      </c>
      <c r="AH453" s="42">
        <v>7.3</v>
      </c>
      <c r="AI453" s="42">
        <v>63</v>
      </c>
      <c r="AJ453" s="42">
        <v>192</v>
      </c>
      <c r="AK453" s="42">
        <v>186</v>
      </c>
      <c r="AL453" s="42">
        <v>4464</v>
      </c>
      <c r="AM453" s="42">
        <v>3101</v>
      </c>
      <c r="AN453" s="42">
        <v>6832</v>
      </c>
      <c r="AO453" s="42">
        <v>3106</v>
      </c>
      <c r="AP453" s="42">
        <v>9041</v>
      </c>
      <c r="AQ453" s="42">
        <v>3760</v>
      </c>
      <c r="AR453" s="42">
        <v>29114</v>
      </c>
      <c r="AS453" s="42">
        <v>27589</v>
      </c>
      <c r="AT453" s="43">
        <v>65535</v>
      </c>
    </row>
    <row r="454" spans="1:46" x14ac:dyDescent="0.2">
      <c r="A454"/>
      <c r="B454"/>
      <c r="Y454" s="40">
        <v>45486.861384826399</v>
      </c>
      <c r="Z454" s="49"/>
      <c r="AA454" s="41">
        <v>18.8333333333333</v>
      </c>
      <c r="AB454" s="42">
        <v>28.42</v>
      </c>
      <c r="AC454" s="42">
        <v>63.2</v>
      </c>
      <c r="AD454" s="42">
        <v>607</v>
      </c>
      <c r="AE454" s="42">
        <v>38.5</v>
      </c>
      <c r="AF454" s="42">
        <v>26.3</v>
      </c>
      <c r="AG454" s="42">
        <v>487</v>
      </c>
      <c r="AH454" s="42">
        <v>7.3</v>
      </c>
      <c r="AI454" s="42">
        <v>63</v>
      </c>
      <c r="AJ454" s="42">
        <v>192</v>
      </c>
      <c r="AK454" s="42">
        <v>185</v>
      </c>
      <c r="AL454" s="42">
        <v>4180</v>
      </c>
      <c r="AM454" s="42">
        <v>2723</v>
      </c>
      <c r="AN454" s="42">
        <v>6183</v>
      </c>
      <c r="AO454" s="42">
        <v>2461</v>
      </c>
      <c r="AP454" s="42">
        <v>8079</v>
      </c>
      <c r="AQ454" s="42">
        <v>3066</v>
      </c>
      <c r="AR454" s="42">
        <v>27895</v>
      </c>
      <c r="AS454" s="42">
        <v>26554</v>
      </c>
      <c r="AT454" s="43">
        <v>65535</v>
      </c>
    </row>
    <row r="455" spans="1:46" x14ac:dyDescent="0.2">
      <c r="A455"/>
      <c r="B455"/>
      <c r="Y455" s="40">
        <v>45486.903084004603</v>
      </c>
      <c r="Z455" s="49"/>
      <c r="AA455" s="41">
        <v>18.875</v>
      </c>
      <c r="AB455" s="42">
        <v>28.36</v>
      </c>
      <c r="AC455" s="42">
        <v>62.92</v>
      </c>
      <c r="AD455" s="42">
        <v>608</v>
      </c>
      <c r="AE455" s="42">
        <v>39.5</v>
      </c>
      <c r="AF455" s="42">
        <v>26.3</v>
      </c>
      <c r="AG455" s="42">
        <v>487</v>
      </c>
      <c r="AH455" s="42">
        <v>7.3</v>
      </c>
      <c r="AI455" s="42">
        <v>63</v>
      </c>
      <c r="AJ455" s="42">
        <v>192</v>
      </c>
      <c r="AK455" s="42">
        <v>185</v>
      </c>
      <c r="AL455" s="42">
        <v>4117</v>
      </c>
      <c r="AM455" s="42">
        <v>2653</v>
      </c>
      <c r="AN455" s="42">
        <v>6064</v>
      </c>
      <c r="AO455" s="42">
        <v>2356</v>
      </c>
      <c r="AP455" s="42">
        <v>7924</v>
      </c>
      <c r="AQ455" s="42">
        <v>2965</v>
      </c>
      <c r="AR455" s="42">
        <v>27699</v>
      </c>
      <c r="AS455" s="42">
        <v>26385</v>
      </c>
      <c r="AT455" s="43">
        <v>65535</v>
      </c>
    </row>
    <row r="456" spans="1:46" x14ac:dyDescent="0.2">
      <c r="A456"/>
      <c r="B456"/>
      <c r="Y456" s="40">
        <v>45486.944782986102</v>
      </c>
      <c r="Z456" s="49"/>
      <c r="AA456" s="41">
        <v>18.9166666666667</v>
      </c>
      <c r="AB456" s="42">
        <v>28.32</v>
      </c>
      <c r="AC456" s="42">
        <v>63.71</v>
      </c>
      <c r="AD456" s="42">
        <v>609</v>
      </c>
      <c r="AE456" s="42">
        <v>38.5</v>
      </c>
      <c r="AF456" s="42">
        <v>26.2</v>
      </c>
      <c r="AG456" s="42">
        <v>486</v>
      </c>
      <c r="AH456" s="42">
        <v>7.3</v>
      </c>
      <c r="AI456" s="42">
        <v>62</v>
      </c>
      <c r="AJ456" s="42">
        <v>191</v>
      </c>
      <c r="AK456" s="42">
        <v>185</v>
      </c>
      <c r="AL456" s="42">
        <v>0</v>
      </c>
      <c r="AM456" s="42">
        <v>0</v>
      </c>
      <c r="AN456" s="42">
        <v>0</v>
      </c>
      <c r="AO456" s="42">
        <v>0</v>
      </c>
      <c r="AP456" s="42">
        <v>0</v>
      </c>
      <c r="AQ456" s="42">
        <v>0</v>
      </c>
      <c r="AR456" s="42">
        <v>0</v>
      </c>
      <c r="AS456" s="42">
        <v>0</v>
      </c>
      <c r="AT456" s="43">
        <v>0</v>
      </c>
    </row>
    <row r="457" spans="1:46" x14ac:dyDescent="0.2">
      <c r="A457"/>
      <c r="B457"/>
      <c r="Y457" s="40">
        <v>45486.9864813889</v>
      </c>
      <c r="Z457" s="49"/>
      <c r="AA457" s="41">
        <v>18.9583333333333</v>
      </c>
      <c r="AB457" s="42">
        <v>27.55</v>
      </c>
      <c r="AC457" s="42">
        <v>63.3</v>
      </c>
      <c r="AD457" s="42">
        <v>604</v>
      </c>
      <c r="AE457" s="42">
        <v>38.299999999999997</v>
      </c>
      <c r="AF457" s="42">
        <v>25.9</v>
      </c>
      <c r="AG457" s="42">
        <v>483</v>
      </c>
      <c r="AH457" s="42">
        <v>7.3</v>
      </c>
      <c r="AI457" s="42">
        <v>62</v>
      </c>
      <c r="AJ457" s="42">
        <v>190</v>
      </c>
      <c r="AK457" s="42">
        <v>183</v>
      </c>
      <c r="AL457" s="42">
        <v>0</v>
      </c>
      <c r="AM457" s="42">
        <v>0</v>
      </c>
      <c r="AN457" s="42">
        <v>0</v>
      </c>
      <c r="AO457" s="42">
        <v>0</v>
      </c>
      <c r="AP457" s="42">
        <v>0</v>
      </c>
      <c r="AQ457" s="42">
        <v>0</v>
      </c>
      <c r="AR457" s="42">
        <v>0</v>
      </c>
      <c r="AS457" s="42">
        <v>0</v>
      </c>
      <c r="AT457" s="43">
        <v>0</v>
      </c>
    </row>
    <row r="458" spans="1:46" x14ac:dyDescent="0.2">
      <c r="A458"/>
      <c r="B458"/>
      <c r="Y458" s="40">
        <v>45487.028180659698</v>
      </c>
      <c r="Z458" s="49">
        <v>45487</v>
      </c>
      <c r="AA458" s="41">
        <v>19</v>
      </c>
      <c r="AB458" s="42">
        <v>27.49</v>
      </c>
      <c r="AC458" s="42">
        <v>63.63</v>
      </c>
      <c r="AD458" s="42">
        <v>603</v>
      </c>
      <c r="AE458" s="42">
        <v>39.1</v>
      </c>
      <c r="AF458" s="42">
        <v>25.7</v>
      </c>
      <c r="AG458" s="42">
        <v>482</v>
      </c>
      <c r="AH458" s="42">
        <v>7.3</v>
      </c>
      <c r="AI458" s="42">
        <v>62</v>
      </c>
      <c r="AJ458" s="42">
        <v>189</v>
      </c>
      <c r="AK458" s="42">
        <v>183</v>
      </c>
      <c r="AL458" s="42">
        <v>0</v>
      </c>
      <c r="AM458" s="42">
        <v>0</v>
      </c>
      <c r="AN458" s="42">
        <v>0</v>
      </c>
      <c r="AO458" s="42">
        <v>0</v>
      </c>
      <c r="AP458" s="42">
        <v>0</v>
      </c>
      <c r="AQ458" s="42">
        <v>0</v>
      </c>
      <c r="AR458" s="42">
        <v>0</v>
      </c>
      <c r="AS458" s="42">
        <v>0</v>
      </c>
      <c r="AT458" s="43">
        <v>0</v>
      </c>
    </row>
    <row r="459" spans="1:46" x14ac:dyDescent="0.2">
      <c r="A459"/>
      <c r="B459"/>
      <c r="Y459" s="40">
        <v>45487.069879791699</v>
      </c>
      <c r="Z459" s="49"/>
      <c r="AA459" s="41">
        <v>19.0416666666667</v>
      </c>
      <c r="AB459" s="42">
        <v>27.46</v>
      </c>
      <c r="AC459" s="42">
        <v>63.86</v>
      </c>
      <c r="AD459" s="42">
        <v>606</v>
      </c>
      <c r="AE459" s="42">
        <v>37.799999999999997</v>
      </c>
      <c r="AF459" s="42">
        <v>25.6</v>
      </c>
      <c r="AG459" s="42">
        <v>482</v>
      </c>
      <c r="AH459" s="42">
        <v>7.3</v>
      </c>
      <c r="AI459" s="42">
        <v>62</v>
      </c>
      <c r="AJ459" s="42">
        <v>189</v>
      </c>
      <c r="AK459" s="42">
        <v>183</v>
      </c>
      <c r="AL459" s="42">
        <v>0</v>
      </c>
      <c r="AM459" s="42">
        <v>0</v>
      </c>
      <c r="AN459" s="42">
        <v>0</v>
      </c>
      <c r="AO459" s="42">
        <v>0</v>
      </c>
      <c r="AP459" s="42">
        <v>0</v>
      </c>
      <c r="AQ459" s="42">
        <v>0</v>
      </c>
      <c r="AR459" s="42">
        <v>0</v>
      </c>
      <c r="AS459" s="42">
        <v>0</v>
      </c>
      <c r="AT459" s="43">
        <v>0</v>
      </c>
    </row>
    <row r="460" spans="1:46" x14ac:dyDescent="0.2">
      <c r="A460"/>
      <c r="B460"/>
      <c r="Y460" s="40">
        <v>45487.111578263903</v>
      </c>
      <c r="Z460" s="49"/>
      <c r="AA460" s="41">
        <v>19.0833333333333</v>
      </c>
      <c r="AB460" s="42">
        <v>27.42</v>
      </c>
      <c r="AC460" s="42">
        <v>63.42</v>
      </c>
      <c r="AD460" s="42">
        <v>598</v>
      </c>
      <c r="AE460" s="42">
        <v>37.799999999999997</v>
      </c>
      <c r="AF460" s="42">
        <v>25.4</v>
      </c>
      <c r="AG460" s="42">
        <v>482</v>
      </c>
      <c r="AH460" s="42">
        <v>7.3</v>
      </c>
      <c r="AI460" s="42">
        <v>62</v>
      </c>
      <c r="AJ460" s="42">
        <v>189</v>
      </c>
      <c r="AK460" s="42">
        <v>183</v>
      </c>
      <c r="AL460" s="42">
        <v>0</v>
      </c>
      <c r="AM460" s="42">
        <v>0</v>
      </c>
      <c r="AN460" s="42">
        <v>0</v>
      </c>
      <c r="AO460" s="42">
        <v>0</v>
      </c>
      <c r="AP460" s="42">
        <v>0</v>
      </c>
      <c r="AQ460" s="42">
        <v>0</v>
      </c>
      <c r="AR460" s="42">
        <v>0</v>
      </c>
      <c r="AS460" s="42">
        <v>0</v>
      </c>
      <c r="AT460" s="43">
        <v>0</v>
      </c>
    </row>
    <row r="461" spans="1:46" x14ac:dyDescent="0.2">
      <c r="A461"/>
      <c r="B461"/>
      <c r="Y461" s="40">
        <v>45487.153277465302</v>
      </c>
      <c r="Z461" s="49"/>
      <c r="AA461" s="41">
        <v>19.125</v>
      </c>
      <c r="AB461" s="42">
        <v>27.4</v>
      </c>
      <c r="AC461" s="42">
        <v>63.41</v>
      </c>
      <c r="AD461" s="42">
        <v>594</v>
      </c>
      <c r="AE461" s="42">
        <v>38.5</v>
      </c>
      <c r="AF461" s="42">
        <v>25.3</v>
      </c>
      <c r="AG461" s="42">
        <v>481</v>
      </c>
      <c r="AH461" s="42">
        <v>7.3</v>
      </c>
      <c r="AI461" s="42">
        <v>61</v>
      </c>
      <c r="AJ461" s="42">
        <v>189</v>
      </c>
      <c r="AK461" s="42">
        <v>182</v>
      </c>
      <c r="AL461" s="42">
        <v>0</v>
      </c>
      <c r="AM461" s="42">
        <v>0</v>
      </c>
      <c r="AN461" s="42">
        <v>0</v>
      </c>
      <c r="AO461" s="42">
        <v>0</v>
      </c>
      <c r="AP461" s="42">
        <v>0</v>
      </c>
      <c r="AQ461" s="42">
        <v>0</v>
      </c>
      <c r="AR461" s="42">
        <v>0</v>
      </c>
      <c r="AS461" s="42">
        <v>0</v>
      </c>
      <c r="AT461" s="43">
        <v>0</v>
      </c>
    </row>
    <row r="462" spans="1:46" x14ac:dyDescent="0.2">
      <c r="A462"/>
      <c r="B462"/>
      <c r="Y462" s="40">
        <v>45487.194975844897</v>
      </c>
      <c r="Z462" s="49"/>
      <c r="AA462" s="41">
        <v>19.1666666666667</v>
      </c>
      <c r="AB462" s="42">
        <v>27.34</v>
      </c>
      <c r="AC462" s="42">
        <v>63.4</v>
      </c>
      <c r="AD462" s="42">
        <v>589</v>
      </c>
      <c r="AE462" s="42">
        <v>37.799999999999997</v>
      </c>
      <c r="AF462" s="42">
        <v>25.3</v>
      </c>
      <c r="AG462" s="42">
        <v>480</v>
      </c>
      <c r="AH462" s="42">
        <v>7.3</v>
      </c>
      <c r="AI462" s="42">
        <v>61</v>
      </c>
      <c r="AJ462" s="42">
        <v>188</v>
      </c>
      <c r="AK462" s="42">
        <v>182</v>
      </c>
      <c r="AL462" s="42">
        <v>0</v>
      </c>
      <c r="AM462" s="42">
        <v>0</v>
      </c>
      <c r="AN462" s="42">
        <v>0</v>
      </c>
      <c r="AO462" s="42">
        <v>0</v>
      </c>
      <c r="AP462" s="42">
        <v>0</v>
      </c>
      <c r="AQ462" s="42">
        <v>0</v>
      </c>
      <c r="AR462" s="42">
        <v>2</v>
      </c>
      <c r="AS462" s="42">
        <v>0</v>
      </c>
      <c r="AT462" s="43">
        <v>5</v>
      </c>
    </row>
    <row r="463" spans="1:46" x14ac:dyDescent="0.2">
      <c r="A463"/>
      <c r="B463"/>
      <c r="Y463" s="40">
        <v>45487.236675104199</v>
      </c>
      <c r="Z463" s="49"/>
      <c r="AA463" s="41">
        <v>19.2083333333333</v>
      </c>
      <c r="AB463" s="42">
        <v>27.27</v>
      </c>
      <c r="AC463" s="42">
        <v>63.39</v>
      </c>
      <c r="AD463" s="42">
        <v>589</v>
      </c>
      <c r="AE463" s="42">
        <v>37</v>
      </c>
      <c r="AF463" s="42">
        <v>25.2</v>
      </c>
      <c r="AG463" s="42">
        <v>480</v>
      </c>
      <c r="AH463" s="42">
        <v>7.3</v>
      </c>
      <c r="AI463" s="42">
        <v>61</v>
      </c>
      <c r="AJ463" s="42">
        <v>188</v>
      </c>
      <c r="AK463" s="42">
        <v>182</v>
      </c>
      <c r="AL463" s="42">
        <v>19</v>
      </c>
      <c r="AM463" s="42">
        <v>29</v>
      </c>
      <c r="AN463" s="42">
        <v>57</v>
      </c>
      <c r="AO463" s="42">
        <v>46</v>
      </c>
      <c r="AP463" s="42">
        <v>78</v>
      </c>
      <c r="AQ463" s="42">
        <v>40</v>
      </c>
      <c r="AR463" s="42">
        <v>93</v>
      </c>
      <c r="AS463" s="42">
        <v>58</v>
      </c>
      <c r="AT463" s="43">
        <v>117</v>
      </c>
    </row>
    <row r="464" spans="1:46" x14ac:dyDescent="0.2">
      <c r="A464"/>
      <c r="B464"/>
      <c r="Y464" s="40">
        <v>45487.278374189802</v>
      </c>
      <c r="Z464" s="49"/>
      <c r="AA464" s="41">
        <v>19.25</v>
      </c>
      <c r="AB464" s="42">
        <v>27.24</v>
      </c>
      <c r="AC464" s="42">
        <v>63.38</v>
      </c>
      <c r="AD464" s="42">
        <v>585</v>
      </c>
      <c r="AE464" s="42">
        <v>37</v>
      </c>
      <c r="AF464" s="42">
        <v>25.1</v>
      </c>
      <c r="AG464" s="42">
        <v>479</v>
      </c>
      <c r="AH464" s="42">
        <v>7.3</v>
      </c>
      <c r="AI464" s="42">
        <v>61</v>
      </c>
      <c r="AJ464" s="42">
        <v>188</v>
      </c>
      <c r="AK464" s="42">
        <v>181</v>
      </c>
      <c r="AL464" s="42">
        <v>6235</v>
      </c>
      <c r="AM464" s="42">
        <v>3808</v>
      </c>
      <c r="AN464" s="42">
        <v>8839</v>
      </c>
      <c r="AO464" s="42">
        <v>3777</v>
      </c>
      <c r="AP464" s="42">
        <v>11075</v>
      </c>
      <c r="AQ464" s="42">
        <v>6135</v>
      </c>
      <c r="AR464" s="42">
        <v>65535</v>
      </c>
      <c r="AS464" s="42">
        <v>35554</v>
      </c>
      <c r="AT464" s="43">
        <v>65535</v>
      </c>
    </row>
    <row r="465" spans="1:46" x14ac:dyDescent="0.2">
      <c r="A465"/>
      <c r="B465"/>
      <c r="Y465" s="40">
        <v>45487.320072499999</v>
      </c>
      <c r="Z465" s="49"/>
      <c r="AA465" s="41">
        <v>19.2916666666667</v>
      </c>
      <c r="AB465" s="42">
        <v>28.48</v>
      </c>
      <c r="AC465" s="42">
        <v>64.11</v>
      </c>
      <c r="AD465" s="42">
        <v>588</v>
      </c>
      <c r="AE465" s="42">
        <v>38.299999999999997</v>
      </c>
      <c r="AF465" s="42">
        <v>25.7</v>
      </c>
      <c r="AG465" s="42">
        <v>482</v>
      </c>
      <c r="AH465" s="42">
        <v>7.3</v>
      </c>
      <c r="AI465" s="42">
        <v>62</v>
      </c>
      <c r="AJ465" s="42">
        <v>189</v>
      </c>
      <c r="AK465" s="42">
        <v>183</v>
      </c>
      <c r="AL465" s="42">
        <v>9744</v>
      </c>
      <c r="AM465" s="42">
        <v>10053</v>
      </c>
      <c r="AN465" s="42">
        <v>17627</v>
      </c>
      <c r="AO465" s="42">
        <v>15924</v>
      </c>
      <c r="AP465" s="42">
        <v>25437</v>
      </c>
      <c r="AQ465" s="42">
        <v>19954</v>
      </c>
      <c r="AR465" s="42">
        <v>52989</v>
      </c>
      <c r="AS465" s="42">
        <v>54588</v>
      </c>
      <c r="AT465" s="43">
        <v>65535</v>
      </c>
    </row>
    <row r="466" spans="1:46" x14ac:dyDescent="0.2">
      <c r="A466"/>
      <c r="B466"/>
      <c r="Y466" s="40">
        <v>45487.361771770797</v>
      </c>
      <c r="Z466" s="49"/>
      <c r="AA466" s="41">
        <v>19.3333333333333</v>
      </c>
      <c r="AB466" s="42">
        <v>29.19</v>
      </c>
      <c r="AC466" s="42">
        <v>62.11</v>
      </c>
      <c r="AD466" s="42">
        <v>583</v>
      </c>
      <c r="AE466" s="42">
        <v>36.4</v>
      </c>
      <c r="AF466" s="42">
        <v>26</v>
      </c>
      <c r="AG466" s="42">
        <v>483</v>
      </c>
      <c r="AH466" s="42">
        <v>7.4</v>
      </c>
      <c r="AI466" s="42">
        <v>62</v>
      </c>
      <c r="AJ466" s="42">
        <v>190</v>
      </c>
      <c r="AK466" s="42">
        <v>183</v>
      </c>
      <c r="AL466" s="42">
        <v>12741</v>
      </c>
      <c r="AM466" s="42">
        <v>13598</v>
      </c>
      <c r="AN466" s="42">
        <v>23727</v>
      </c>
      <c r="AO466" s="42">
        <v>22588</v>
      </c>
      <c r="AP466" s="42">
        <v>34332</v>
      </c>
      <c r="AQ466" s="42">
        <v>29978</v>
      </c>
      <c r="AR466" s="42">
        <v>63518</v>
      </c>
      <c r="AS466" s="42">
        <v>65535</v>
      </c>
      <c r="AT466" s="43">
        <v>65535</v>
      </c>
    </row>
    <row r="467" spans="1:46" x14ac:dyDescent="0.2">
      <c r="A467"/>
      <c r="B467"/>
      <c r="Y467" s="40">
        <v>45487.403471041704</v>
      </c>
      <c r="Z467" s="49"/>
      <c r="AA467" s="41">
        <v>19.375</v>
      </c>
      <c r="AB467" s="42">
        <v>29.63</v>
      </c>
      <c r="AC467" s="42">
        <v>59.42</v>
      </c>
      <c r="AD467" s="42">
        <v>579</v>
      </c>
      <c r="AE467" s="42">
        <v>37.299999999999997</v>
      </c>
      <c r="AF467" s="42">
        <v>26.1</v>
      </c>
      <c r="AG467" s="42">
        <v>483</v>
      </c>
      <c r="AH467" s="42">
        <v>7.4</v>
      </c>
      <c r="AI467" s="42">
        <v>62</v>
      </c>
      <c r="AJ467" s="42">
        <v>190</v>
      </c>
      <c r="AK467" s="42">
        <v>183</v>
      </c>
      <c r="AL467" s="42">
        <v>18903</v>
      </c>
      <c r="AM467" s="42">
        <v>16697</v>
      </c>
      <c r="AN467" s="42">
        <v>47973</v>
      </c>
      <c r="AO467" s="42">
        <v>27229</v>
      </c>
      <c r="AP467" s="42">
        <v>58166</v>
      </c>
      <c r="AQ467" s="42">
        <v>37074</v>
      </c>
      <c r="AR467" s="42">
        <v>65535</v>
      </c>
      <c r="AS467" s="42">
        <v>65535</v>
      </c>
      <c r="AT467" s="43">
        <v>65535</v>
      </c>
    </row>
    <row r="468" spans="1:46" x14ac:dyDescent="0.2">
      <c r="A468"/>
      <c r="B468"/>
      <c r="Y468" s="40">
        <v>45487.445169502302</v>
      </c>
      <c r="Z468" s="49"/>
      <c r="AA468" s="41">
        <v>19.4166666666667</v>
      </c>
      <c r="AB468" s="42">
        <v>29.6</v>
      </c>
      <c r="AC468" s="42">
        <v>59.95</v>
      </c>
      <c r="AD468" s="42">
        <v>567</v>
      </c>
      <c r="AE468" s="42">
        <v>36.4</v>
      </c>
      <c r="AF468" s="42">
        <v>26.1</v>
      </c>
      <c r="AG468" s="42">
        <v>482</v>
      </c>
      <c r="AH468" s="42">
        <v>7.4</v>
      </c>
      <c r="AI468" s="42">
        <v>62</v>
      </c>
      <c r="AJ468" s="42">
        <v>189</v>
      </c>
      <c r="AK468" s="42">
        <v>183</v>
      </c>
      <c r="AL468" s="42">
        <v>10986</v>
      </c>
      <c r="AM468" s="42">
        <v>12837</v>
      </c>
      <c r="AN468" s="42">
        <v>22427</v>
      </c>
      <c r="AO468" s="42">
        <v>21439</v>
      </c>
      <c r="AP468" s="42">
        <v>34453</v>
      </c>
      <c r="AQ468" s="42">
        <v>28278</v>
      </c>
      <c r="AR468" s="42">
        <v>64414</v>
      </c>
      <c r="AS468" s="42">
        <v>60421</v>
      </c>
      <c r="AT468" s="43">
        <v>65535</v>
      </c>
    </row>
    <row r="469" spans="1:46" x14ac:dyDescent="0.2">
      <c r="A469"/>
      <c r="B469"/>
      <c r="Y469" s="40">
        <v>45487.486868796303</v>
      </c>
      <c r="Z469" s="49"/>
      <c r="AA469" s="41">
        <v>19.4583333333333</v>
      </c>
      <c r="AB469" s="42">
        <v>29.18</v>
      </c>
      <c r="AC469" s="42">
        <v>61.28</v>
      </c>
      <c r="AD469" s="42">
        <v>567</v>
      </c>
      <c r="AE469" s="42">
        <v>36.4</v>
      </c>
      <c r="AF469" s="42">
        <v>26.2</v>
      </c>
      <c r="AG469" s="42">
        <v>482</v>
      </c>
      <c r="AH469" s="42">
        <v>7.4</v>
      </c>
      <c r="AI469" s="42">
        <v>62</v>
      </c>
      <c r="AJ469" s="42">
        <v>189</v>
      </c>
      <c r="AK469" s="42">
        <v>183</v>
      </c>
      <c r="AL469" s="42">
        <v>6366</v>
      </c>
      <c r="AM469" s="42">
        <v>5493</v>
      </c>
      <c r="AN469" s="42">
        <v>11261</v>
      </c>
      <c r="AO469" s="42">
        <v>7118</v>
      </c>
      <c r="AP469" s="42">
        <v>16680</v>
      </c>
      <c r="AQ469" s="42">
        <v>8378</v>
      </c>
      <c r="AR469" s="42">
        <v>40575</v>
      </c>
      <c r="AS469" s="42">
        <v>34028</v>
      </c>
      <c r="AT469" s="43">
        <v>65535</v>
      </c>
    </row>
    <row r="470" spans="1:46" x14ac:dyDescent="0.2">
      <c r="A470"/>
      <c r="B470"/>
      <c r="Y470" s="40">
        <v>45487.528568078698</v>
      </c>
      <c r="Z470" s="49"/>
      <c r="AA470" s="41">
        <v>19.5</v>
      </c>
      <c r="AB470" s="42">
        <v>28.91</v>
      </c>
      <c r="AC470" s="42">
        <v>62.58</v>
      </c>
      <c r="AD470" s="42">
        <v>568</v>
      </c>
      <c r="AE470" s="42">
        <v>35.6</v>
      </c>
      <c r="AF470" s="42">
        <v>26.3</v>
      </c>
      <c r="AG470" s="42">
        <v>482</v>
      </c>
      <c r="AH470" s="42">
        <v>7.4</v>
      </c>
      <c r="AI470" s="42">
        <v>62</v>
      </c>
      <c r="AJ470" s="42">
        <v>189</v>
      </c>
      <c r="AK470" s="42">
        <v>183</v>
      </c>
      <c r="AL470" s="42">
        <v>6250</v>
      </c>
      <c r="AM470" s="42">
        <v>5238</v>
      </c>
      <c r="AN470" s="42">
        <v>10698</v>
      </c>
      <c r="AO470" s="42">
        <v>6699</v>
      </c>
      <c r="AP470" s="42">
        <v>15340</v>
      </c>
      <c r="AQ470" s="42">
        <v>8143</v>
      </c>
      <c r="AR470" s="42">
        <v>38430</v>
      </c>
      <c r="AS470" s="42">
        <v>33875</v>
      </c>
      <c r="AT470" s="43">
        <v>65535</v>
      </c>
    </row>
    <row r="471" spans="1:46" x14ac:dyDescent="0.2">
      <c r="A471"/>
      <c r="B471"/>
      <c r="Y471" s="40">
        <v>45487.5702665278</v>
      </c>
      <c r="Z471" s="49"/>
      <c r="AA471" s="41">
        <v>19.5416666666667</v>
      </c>
      <c r="AB471" s="42">
        <v>28.84</v>
      </c>
      <c r="AC471" s="42">
        <v>63.04</v>
      </c>
      <c r="AD471" s="42">
        <v>565</v>
      </c>
      <c r="AE471" s="42">
        <v>37.6</v>
      </c>
      <c r="AF471" s="42">
        <v>26.3</v>
      </c>
      <c r="AG471" s="42">
        <v>482</v>
      </c>
      <c r="AH471" s="42">
        <v>7.4</v>
      </c>
      <c r="AI471" s="42">
        <v>62</v>
      </c>
      <c r="AJ471" s="42">
        <v>189</v>
      </c>
      <c r="AK471" s="42">
        <v>183</v>
      </c>
      <c r="AL471" s="42">
        <v>5519</v>
      </c>
      <c r="AM471" s="42">
        <v>4437</v>
      </c>
      <c r="AN471" s="42">
        <v>9155</v>
      </c>
      <c r="AO471" s="42">
        <v>5192</v>
      </c>
      <c r="AP471" s="42">
        <v>12782</v>
      </c>
      <c r="AQ471" s="42">
        <v>6033</v>
      </c>
      <c r="AR471" s="42">
        <v>34548</v>
      </c>
      <c r="AS471" s="42">
        <v>30487</v>
      </c>
      <c r="AT471" s="43">
        <v>65535</v>
      </c>
    </row>
    <row r="472" spans="1:46" x14ac:dyDescent="0.2">
      <c r="A472"/>
      <c r="B472"/>
      <c r="Y472" s="40">
        <v>45487.6119659838</v>
      </c>
      <c r="Z472" s="49"/>
      <c r="AA472" s="41">
        <v>19.5833333333333</v>
      </c>
      <c r="AB472" s="42">
        <v>28.78</v>
      </c>
      <c r="AC472" s="42">
        <v>62.96</v>
      </c>
      <c r="AD472" s="42">
        <v>565</v>
      </c>
      <c r="AE472" s="42">
        <v>37.299999999999997</v>
      </c>
      <c r="AF472" s="42">
        <v>26.3</v>
      </c>
      <c r="AG472" s="42">
        <v>482</v>
      </c>
      <c r="AH472" s="42">
        <v>7.4</v>
      </c>
      <c r="AI472" s="42">
        <v>62</v>
      </c>
      <c r="AJ472" s="42">
        <v>189</v>
      </c>
      <c r="AK472" s="42">
        <v>183</v>
      </c>
      <c r="AL472" s="42">
        <v>5481</v>
      </c>
      <c r="AM472" s="42">
        <v>4313</v>
      </c>
      <c r="AN472" s="42">
        <v>9056</v>
      </c>
      <c r="AO472" s="42">
        <v>5089</v>
      </c>
      <c r="AP472" s="42">
        <v>12696</v>
      </c>
      <c r="AQ472" s="42">
        <v>6064</v>
      </c>
      <c r="AR472" s="42">
        <v>34727</v>
      </c>
      <c r="AS472" s="42">
        <v>30739</v>
      </c>
      <c r="AT472" s="43">
        <v>65535</v>
      </c>
    </row>
    <row r="473" spans="1:46" x14ac:dyDescent="0.2">
      <c r="A473"/>
      <c r="B473"/>
      <c r="Y473" s="40">
        <v>45487.653665486097</v>
      </c>
      <c r="Z473" s="49"/>
      <c r="AA473" s="41">
        <v>19.625</v>
      </c>
      <c r="AB473" s="42">
        <v>28.75</v>
      </c>
      <c r="AC473" s="42">
        <v>62.99</v>
      </c>
      <c r="AD473" s="42">
        <v>564</v>
      </c>
      <c r="AE473" s="42">
        <v>36.700000000000003</v>
      </c>
      <c r="AF473" s="42">
        <v>26.3</v>
      </c>
      <c r="AG473" s="42">
        <v>482</v>
      </c>
      <c r="AH473" s="42">
        <v>7.4</v>
      </c>
      <c r="AI473" s="42">
        <v>62</v>
      </c>
      <c r="AJ473" s="42">
        <v>189</v>
      </c>
      <c r="AK473" s="42">
        <v>183</v>
      </c>
      <c r="AL473" s="42">
        <v>5599</v>
      </c>
      <c r="AM473" s="42">
        <v>4502</v>
      </c>
      <c r="AN473" s="42">
        <v>8870</v>
      </c>
      <c r="AO473" s="42">
        <v>5287</v>
      </c>
      <c r="AP473" s="42">
        <v>12604</v>
      </c>
      <c r="AQ473" s="42">
        <v>6360</v>
      </c>
      <c r="AR473" s="42">
        <v>34450</v>
      </c>
      <c r="AS473" s="42">
        <v>31235</v>
      </c>
      <c r="AT473" s="43">
        <v>65535</v>
      </c>
    </row>
    <row r="474" spans="1:46" x14ac:dyDescent="0.2">
      <c r="A474"/>
      <c r="B474"/>
      <c r="Y474" s="40">
        <v>45487.695364050902</v>
      </c>
      <c r="Z474" s="49"/>
      <c r="AA474" s="41">
        <v>19.6666666666667</v>
      </c>
      <c r="AB474" s="42">
        <v>28.67</v>
      </c>
      <c r="AC474" s="42">
        <v>63.07</v>
      </c>
      <c r="AD474" s="42">
        <v>566</v>
      </c>
      <c r="AE474" s="42">
        <v>35.299999999999997</v>
      </c>
      <c r="AF474" s="42">
        <v>26.3</v>
      </c>
      <c r="AG474" s="42">
        <v>482</v>
      </c>
      <c r="AH474" s="42">
        <v>7.4</v>
      </c>
      <c r="AI474" s="42">
        <v>62</v>
      </c>
      <c r="AJ474" s="42">
        <v>189</v>
      </c>
      <c r="AK474" s="42">
        <v>183</v>
      </c>
      <c r="AL474" s="42">
        <v>4940</v>
      </c>
      <c r="AM474" s="42">
        <v>3716</v>
      </c>
      <c r="AN474" s="42">
        <v>7771</v>
      </c>
      <c r="AO474" s="42">
        <v>4094</v>
      </c>
      <c r="AP474" s="42">
        <v>10671</v>
      </c>
      <c r="AQ474" s="42">
        <v>4816</v>
      </c>
      <c r="AR474" s="42">
        <v>31809</v>
      </c>
      <c r="AS474" s="42">
        <v>29008</v>
      </c>
      <c r="AT474" s="43">
        <v>65535</v>
      </c>
    </row>
    <row r="475" spans="1:46" x14ac:dyDescent="0.2">
      <c r="A475"/>
      <c r="B475"/>
      <c r="Y475" s="40">
        <v>45487.737063576402</v>
      </c>
      <c r="Z475" s="49"/>
      <c r="AA475" s="41">
        <v>19.7083333333333</v>
      </c>
      <c r="AB475" s="42">
        <v>28.64</v>
      </c>
      <c r="AC475" s="42">
        <v>63.01</v>
      </c>
      <c r="AD475" s="42">
        <v>565</v>
      </c>
      <c r="AE475" s="42">
        <v>35.6</v>
      </c>
      <c r="AF475" s="42">
        <v>26.4</v>
      </c>
      <c r="AG475" s="42">
        <v>482</v>
      </c>
      <c r="AH475" s="42">
        <v>7.4</v>
      </c>
      <c r="AI475" s="42">
        <v>62</v>
      </c>
      <c r="AJ475" s="42">
        <v>189</v>
      </c>
      <c r="AK475" s="42">
        <v>183</v>
      </c>
      <c r="AL475" s="42">
        <v>4912</v>
      </c>
      <c r="AM475" s="42">
        <v>3654</v>
      </c>
      <c r="AN475" s="42">
        <v>7573</v>
      </c>
      <c r="AO475" s="42">
        <v>3927</v>
      </c>
      <c r="AP475" s="42">
        <v>10100</v>
      </c>
      <c r="AQ475" s="42">
        <v>4726</v>
      </c>
      <c r="AR475" s="42">
        <v>30939</v>
      </c>
      <c r="AS475" s="42">
        <v>29139</v>
      </c>
      <c r="AT475" s="43">
        <v>65535</v>
      </c>
    </row>
    <row r="476" spans="1:46" x14ac:dyDescent="0.2">
      <c r="A476"/>
      <c r="B476"/>
      <c r="Y476" s="40">
        <v>45487.778762152797</v>
      </c>
      <c r="Z476" s="49"/>
      <c r="AA476" s="41">
        <v>19.75</v>
      </c>
      <c r="AB476" s="42">
        <v>28.61</v>
      </c>
      <c r="AC476" s="42">
        <v>62.61</v>
      </c>
      <c r="AD476" s="42">
        <v>565</v>
      </c>
      <c r="AE476" s="42">
        <v>35.6</v>
      </c>
      <c r="AF476" s="42">
        <v>26.4</v>
      </c>
      <c r="AG476" s="42">
        <v>481</v>
      </c>
      <c r="AH476" s="42">
        <v>7.4</v>
      </c>
      <c r="AI476" s="42">
        <v>61</v>
      </c>
      <c r="AJ476" s="42">
        <v>189</v>
      </c>
      <c r="AK476" s="42">
        <v>182</v>
      </c>
      <c r="AL476" s="42">
        <v>4611</v>
      </c>
      <c r="AM476" s="42">
        <v>3269</v>
      </c>
      <c r="AN476" s="42">
        <v>7040</v>
      </c>
      <c r="AO476" s="42">
        <v>3326</v>
      </c>
      <c r="AP476" s="42">
        <v>9336</v>
      </c>
      <c r="AQ476" s="42">
        <v>3966</v>
      </c>
      <c r="AR476" s="42">
        <v>29985</v>
      </c>
      <c r="AS476" s="42">
        <v>27960</v>
      </c>
      <c r="AT476" s="43">
        <v>65535</v>
      </c>
    </row>
    <row r="477" spans="1:46" x14ac:dyDescent="0.2">
      <c r="A477"/>
      <c r="B477"/>
      <c r="Y477" s="40">
        <v>45487.820461643503</v>
      </c>
      <c r="Z477" s="49"/>
      <c r="AA477" s="41">
        <v>19.7916666666667</v>
      </c>
      <c r="AB477" s="42">
        <v>28.6</v>
      </c>
      <c r="AC477" s="42">
        <v>63.32</v>
      </c>
      <c r="AD477" s="42">
        <v>566</v>
      </c>
      <c r="AE477" s="42">
        <v>35</v>
      </c>
      <c r="AF477" s="42">
        <v>26.4</v>
      </c>
      <c r="AG477" s="42">
        <v>482</v>
      </c>
      <c r="AH477" s="42">
        <v>7.4</v>
      </c>
      <c r="AI477" s="42">
        <v>62</v>
      </c>
      <c r="AJ477" s="42">
        <v>189</v>
      </c>
      <c r="AK477" s="42">
        <v>183</v>
      </c>
      <c r="AL477" s="42">
        <v>4511</v>
      </c>
      <c r="AM477" s="42">
        <v>3133</v>
      </c>
      <c r="AN477" s="42">
        <v>6851</v>
      </c>
      <c r="AO477" s="42">
        <v>3140</v>
      </c>
      <c r="AP477" s="42">
        <v>9122</v>
      </c>
      <c r="AQ477" s="42">
        <v>3741</v>
      </c>
      <c r="AR477" s="42">
        <v>29774</v>
      </c>
      <c r="AS477" s="42">
        <v>27675</v>
      </c>
      <c r="AT477" s="43">
        <v>65535</v>
      </c>
    </row>
    <row r="478" spans="1:46" x14ac:dyDescent="0.2">
      <c r="A478"/>
      <c r="B478"/>
      <c r="Y478" s="40">
        <v>45487.862161099503</v>
      </c>
      <c r="Z478" s="49"/>
      <c r="AA478" s="41">
        <v>19.8333333333333</v>
      </c>
      <c r="AB478" s="42">
        <v>28.54</v>
      </c>
      <c r="AC478" s="42">
        <v>62.94</v>
      </c>
      <c r="AD478" s="42">
        <v>566</v>
      </c>
      <c r="AE478" s="42">
        <v>35.299999999999997</v>
      </c>
      <c r="AF478" s="42">
        <v>26.3</v>
      </c>
      <c r="AG478" s="42">
        <v>481</v>
      </c>
      <c r="AH478" s="42">
        <v>7.4</v>
      </c>
      <c r="AI478" s="42">
        <v>61</v>
      </c>
      <c r="AJ478" s="42">
        <v>189</v>
      </c>
      <c r="AK478" s="42">
        <v>182</v>
      </c>
      <c r="AL478" s="42">
        <v>4226</v>
      </c>
      <c r="AM478" s="42">
        <v>2755</v>
      </c>
      <c r="AN478" s="42">
        <v>6231</v>
      </c>
      <c r="AO478" s="42">
        <v>2500</v>
      </c>
      <c r="AP478" s="42">
        <v>8186</v>
      </c>
      <c r="AQ478" s="42">
        <v>3028</v>
      </c>
      <c r="AR478" s="42">
        <v>28605</v>
      </c>
      <c r="AS478" s="42">
        <v>26584</v>
      </c>
      <c r="AT478" s="43">
        <v>65535</v>
      </c>
    </row>
    <row r="479" spans="1:46" x14ac:dyDescent="0.2">
      <c r="A479"/>
      <c r="B479"/>
      <c r="Y479" s="40">
        <v>45487.9038592824</v>
      </c>
      <c r="Z479" s="49"/>
      <c r="AA479" s="41">
        <v>19.875</v>
      </c>
      <c r="AB479" s="42">
        <v>28.5</v>
      </c>
      <c r="AC479" s="42">
        <v>63.08</v>
      </c>
      <c r="AD479" s="42">
        <v>567</v>
      </c>
      <c r="AE479" s="42">
        <v>35</v>
      </c>
      <c r="AF479" s="42">
        <v>26.3</v>
      </c>
      <c r="AG479" s="42">
        <v>481</v>
      </c>
      <c r="AH479" s="42">
        <v>7.4</v>
      </c>
      <c r="AI479" s="42">
        <v>61</v>
      </c>
      <c r="AJ479" s="42">
        <v>189</v>
      </c>
      <c r="AK479" s="42">
        <v>182</v>
      </c>
      <c r="AL479" s="42">
        <v>4206</v>
      </c>
      <c r="AM479" s="42">
        <v>2715</v>
      </c>
      <c r="AN479" s="42">
        <v>6160</v>
      </c>
      <c r="AO479" s="42">
        <v>2438</v>
      </c>
      <c r="AP479" s="42">
        <v>8111</v>
      </c>
      <c r="AQ479" s="42">
        <v>2980</v>
      </c>
      <c r="AR479" s="42">
        <v>28543</v>
      </c>
      <c r="AS479" s="42">
        <v>26509</v>
      </c>
      <c r="AT479" s="43">
        <v>65535</v>
      </c>
    </row>
    <row r="480" spans="1:46" x14ac:dyDescent="0.2">
      <c r="A480"/>
      <c r="B480"/>
      <c r="Y480" s="40">
        <v>45487.9455588657</v>
      </c>
      <c r="Z480" s="49"/>
      <c r="AA480" s="41">
        <v>19.9166666666667</v>
      </c>
      <c r="AB480" s="42">
        <v>28.46</v>
      </c>
      <c r="AC480" s="42">
        <v>63.8</v>
      </c>
      <c r="AD480" s="42">
        <v>573</v>
      </c>
      <c r="AE480" s="42">
        <v>35</v>
      </c>
      <c r="AF480" s="42">
        <v>26.3</v>
      </c>
      <c r="AG480" s="42">
        <v>481</v>
      </c>
      <c r="AH480" s="42">
        <v>7.4</v>
      </c>
      <c r="AI480" s="42">
        <v>61</v>
      </c>
      <c r="AJ480" s="42">
        <v>189</v>
      </c>
      <c r="AK480" s="42">
        <v>182</v>
      </c>
      <c r="AL480" s="42">
        <v>0</v>
      </c>
      <c r="AM480" s="42">
        <v>0</v>
      </c>
      <c r="AN480" s="42">
        <v>0</v>
      </c>
      <c r="AO480" s="42">
        <v>0</v>
      </c>
      <c r="AP480" s="42">
        <v>0</v>
      </c>
      <c r="AQ480" s="42">
        <v>0</v>
      </c>
      <c r="AR480" s="42">
        <v>0</v>
      </c>
      <c r="AS480" s="42">
        <v>0</v>
      </c>
      <c r="AT480" s="43">
        <v>0</v>
      </c>
    </row>
    <row r="481" spans="1:46" x14ac:dyDescent="0.2">
      <c r="A481"/>
      <c r="B481"/>
      <c r="Y481" s="40">
        <v>45487.987258356501</v>
      </c>
      <c r="Z481" s="49"/>
      <c r="AA481" s="41">
        <v>19.9583333333333</v>
      </c>
      <c r="AB481" s="42">
        <v>27.66</v>
      </c>
      <c r="AC481" s="42">
        <v>63.24</v>
      </c>
      <c r="AD481" s="42">
        <v>568</v>
      </c>
      <c r="AE481" s="42">
        <v>34.700000000000003</v>
      </c>
      <c r="AF481" s="42">
        <v>25.9</v>
      </c>
      <c r="AG481" s="42">
        <v>479</v>
      </c>
      <c r="AH481" s="42">
        <v>7.4</v>
      </c>
      <c r="AI481" s="42">
        <v>61</v>
      </c>
      <c r="AJ481" s="42">
        <v>188</v>
      </c>
      <c r="AK481" s="42">
        <v>181</v>
      </c>
      <c r="AL481" s="42">
        <v>0</v>
      </c>
      <c r="AM481" s="42">
        <v>0</v>
      </c>
      <c r="AN481" s="42">
        <v>0</v>
      </c>
      <c r="AO481" s="42">
        <v>0</v>
      </c>
      <c r="AP481" s="42">
        <v>0</v>
      </c>
      <c r="AQ481" s="42">
        <v>0</v>
      </c>
      <c r="AR481" s="42">
        <v>0</v>
      </c>
      <c r="AS481" s="42">
        <v>0</v>
      </c>
      <c r="AT481" s="43">
        <v>0</v>
      </c>
    </row>
    <row r="482" spans="1:46" x14ac:dyDescent="0.2">
      <c r="A482"/>
      <c r="B482"/>
      <c r="Y482" s="40">
        <v>45488.028957083297</v>
      </c>
      <c r="Z482" s="49">
        <v>45488</v>
      </c>
      <c r="AA482" s="41">
        <v>20</v>
      </c>
      <c r="AB482" s="42">
        <v>27.56</v>
      </c>
      <c r="AC482" s="42">
        <v>63.08</v>
      </c>
      <c r="AD482" s="42">
        <v>574</v>
      </c>
      <c r="AE482" s="42">
        <v>35</v>
      </c>
      <c r="AF482" s="42">
        <v>25.7</v>
      </c>
      <c r="AG482" s="42">
        <v>479</v>
      </c>
      <c r="AH482" s="42">
        <v>7.4</v>
      </c>
      <c r="AI482" s="42">
        <v>61</v>
      </c>
      <c r="AJ482" s="42">
        <v>188</v>
      </c>
      <c r="AK482" s="42">
        <v>181</v>
      </c>
      <c r="AL482" s="42">
        <v>0</v>
      </c>
      <c r="AM482" s="42">
        <v>0</v>
      </c>
      <c r="AN482" s="42">
        <v>0</v>
      </c>
      <c r="AO482" s="42">
        <v>0</v>
      </c>
      <c r="AP482" s="42">
        <v>0</v>
      </c>
      <c r="AQ482" s="42">
        <v>0</v>
      </c>
      <c r="AR482" s="42">
        <v>0</v>
      </c>
      <c r="AS482" s="42">
        <v>0</v>
      </c>
      <c r="AT482" s="43">
        <v>0</v>
      </c>
    </row>
    <row r="483" spans="1:46" x14ac:dyDescent="0.2">
      <c r="A483"/>
      <c r="B483"/>
      <c r="Y483" s="40">
        <v>45488.070656817101</v>
      </c>
      <c r="Z483" s="49"/>
      <c r="AA483" s="41">
        <v>20.0416666666667</v>
      </c>
      <c r="AB483" s="42">
        <v>27.54</v>
      </c>
      <c r="AC483" s="42">
        <v>63.58</v>
      </c>
      <c r="AD483" s="42">
        <v>576</v>
      </c>
      <c r="AE483" s="42">
        <v>34.700000000000003</v>
      </c>
      <c r="AF483" s="42">
        <v>25.6</v>
      </c>
      <c r="AG483" s="42">
        <v>478</v>
      </c>
      <c r="AH483" s="42">
        <v>7.4</v>
      </c>
      <c r="AI483" s="42">
        <v>61</v>
      </c>
      <c r="AJ483" s="42">
        <v>187</v>
      </c>
      <c r="AK483" s="42">
        <v>181</v>
      </c>
      <c r="AL483" s="42">
        <v>0</v>
      </c>
      <c r="AM483" s="42">
        <v>0</v>
      </c>
      <c r="AN483" s="42">
        <v>0</v>
      </c>
      <c r="AO483" s="42">
        <v>0</v>
      </c>
      <c r="AP483" s="42">
        <v>0</v>
      </c>
      <c r="AQ483" s="42">
        <v>0</v>
      </c>
      <c r="AR483" s="42">
        <v>0</v>
      </c>
      <c r="AS483" s="42">
        <v>0</v>
      </c>
      <c r="AT483" s="43">
        <v>0</v>
      </c>
    </row>
    <row r="484" spans="1:46" x14ac:dyDescent="0.2">
      <c r="A484"/>
      <c r="B484"/>
      <c r="Y484" s="40">
        <v>45488.112356400503</v>
      </c>
      <c r="Z484" s="49"/>
      <c r="AA484" s="41">
        <v>20.0833333333333</v>
      </c>
      <c r="AB484" s="42">
        <v>27.48</v>
      </c>
      <c r="AC484" s="42">
        <v>63.11</v>
      </c>
      <c r="AD484" s="42">
        <v>579</v>
      </c>
      <c r="AE484" s="42">
        <v>34.700000000000003</v>
      </c>
      <c r="AF484" s="42">
        <v>25.5</v>
      </c>
      <c r="AG484" s="42">
        <v>478</v>
      </c>
      <c r="AH484" s="42">
        <v>7.4</v>
      </c>
      <c r="AI484" s="42">
        <v>61</v>
      </c>
      <c r="AJ484" s="42">
        <v>187</v>
      </c>
      <c r="AK484" s="42">
        <v>181</v>
      </c>
      <c r="AL484" s="42">
        <v>0</v>
      </c>
      <c r="AM484" s="42">
        <v>0</v>
      </c>
      <c r="AN484" s="42">
        <v>0</v>
      </c>
      <c r="AO484" s="42">
        <v>0</v>
      </c>
      <c r="AP484" s="42">
        <v>0</v>
      </c>
      <c r="AQ484" s="42">
        <v>0</v>
      </c>
      <c r="AR484" s="42">
        <v>0</v>
      </c>
      <c r="AS484" s="42">
        <v>0</v>
      </c>
      <c r="AT484" s="43">
        <v>0</v>
      </c>
    </row>
    <row r="485" spans="1:46" x14ac:dyDescent="0.2">
      <c r="A485"/>
      <c r="B485"/>
      <c r="Y485" s="40">
        <v>45488.1540552199</v>
      </c>
      <c r="Z485" s="49"/>
      <c r="AA485" s="41">
        <v>20.125</v>
      </c>
      <c r="AB485" s="42">
        <v>27.45</v>
      </c>
      <c r="AC485" s="42">
        <v>63.31</v>
      </c>
      <c r="AD485" s="42">
        <v>580</v>
      </c>
      <c r="AE485" s="42">
        <v>34.700000000000003</v>
      </c>
      <c r="AF485" s="42">
        <v>25.4</v>
      </c>
      <c r="AG485" s="42">
        <v>477</v>
      </c>
      <c r="AH485" s="42">
        <v>7.4</v>
      </c>
      <c r="AI485" s="42">
        <v>61</v>
      </c>
      <c r="AJ485" s="42">
        <v>187</v>
      </c>
      <c r="AK485" s="42">
        <v>180</v>
      </c>
      <c r="AL485" s="42">
        <v>0</v>
      </c>
      <c r="AM485" s="42">
        <v>0</v>
      </c>
      <c r="AN485" s="42">
        <v>0</v>
      </c>
      <c r="AO485" s="42">
        <v>0</v>
      </c>
      <c r="AP485" s="42">
        <v>0</v>
      </c>
      <c r="AQ485" s="42">
        <v>0</v>
      </c>
      <c r="AR485" s="42">
        <v>0</v>
      </c>
      <c r="AS485" s="42">
        <v>0</v>
      </c>
      <c r="AT485" s="43">
        <v>0</v>
      </c>
    </row>
    <row r="486" spans="1:46" x14ac:dyDescent="0.2">
      <c r="A486"/>
      <c r="B486"/>
      <c r="Y486" s="40">
        <v>45488.1957549074</v>
      </c>
      <c r="Z486" s="49"/>
      <c r="AA486" s="41">
        <v>20.1666666666667</v>
      </c>
      <c r="AB486" s="42">
        <v>27.42</v>
      </c>
      <c r="AC486" s="42">
        <v>63.21</v>
      </c>
      <c r="AD486" s="42">
        <v>582</v>
      </c>
      <c r="AE486" s="42">
        <v>34.700000000000003</v>
      </c>
      <c r="AF486" s="42">
        <v>25.3</v>
      </c>
      <c r="AG486" s="42">
        <v>477</v>
      </c>
      <c r="AH486" s="42">
        <v>7.4</v>
      </c>
      <c r="AI486" s="42">
        <v>61</v>
      </c>
      <c r="AJ486" s="42">
        <v>187</v>
      </c>
      <c r="AK486" s="42">
        <v>180</v>
      </c>
      <c r="AL486" s="42">
        <v>6</v>
      </c>
      <c r="AM486" s="42">
        <v>8</v>
      </c>
      <c r="AN486" s="42">
        <v>18</v>
      </c>
      <c r="AO486" s="42">
        <v>16</v>
      </c>
      <c r="AP486" s="42">
        <v>23</v>
      </c>
      <c r="AQ486" s="42">
        <v>14</v>
      </c>
      <c r="AR486" s="42">
        <v>33</v>
      </c>
      <c r="AS486" s="42">
        <v>37</v>
      </c>
      <c r="AT486" s="43">
        <v>58</v>
      </c>
    </row>
    <row r="487" spans="1:46" x14ac:dyDescent="0.2">
      <c r="A487"/>
      <c r="B487"/>
      <c r="Y487" s="40">
        <v>45488.2374546875</v>
      </c>
      <c r="Z487" s="49"/>
      <c r="AA487" s="41">
        <v>20.2083333333333</v>
      </c>
      <c r="AB487" s="42">
        <v>27.42</v>
      </c>
      <c r="AC487" s="42">
        <v>63.23</v>
      </c>
      <c r="AD487" s="42">
        <v>585</v>
      </c>
      <c r="AE487" s="42">
        <v>34.700000000000003</v>
      </c>
      <c r="AF487" s="42">
        <v>25.4</v>
      </c>
      <c r="AG487" s="42">
        <v>476</v>
      </c>
      <c r="AH487" s="42">
        <v>7.4</v>
      </c>
      <c r="AI487" s="42">
        <v>60</v>
      </c>
      <c r="AJ487" s="42">
        <v>186</v>
      </c>
      <c r="AK487" s="42">
        <v>180</v>
      </c>
      <c r="AL487" s="42">
        <v>436</v>
      </c>
      <c r="AM487" s="42">
        <v>554</v>
      </c>
      <c r="AN487" s="42">
        <v>903</v>
      </c>
      <c r="AO487" s="42">
        <v>1007</v>
      </c>
      <c r="AP487" s="42">
        <v>1439</v>
      </c>
      <c r="AQ487" s="42">
        <v>1202</v>
      </c>
      <c r="AR487" s="42">
        <v>2202</v>
      </c>
      <c r="AS487" s="42">
        <v>2241</v>
      </c>
      <c r="AT487" s="43">
        <v>3013</v>
      </c>
    </row>
    <row r="488" spans="1:46" x14ac:dyDescent="0.2">
      <c r="A488"/>
      <c r="B488"/>
      <c r="Y488" s="40">
        <v>45488.279153518502</v>
      </c>
      <c r="Z488" s="49"/>
      <c r="AA488" s="41">
        <v>20.25</v>
      </c>
      <c r="AB488" s="42">
        <v>27.65</v>
      </c>
      <c r="AC488" s="42">
        <v>62.8</v>
      </c>
      <c r="AD488" s="42">
        <v>584</v>
      </c>
      <c r="AE488" s="42">
        <v>34.200000000000003</v>
      </c>
      <c r="AF488" s="42">
        <v>25.4</v>
      </c>
      <c r="AG488" s="42">
        <v>477</v>
      </c>
      <c r="AH488" s="42">
        <v>7.4</v>
      </c>
      <c r="AI488" s="42">
        <v>61</v>
      </c>
      <c r="AJ488" s="42">
        <v>187</v>
      </c>
      <c r="AK488" s="42">
        <v>180</v>
      </c>
      <c r="AL488" s="42">
        <v>9218</v>
      </c>
      <c r="AM488" s="42">
        <v>7611</v>
      </c>
      <c r="AN488" s="42">
        <v>14516</v>
      </c>
      <c r="AO488" s="42">
        <v>10874</v>
      </c>
      <c r="AP488" s="42">
        <v>20089</v>
      </c>
      <c r="AQ488" s="42">
        <v>15417</v>
      </c>
      <c r="AR488" s="42">
        <v>65535</v>
      </c>
      <c r="AS488" s="42">
        <v>52595</v>
      </c>
      <c r="AT488" s="43">
        <v>65535</v>
      </c>
    </row>
    <row r="489" spans="1:46" x14ac:dyDescent="0.2">
      <c r="A489"/>
      <c r="B489"/>
      <c r="Y489" s="40">
        <v>45488.320853275502</v>
      </c>
      <c r="Z489" s="49"/>
      <c r="AA489" s="41">
        <v>20.2916666666667</v>
      </c>
      <c r="AB489" s="42">
        <v>28.87</v>
      </c>
      <c r="AC489" s="42">
        <v>61.84</v>
      </c>
      <c r="AD489" s="42">
        <v>588</v>
      </c>
      <c r="AE489" s="42">
        <v>34.799999999999997</v>
      </c>
      <c r="AF489" s="42">
        <v>25.9</v>
      </c>
      <c r="AG489" s="42">
        <v>478</v>
      </c>
      <c r="AH489" s="42">
        <v>7.5</v>
      </c>
      <c r="AI489" s="42">
        <v>61</v>
      </c>
      <c r="AJ489" s="42">
        <v>187</v>
      </c>
      <c r="AK489" s="42">
        <v>181</v>
      </c>
      <c r="AL489" s="42">
        <v>9593</v>
      </c>
      <c r="AM489" s="42">
        <v>9704</v>
      </c>
      <c r="AN489" s="42">
        <v>17140</v>
      </c>
      <c r="AO489" s="42">
        <v>15243</v>
      </c>
      <c r="AP489" s="42">
        <v>24749</v>
      </c>
      <c r="AQ489" s="42">
        <v>19269</v>
      </c>
      <c r="AR489" s="42">
        <v>52038</v>
      </c>
      <c r="AS489" s="42">
        <v>53703</v>
      </c>
      <c r="AT489" s="43">
        <v>65535</v>
      </c>
    </row>
    <row r="490" spans="1:46" x14ac:dyDescent="0.2">
      <c r="A490"/>
      <c r="B490"/>
      <c r="Y490" s="40">
        <v>45488.362552905099</v>
      </c>
      <c r="Z490" s="49"/>
      <c r="AA490" s="41">
        <v>20.3333333333333</v>
      </c>
      <c r="AB490" s="42">
        <v>29.52</v>
      </c>
      <c r="AC490" s="42">
        <v>61.57</v>
      </c>
      <c r="AD490" s="42">
        <v>588</v>
      </c>
      <c r="AE490" s="42">
        <v>34.4</v>
      </c>
      <c r="AF490" s="42">
        <v>26.2</v>
      </c>
      <c r="AG490" s="42">
        <v>479</v>
      </c>
      <c r="AH490" s="42">
        <v>7.5</v>
      </c>
      <c r="AI490" s="42">
        <v>61</v>
      </c>
      <c r="AJ490" s="42">
        <v>188</v>
      </c>
      <c r="AK490" s="42">
        <v>181</v>
      </c>
      <c r="AL490" s="42">
        <v>12434</v>
      </c>
      <c r="AM490" s="42">
        <v>12884</v>
      </c>
      <c r="AN490" s="42">
        <v>23110</v>
      </c>
      <c r="AO490" s="42">
        <v>21105</v>
      </c>
      <c r="AP490" s="42">
        <v>34293</v>
      </c>
      <c r="AQ490" s="42">
        <v>28158</v>
      </c>
      <c r="AR490" s="42">
        <v>64732</v>
      </c>
      <c r="AS490" s="42">
        <v>64590</v>
      </c>
      <c r="AT490" s="43">
        <v>65535</v>
      </c>
    </row>
    <row r="491" spans="1:46" x14ac:dyDescent="0.2">
      <c r="A491"/>
      <c r="B491"/>
      <c r="Y491" s="40">
        <v>45488.404251736101</v>
      </c>
      <c r="Z491" s="49"/>
      <c r="AA491" s="41">
        <v>20.375</v>
      </c>
      <c r="AB491" s="42">
        <v>29.8</v>
      </c>
      <c r="AC491" s="42">
        <v>60.66</v>
      </c>
      <c r="AD491" s="42">
        <v>589</v>
      </c>
      <c r="AE491" s="42">
        <v>34.200000000000003</v>
      </c>
      <c r="AF491" s="42">
        <v>26.3</v>
      </c>
      <c r="AG491" s="42">
        <v>480</v>
      </c>
      <c r="AH491" s="42">
        <v>7.5</v>
      </c>
      <c r="AI491" s="42">
        <v>61</v>
      </c>
      <c r="AJ491" s="42">
        <v>188</v>
      </c>
      <c r="AK491" s="42">
        <v>182</v>
      </c>
      <c r="AL491" s="42">
        <v>14346</v>
      </c>
      <c r="AM491" s="42">
        <v>12532</v>
      </c>
      <c r="AN491" s="42">
        <v>36128</v>
      </c>
      <c r="AO491" s="42">
        <v>19563</v>
      </c>
      <c r="AP491" s="42">
        <v>45494</v>
      </c>
      <c r="AQ491" s="42">
        <v>25646</v>
      </c>
      <c r="AR491" s="42">
        <v>65535</v>
      </c>
      <c r="AS491" s="42">
        <v>58895</v>
      </c>
      <c r="AT491" s="43">
        <v>65535</v>
      </c>
    </row>
    <row r="492" spans="1:46" x14ac:dyDescent="0.2">
      <c r="A492"/>
      <c r="B492"/>
      <c r="Y492" s="40">
        <v>45488.445951516202</v>
      </c>
      <c r="Z492" s="49"/>
      <c r="AA492" s="41">
        <v>20.4166666666667</v>
      </c>
      <c r="AB492" s="42">
        <v>29.9</v>
      </c>
      <c r="AC492" s="42">
        <v>60.95</v>
      </c>
      <c r="AD492" s="42">
        <v>579</v>
      </c>
      <c r="AE492" s="42">
        <v>33.6</v>
      </c>
      <c r="AF492" s="42">
        <v>26.4</v>
      </c>
      <c r="AG492" s="42">
        <v>480</v>
      </c>
      <c r="AH492" s="42">
        <v>7.5</v>
      </c>
      <c r="AI492" s="42">
        <v>61</v>
      </c>
      <c r="AJ492" s="42">
        <v>188</v>
      </c>
      <c r="AK492" s="42">
        <v>182</v>
      </c>
      <c r="AL492" s="42">
        <v>11843</v>
      </c>
      <c r="AM492" s="42">
        <v>13666</v>
      </c>
      <c r="AN492" s="42">
        <v>24455</v>
      </c>
      <c r="AO492" s="42">
        <v>22850</v>
      </c>
      <c r="AP492" s="42">
        <v>37226</v>
      </c>
      <c r="AQ492" s="42">
        <v>29816</v>
      </c>
      <c r="AR492" s="42">
        <v>65535</v>
      </c>
      <c r="AS492" s="42">
        <v>62959</v>
      </c>
      <c r="AT492" s="43">
        <v>65535</v>
      </c>
    </row>
    <row r="493" spans="1:46" x14ac:dyDescent="0.2">
      <c r="A493"/>
      <c r="B493"/>
      <c r="Y493" s="40">
        <v>45488.487651192103</v>
      </c>
      <c r="Z493" s="49"/>
      <c r="AA493" s="41">
        <v>20.4583333333333</v>
      </c>
      <c r="AB493" s="42">
        <v>29.46</v>
      </c>
      <c r="AC493" s="42">
        <v>62.12</v>
      </c>
      <c r="AD493" s="42">
        <v>580</v>
      </c>
      <c r="AE493" s="42">
        <v>33.6</v>
      </c>
      <c r="AF493" s="42">
        <v>26.5</v>
      </c>
      <c r="AG493" s="42">
        <v>479</v>
      </c>
      <c r="AH493" s="42">
        <v>7.5</v>
      </c>
      <c r="AI493" s="42">
        <v>61</v>
      </c>
      <c r="AJ493" s="42">
        <v>188</v>
      </c>
      <c r="AK493" s="42">
        <v>181</v>
      </c>
      <c r="AL493" s="42">
        <v>7184</v>
      </c>
      <c r="AM493" s="42">
        <v>6674</v>
      </c>
      <c r="AN493" s="42">
        <v>12617</v>
      </c>
      <c r="AO493" s="42">
        <v>9120</v>
      </c>
      <c r="AP493" s="42">
        <v>18259</v>
      </c>
      <c r="AQ493" s="42">
        <v>10893</v>
      </c>
      <c r="AR493" s="42">
        <v>41169</v>
      </c>
      <c r="AS493" s="42">
        <v>37745</v>
      </c>
      <c r="AT493" s="43">
        <v>65535</v>
      </c>
    </row>
    <row r="494" spans="1:46" x14ac:dyDescent="0.2">
      <c r="A494"/>
      <c r="B494"/>
      <c r="Y494" s="40">
        <v>45488.529350011602</v>
      </c>
      <c r="Z494" s="49"/>
      <c r="AA494" s="41">
        <v>20.5</v>
      </c>
      <c r="AB494" s="42">
        <v>29.24</v>
      </c>
      <c r="AC494" s="42">
        <v>61.7</v>
      </c>
      <c r="AD494" s="42">
        <v>578</v>
      </c>
      <c r="AE494" s="42">
        <v>33.200000000000003</v>
      </c>
      <c r="AF494" s="42">
        <v>26.5</v>
      </c>
      <c r="AG494" s="42">
        <v>480</v>
      </c>
      <c r="AH494" s="42">
        <v>7.5</v>
      </c>
      <c r="AI494" s="42">
        <v>61</v>
      </c>
      <c r="AJ494" s="42">
        <v>188</v>
      </c>
      <c r="AK494" s="42">
        <v>182</v>
      </c>
      <c r="AL494" s="42">
        <v>6238</v>
      </c>
      <c r="AM494" s="42">
        <v>5349</v>
      </c>
      <c r="AN494" s="42">
        <v>10467</v>
      </c>
      <c r="AO494" s="42">
        <v>6688</v>
      </c>
      <c r="AP494" s="42">
        <v>14664</v>
      </c>
      <c r="AQ494" s="42">
        <v>7820</v>
      </c>
      <c r="AR494" s="42">
        <v>36351</v>
      </c>
      <c r="AS494" s="42">
        <v>32894</v>
      </c>
      <c r="AT494" s="43">
        <v>65535</v>
      </c>
    </row>
    <row r="495" spans="1:46" x14ac:dyDescent="0.2">
      <c r="A495"/>
      <c r="B495"/>
      <c r="Y495" s="40">
        <v>45488.571049919003</v>
      </c>
      <c r="Z495" s="49"/>
      <c r="AA495" s="41">
        <v>20.5416666666667</v>
      </c>
      <c r="AB495" s="42">
        <v>28.94</v>
      </c>
      <c r="AC495" s="42">
        <v>58.95</v>
      </c>
      <c r="AD495" s="42">
        <v>575</v>
      </c>
      <c r="AE495" s="42">
        <v>32.799999999999997</v>
      </c>
      <c r="AF495" s="42">
        <v>26.4</v>
      </c>
      <c r="AG495" s="42">
        <v>477</v>
      </c>
      <c r="AH495" s="42">
        <v>7.5</v>
      </c>
      <c r="AI495" s="42">
        <v>61</v>
      </c>
      <c r="AJ495" s="42">
        <v>187</v>
      </c>
      <c r="AK495" s="42">
        <v>180</v>
      </c>
      <c r="AL495" s="42">
        <v>5732</v>
      </c>
      <c r="AM495" s="42">
        <v>4689</v>
      </c>
      <c r="AN495" s="42">
        <v>9205</v>
      </c>
      <c r="AO495" s="42">
        <v>5524</v>
      </c>
      <c r="AP495" s="42">
        <v>12665</v>
      </c>
      <c r="AQ495" s="42">
        <v>6476</v>
      </c>
      <c r="AR495" s="42">
        <v>33745</v>
      </c>
      <c r="AS495" s="42">
        <v>30950</v>
      </c>
      <c r="AT495" s="43">
        <v>65535</v>
      </c>
    </row>
    <row r="496" spans="1:46" x14ac:dyDescent="0.2">
      <c r="A496"/>
      <c r="B496"/>
      <c r="Y496" s="40">
        <v>45488.612749571803</v>
      </c>
      <c r="Z496" s="49"/>
      <c r="AA496" s="41">
        <v>20.5833333333333</v>
      </c>
      <c r="AB496" s="42">
        <v>28.99</v>
      </c>
      <c r="AC496" s="42">
        <v>59.47</v>
      </c>
      <c r="AD496" s="42">
        <v>511</v>
      </c>
      <c r="AE496" s="42">
        <v>33.299999999999997</v>
      </c>
      <c r="AF496" s="42">
        <v>26.4</v>
      </c>
      <c r="AG496" s="42">
        <v>476</v>
      </c>
      <c r="AH496" s="42">
        <v>7.5</v>
      </c>
      <c r="AI496" s="42">
        <v>60</v>
      </c>
      <c r="AJ496" s="42">
        <v>186</v>
      </c>
      <c r="AK496" s="42">
        <v>180</v>
      </c>
      <c r="AL496" s="42">
        <v>5346</v>
      </c>
      <c r="AM496" s="42">
        <v>4189</v>
      </c>
      <c r="AN496" s="42">
        <v>8634</v>
      </c>
      <c r="AO496" s="42">
        <v>4794</v>
      </c>
      <c r="AP496" s="42">
        <v>11782</v>
      </c>
      <c r="AQ496" s="42">
        <v>5616</v>
      </c>
      <c r="AR496" s="42">
        <v>32962</v>
      </c>
      <c r="AS496" s="42">
        <v>29930</v>
      </c>
      <c r="AT496" s="43">
        <v>65535</v>
      </c>
    </row>
    <row r="497" spans="1:47" x14ac:dyDescent="0.2">
      <c r="A497"/>
      <c r="B497"/>
      <c r="Y497" s="40">
        <v>45488.654448715301</v>
      </c>
      <c r="Z497" s="49"/>
      <c r="AA497" s="41">
        <v>20.625</v>
      </c>
      <c r="AB497" s="42">
        <v>28.95</v>
      </c>
      <c r="AC497" s="42">
        <v>57.65</v>
      </c>
      <c r="AD497" s="42">
        <v>484</v>
      </c>
      <c r="AE497" s="42">
        <v>32.9</v>
      </c>
      <c r="AF497" s="42">
        <v>26.3</v>
      </c>
      <c r="AG497" s="42">
        <v>475</v>
      </c>
      <c r="AH497" s="42">
        <v>7.5</v>
      </c>
      <c r="AI497" s="42">
        <v>60</v>
      </c>
      <c r="AJ497" s="42">
        <v>186</v>
      </c>
      <c r="AK497" s="42">
        <v>179</v>
      </c>
      <c r="AL497" s="42">
        <v>5373</v>
      </c>
      <c r="AM497" s="42">
        <v>4218</v>
      </c>
      <c r="AN497" s="42">
        <v>8425</v>
      </c>
      <c r="AO497" s="42">
        <v>4801</v>
      </c>
      <c r="AP497" s="42">
        <v>11466</v>
      </c>
      <c r="AQ497" s="42">
        <v>5735</v>
      </c>
      <c r="AR497" s="42">
        <v>32483</v>
      </c>
      <c r="AS497" s="42">
        <v>30299</v>
      </c>
      <c r="AT497" s="43">
        <v>65535</v>
      </c>
    </row>
    <row r="498" spans="1:47" x14ac:dyDescent="0.2">
      <c r="A498"/>
      <c r="B498"/>
      <c r="Y498" s="40">
        <v>45488.696148588002</v>
      </c>
      <c r="Z498" s="49"/>
      <c r="AA498" s="41">
        <v>20.6666666666667</v>
      </c>
      <c r="AB498" s="42">
        <v>29.14</v>
      </c>
      <c r="AC498" s="42">
        <v>51.15</v>
      </c>
      <c r="AD498" s="42">
        <v>538</v>
      </c>
      <c r="AE498" s="42">
        <v>32.5</v>
      </c>
      <c r="AF498" s="42">
        <v>25.9</v>
      </c>
      <c r="AG498" s="42">
        <v>471</v>
      </c>
      <c r="AH498" s="42">
        <v>7.5</v>
      </c>
      <c r="AI498" s="42">
        <v>59</v>
      </c>
      <c r="AJ498" s="42">
        <v>184</v>
      </c>
      <c r="AK498" s="42">
        <v>177</v>
      </c>
      <c r="AL498" s="42">
        <v>5372</v>
      </c>
      <c r="AM498" s="42">
        <v>4469</v>
      </c>
      <c r="AN498" s="42">
        <v>8278</v>
      </c>
      <c r="AO498" s="42">
        <v>5132</v>
      </c>
      <c r="AP498" s="42">
        <v>11087</v>
      </c>
      <c r="AQ498" s="42">
        <v>6300</v>
      </c>
      <c r="AR498" s="42">
        <v>35689</v>
      </c>
      <c r="AS498" s="42">
        <v>33670</v>
      </c>
      <c r="AT498" s="43">
        <v>65535</v>
      </c>
    </row>
    <row r="499" spans="1:47" x14ac:dyDescent="0.2">
      <c r="A499"/>
      <c r="B499"/>
      <c r="Y499" s="40">
        <v>45488.737848344899</v>
      </c>
      <c r="Z499" s="49"/>
      <c r="AA499" s="41">
        <v>20.7083333333333</v>
      </c>
      <c r="AB499" s="42">
        <v>29.49</v>
      </c>
      <c r="AC499" s="42">
        <v>47.31</v>
      </c>
      <c r="AD499" s="42">
        <v>536</v>
      </c>
      <c r="AE499" s="42">
        <v>32.700000000000003</v>
      </c>
      <c r="AF499" s="42">
        <v>25.7</v>
      </c>
      <c r="AG499" s="42">
        <v>468</v>
      </c>
      <c r="AH499" s="42">
        <v>7.5</v>
      </c>
      <c r="AI499" s="42">
        <v>59</v>
      </c>
      <c r="AJ499" s="42">
        <v>182</v>
      </c>
      <c r="AK499" s="42">
        <v>176</v>
      </c>
      <c r="AL499" s="42">
        <v>5149</v>
      </c>
      <c r="AM499" s="42">
        <v>4306</v>
      </c>
      <c r="AN499" s="42">
        <v>8067</v>
      </c>
      <c r="AO499" s="42">
        <v>4921</v>
      </c>
      <c r="AP499" s="42">
        <v>10846</v>
      </c>
      <c r="AQ499" s="42">
        <v>6011</v>
      </c>
      <c r="AR499" s="42">
        <v>34699</v>
      </c>
      <c r="AS499" s="42">
        <v>33768</v>
      </c>
      <c r="AT499" s="43">
        <v>65535</v>
      </c>
    </row>
    <row r="500" spans="1:47" x14ac:dyDescent="0.2">
      <c r="A500"/>
      <c r="B500"/>
      <c r="Y500" s="40">
        <v>45488.779547453698</v>
      </c>
      <c r="Z500" s="49"/>
      <c r="AA500" s="41">
        <v>20.75</v>
      </c>
      <c r="AB500" s="42">
        <v>29.44</v>
      </c>
      <c r="AC500" s="42">
        <v>49.96</v>
      </c>
      <c r="AD500" s="42">
        <v>609</v>
      </c>
      <c r="AE500" s="42">
        <v>31.7</v>
      </c>
      <c r="AF500" s="42">
        <v>25.8</v>
      </c>
      <c r="AG500" s="42">
        <v>466</v>
      </c>
      <c r="AH500" s="42">
        <v>7.5</v>
      </c>
      <c r="AI500" s="42">
        <v>58</v>
      </c>
      <c r="AJ500" s="42">
        <v>181</v>
      </c>
      <c r="AK500" s="42">
        <v>175</v>
      </c>
      <c r="AL500" s="42">
        <v>5097</v>
      </c>
      <c r="AM500" s="42">
        <v>4246</v>
      </c>
      <c r="AN500" s="42">
        <v>7956</v>
      </c>
      <c r="AO500" s="42">
        <v>4903</v>
      </c>
      <c r="AP500" s="42">
        <v>10745</v>
      </c>
      <c r="AQ500" s="42">
        <v>6011</v>
      </c>
      <c r="AR500" s="42">
        <v>33668</v>
      </c>
      <c r="AS500" s="42">
        <v>33326</v>
      </c>
      <c r="AT500" s="43">
        <v>65535</v>
      </c>
    </row>
    <row r="501" spans="1:47" x14ac:dyDescent="0.2">
      <c r="A501"/>
      <c r="B501"/>
      <c r="Y501" s="40">
        <v>45488.821247395797</v>
      </c>
      <c r="Z501" s="49"/>
      <c r="AA501" s="41">
        <v>20.7916666666667</v>
      </c>
      <c r="AB501" s="42">
        <v>29.21</v>
      </c>
      <c r="AC501" s="42">
        <v>48.68</v>
      </c>
      <c r="AD501" s="42">
        <v>467</v>
      </c>
      <c r="AE501" s="42">
        <v>31.4</v>
      </c>
      <c r="AF501" s="42">
        <v>25.9</v>
      </c>
      <c r="AG501" s="42">
        <v>467</v>
      </c>
      <c r="AH501" s="42">
        <v>7.5</v>
      </c>
      <c r="AI501" s="42">
        <v>59</v>
      </c>
      <c r="AJ501" s="42">
        <v>182</v>
      </c>
      <c r="AK501" s="42">
        <v>175</v>
      </c>
      <c r="AL501" s="42">
        <v>4424</v>
      </c>
      <c r="AM501" s="42">
        <v>3419</v>
      </c>
      <c r="AN501" s="42">
        <v>6847</v>
      </c>
      <c r="AO501" s="42">
        <v>3609</v>
      </c>
      <c r="AP501" s="42">
        <v>9232</v>
      </c>
      <c r="AQ501" s="42">
        <v>4294</v>
      </c>
      <c r="AR501" s="42">
        <v>31156</v>
      </c>
      <c r="AS501" s="42">
        <v>30333</v>
      </c>
      <c r="AT501" s="43">
        <v>65535</v>
      </c>
    </row>
    <row r="502" spans="1:47" x14ac:dyDescent="0.2">
      <c r="A502"/>
      <c r="B502"/>
      <c r="Y502" s="40">
        <v>45488.8629471065</v>
      </c>
      <c r="Z502" s="49"/>
      <c r="AA502" s="41">
        <v>20.8333333333333</v>
      </c>
      <c r="AB502" s="42">
        <v>28.93</v>
      </c>
      <c r="AC502" s="42">
        <v>48.84</v>
      </c>
      <c r="AD502" s="42">
        <v>460</v>
      </c>
      <c r="AE502" s="42">
        <v>31.5</v>
      </c>
      <c r="AF502" s="42">
        <v>26.1</v>
      </c>
      <c r="AG502" s="42">
        <v>466</v>
      </c>
      <c r="AH502" s="42">
        <v>7.5</v>
      </c>
      <c r="AI502" s="42">
        <v>58</v>
      </c>
      <c r="AJ502" s="42">
        <v>181</v>
      </c>
      <c r="AK502" s="42">
        <v>175</v>
      </c>
      <c r="AL502" s="42">
        <v>4027</v>
      </c>
      <c r="AM502" s="42">
        <v>2889</v>
      </c>
      <c r="AN502" s="42">
        <v>6131</v>
      </c>
      <c r="AO502" s="42">
        <v>2737</v>
      </c>
      <c r="AP502" s="42">
        <v>8269</v>
      </c>
      <c r="AQ502" s="42">
        <v>3283</v>
      </c>
      <c r="AR502" s="42">
        <v>29899</v>
      </c>
      <c r="AS502" s="42">
        <v>28768</v>
      </c>
      <c r="AT502" s="43">
        <v>65535</v>
      </c>
    </row>
    <row r="503" spans="1:47" x14ac:dyDescent="0.2">
      <c r="A503"/>
      <c r="B503"/>
      <c r="Y503" s="40">
        <v>45488.9046460764</v>
      </c>
      <c r="Z503" s="49"/>
      <c r="AA503" s="41">
        <v>20.875</v>
      </c>
      <c r="AB503" s="42">
        <v>28.63</v>
      </c>
      <c r="AC503" s="42">
        <v>50.74</v>
      </c>
      <c r="AD503" s="42">
        <v>468</v>
      </c>
      <c r="AE503" s="42">
        <v>30.1</v>
      </c>
      <c r="AF503" s="42">
        <v>26.1</v>
      </c>
      <c r="AG503" s="42">
        <v>466</v>
      </c>
      <c r="AH503" s="42">
        <v>7.5</v>
      </c>
      <c r="AI503" s="42">
        <v>58</v>
      </c>
      <c r="AJ503" s="42">
        <v>181</v>
      </c>
      <c r="AK503" s="42">
        <v>175</v>
      </c>
      <c r="AL503" s="42">
        <v>3969</v>
      </c>
      <c r="AM503" s="42">
        <v>2818</v>
      </c>
      <c r="AN503" s="42">
        <v>6033</v>
      </c>
      <c r="AO503" s="42">
        <v>2617</v>
      </c>
      <c r="AP503" s="42">
        <v>8152</v>
      </c>
      <c r="AQ503" s="42">
        <v>3187</v>
      </c>
      <c r="AR503" s="42">
        <v>29914</v>
      </c>
      <c r="AS503" s="42">
        <v>28626</v>
      </c>
      <c r="AT503" s="43">
        <v>65535</v>
      </c>
    </row>
    <row r="504" spans="1:47" x14ac:dyDescent="0.2">
      <c r="A504"/>
      <c r="B504"/>
      <c r="Y504" s="40">
        <v>45488.946346180601</v>
      </c>
      <c r="Z504" s="49"/>
      <c r="AA504" s="41">
        <v>20.9166666666667</v>
      </c>
      <c r="AB504" s="42">
        <v>27.75</v>
      </c>
      <c r="AC504" s="42">
        <v>55.65</v>
      </c>
      <c r="AD504" s="42">
        <v>494</v>
      </c>
      <c r="AE504" s="42">
        <v>30.1</v>
      </c>
      <c r="AF504" s="42">
        <v>26</v>
      </c>
      <c r="AG504" s="42">
        <v>465</v>
      </c>
      <c r="AH504" s="42">
        <v>7.5</v>
      </c>
      <c r="AI504" s="42">
        <v>58</v>
      </c>
      <c r="AJ504" s="42">
        <v>181</v>
      </c>
      <c r="AK504" s="42">
        <v>174</v>
      </c>
      <c r="AL504" s="42">
        <v>0</v>
      </c>
      <c r="AM504" s="42">
        <v>0</v>
      </c>
      <c r="AN504" s="42">
        <v>0</v>
      </c>
      <c r="AO504" s="42">
        <v>0</v>
      </c>
      <c r="AP504" s="42">
        <v>0</v>
      </c>
      <c r="AQ504" s="42">
        <v>0</v>
      </c>
      <c r="AR504" s="42">
        <v>0</v>
      </c>
      <c r="AS504" s="42">
        <v>0</v>
      </c>
      <c r="AT504" s="43">
        <v>0</v>
      </c>
    </row>
    <row r="505" spans="1:47" ht="15" thickBot="1" x14ac:dyDescent="0.25">
      <c r="A505"/>
      <c r="B505"/>
      <c r="Y505" s="44">
        <v>45488.988046041697</v>
      </c>
      <c r="Z505" s="58"/>
      <c r="AA505" s="45">
        <v>20.9583333333333</v>
      </c>
      <c r="AB505" s="46">
        <v>26.86</v>
      </c>
      <c r="AC505" s="46">
        <v>59.04</v>
      </c>
      <c r="AD505" s="46">
        <v>491</v>
      </c>
      <c r="AE505" s="46">
        <v>31.4</v>
      </c>
      <c r="AF505" s="46">
        <v>25.5</v>
      </c>
      <c r="AG505" s="46">
        <v>462</v>
      </c>
      <c r="AH505" s="46">
        <v>7.5</v>
      </c>
      <c r="AI505" s="46">
        <v>57</v>
      </c>
      <c r="AJ505" s="46">
        <v>180</v>
      </c>
      <c r="AK505" s="46">
        <v>173</v>
      </c>
      <c r="AL505" s="46">
        <v>0</v>
      </c>
      <c r="AM505" s="46">
        <v>0</v>
      </c>
      <c r="AN505" s="46">
        <v>0</v>
      </c>
      <c r="AO505" s="46">
        <v>0</v>
      </c>
      <c r="AP505" s="46">
        <v>0</v>
      </c>
      <c r="AQ505" s="46">
        <v>0</v>
      </c>
      <c r="AR505" s="46">
        <v>0</v>
      </c>
      <c r="AS505" s="46">
        <v>0</v>
      </c>
      <c r="AT505" s="47">
        <v>0</v>
      </c>
    </row>
    <row r="506" spans="1:47" x14ac:dyDescent="0.2">
      <c r="A506"/>
      <c r="B506"/>
      <c r="Z506"/>
    </row>
    <row r="507" spans="1:47" x14ac:dyDescent="0.2">
      <c r="A507"/>
      <c r="B507"/>
      <c r="Z507"/>
    </row>
    <row r="508" spans="1:47" x14ac:dyDescent="0.2">
      <c r="A508"/>
      <c r="B508"/>
      <c r="Z508"/>
      <c r="AA508" s="6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</row>
    <row r="509" spans="1:47" x14ac:dyDescent="0.2">
      <c r="A509"/>
      <c r="B509"/>
      <c r="Z509"/>
      <c r="AA509" s="6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</row>
    <row r="510" spans="1:47" x14ac:dyDescent="0.2">
      <c r="A510"/>
      <c r="B510"/>
      <c r="Z510"/>
      <c r="AA510" s="6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</row>
    <row r="511" spans="1:47" x14ac:dyDescent="0.2">
      <c r="A511"/>
      <c r="B511"/>
      <c r="Z511"/>
      <c r="AA511" s="6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</row>
    <row r="512" spans="1:47" x14ac:dyDescent="0.2">
      <c r="A512"/>
      <c r="B512"/>
      <c r="Z512"/>
      <c r="AA512" s="6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</row>
    <row r="513" spans="1:47" x14ac:dyDescent="0.2">
      <c r="A513"/>
      <c r="B513"/>
      <c r="Z513"/>
      <c r="AA513" s="6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</row>
    <row r="514" spans="1:47" x14ac:dyDescent="0.2">
      <c r="A514"/>
      <c r="B514"/>
      <c r="Z514"/>
      <c r="AA514" s="6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</row>
    <row r="515" spans="1:47" x14ac:dyDescent="0.2">
      <c r="A515"/>
      <c r="B515"/>
      <c r="Z515"/>
    </row>
    <row r="516" spans="1:47" x14ac:dyDescent="0.2">
      <c r="A516"/>
      <c r="B516"/>
      <c r="Z516"/>
    </row>
    <row r="517" spans="1:47" x14ac:dyDescent="0.2">
      <c r="Z517"/>
    </row>
    <row r="518" spans="1:47" x14ac:dyDescent="0.2">
      <c r="Z518"/>
    </row>
    <row r="519" spans="1:47" x14ac:dyDescent="0.2">
      <c r="Z519"/>
    </row>
    <row r="520" spans="1:47" x14ac:dyDescent="0.2">
      <c r="Z520"/>
    </row>
    <row r="521" spans="1:47" x14ac:dyDescent="0.2">
      <c r="Z521"/>
    </row>
    <row r="522" spans="1:47" x14ac:dyDescent="0.2">
      <c r="Z522"/>
    </row>
    <row r="523" spans="1:47" x14ac:dyDescent="0.2">
      <c r="Z523"/>
    </row>
    <row r="524" spans="1:47" x14ac:dyDescent="0.2">
      <c r="Z524"/>
    </row>
    <row r="525" spans="1:47" x14ac:dyDescent="0.2">
      <c r="Z525"/>
    </row>
    <row r="526" spans="1:47" x14ac:dyDescent="0.2">
      <c r="Z526"/>
    </row>
    <row r="527" spans="1:47" x14ac:dyDescent="0.2">
      <c r="Z527"/>
    </row>
    <row r="528" spans="1:47" x14ac:dyDescent="0.2">
      <c r="Z528"/>
    </row>
    <row r="529" spans="26:26" x14ac:dyDescent="0.2">
      <c r="Z529"/>
    </row>
  </sheetData>
  <mergeCells count="337">
    <mergeCell ref="Z410:Z433"/>
    <mergeCell ref="Z434:Z457"/>
    <mergeCell ref="Z458:Z481"/>
    <mergeCell ref="Z482:Z505"/>
    <mergeCell ref="Z122:Z145"/>
    <mergeCell ref="Z146:Z169"/>
    <mergeCell ref="Z170:Z193"/>
    <mergeCell ref="Z194:Z217"/>
    <mergeCell ref="Z218:Z241"/>
    <mergeCell ref="Z242:Z265"/>
    <mergeCell ref="Z266:Z289"/>
    <mergeCell ref="Z290:Z313"/>
    <mergeCell ref="Z314:Z337"/>
    <mergeCell ref="Z50:Z73"/>
    <mergeCell ref="Z74:Z97"/>
    <mergeCell ref="CB88:CK88"/>
    <mergeCell ref="Z98:Z121"/>
    <mergeCell ref="CB115:CJ115"/>
    <mergeCell ref="CB119:CM119"/>
    <mergeCell ref="Z338:Z361"/>
    <mergeCell ref="Z362:Z385"/>
    <mergeCell ref="Z386:Z409"/>
    <mergeCell ref="DZ30:EA30"/>
    <mergeCell ref="EE30:EF30"/>
    <mergeCell ref="EG30:EH30"/>
    <mergeCell ref="EI30:EJ30"/>
    <mergeCell ref="EK30:EL30"/>
    <mergeCell ref="AY30:BR30"/>
    <mergeCell ref="DB30:DC30"/>
    <mergeCell ref="DF30:DG30"/>
    <mergeCell ref="DH30:DI30"/>
    <mergeCell ref="DK30:DL30"/>
    <mergeCell ref="DO30:DP30"/>
    <mergeCell ref="DQ30:DR30"/>
    <mergeCell ref="DZ29:EA29"/>
    <mergeCell ref="EE29:EF29"/>
    <mergeCell ref="EG29:EH29"/>
    <mergeCell ref="EI29:EJ29"/>
    <mergeCell ref="EK29:EL29"/>
    <mergeCell ref="BW29:CE29"/>
    <mergeCell ref="DB29:DC29"/>
    <mergeCell ref="DF29:DG29"/>
    <mergeCell ref="DH29:DI29"/>
    <mergeCell ref="DK29:DL29"/>
    <mergeCell ref="DO29:DP29"/>
    <mergeCell ref="DQ29:DR29"/>
    <mergeCell ref="EE26:EF26"/>
    <mergeCell ref="EG26:EH26"/>
    <mergeCell ref="EI26:EJ26"/>
    <mergeCell ref="EK26:EL26"/>
    <mergeCell ref="EG27:EH27"/>
    <mergeCell ref="DX28:DY28"/>
    <mergeCell ref="DZ28:EA28"/>
    <mergeCell ref="EE28:EF28"/>
    <mergeCell ref="EG28:EH28"/>
    <mergeCell ref="EI28:EJ28"/>
    <mergeCell ref="EK28:EL28"/>
    <mergeCell ref="EE27:EF27"/>
    <mergeCell ref="EI27:EJ27"/>
    <mergeCell ref="EK27:EL27"/>
    <mergeCell ref="Z26:Z49"/>
    <mergeCell ref="DB26:DC26"/>
    <mergeCell ref="DF26:DG26"/>
    <mergeCell ref="DH26:DI26"/>
    <mergeCell ref="DK26:DL26"/>
    <mergeCell ref="DO26:DP26"/>
    <mergeCell ref="DQ26:DR26"/>
    <mergeCell ref="DT26:DU26"/>
    <mergeCell ref="DX26:DY26"/>
    <mergeCell ref="DO27:DP27"/>
    <mergeCell ref="DQ27:DR27"/>
    <mergeCell ref="DT27:DU27"/>
    <mergeCell ref="DT29:DU29"/>
    <mergeCell ref="DX29:DY29"/>
    <mergeCell ref="DT30:DU30"/>
    <mergeCell ref="DX30:DY30"/>
    <mergeCell ref="BV33:CE33"/>
    <mergeCell ref="BI36:BR36"/>
    <mergeCell ref="CF40:CO40"/>
    <mergeCell ref="DB28:DC28"/>
    <mergeCell ref="DB27:DC27"/>
    <mergeCell ref="DF27:DG27"/>
    <mergeCell ref="DH27:DI27"/>
    <mergeCell ref="DK27:DL27"/>
    <mergeCell ref="DX24:DY24"/>
    <mergeCell ref="DZ24:EA24"/>
    <mergeCell ref="DK24:DL24"/>
    <mergeCell ref="DO24:DP24"/>
    <mergeCell ref="DQ24:DR24"/>
    <mergeCell ref="DT24:DU24"/>
    <mergeCell ref="DX27:DY27"/>
    <mergeCell ref="DZ27:EA27"/>
    <mergeCell ref="DF28:DG28"/>
    <mergeCell ref="DH28:DI28"/>
    <mergeCell ref="DK28:DL28"/>
    <mergeCell ref="DO28:DP28"/>
    <mergeCell ref="DQ28:DR28"/>
    <mergeCell ref="DT28:DU28"/>
    <mergeCell ref="DZ26:EA26"/>
    <mergeCell ref="EE23:EF23"/>
    <mergeCell ref="EG23:EH23"/>
    <mergeCell ref="EI23:EJ23"/>
    <mergeCell ref="EK23:EL23"/>
    <mergeCell ref="EE24:EF24"/>
    <mergeCell ref="EG24:EH24"/>
    <mergeCell ref="EI24:EJ24"/>
    <mergeCell ref="EK24:EL24"/>
    <mergeCell ref="DB25:DC25"/>
    <mergeCell ref="DF25:DG25"/>
    <mergeCell ref="DH25:DI25"/>
    <mergeCell ref="DK25:DL25"/>
    <mergeCell ref="DO25:DP25"/>
    <mergeCell ref="DQ25:DR25"/>
    <mergeCell ref="DT25:DU25"/>
    <mergeCell ref="DX25:DY25"/>
    <mergeCell ref="DZ25:EA25"/>
    <mergeCell ref="EE25:EF25"/>
    <mergeCell ref="EG25:EH25"/>
    <mergeCell ref="EI25:EJ25"/>
    <mergeCell ref="DB24:DC24"/>
    <mergeCell ref="DF24:DG24"/>
    <mergeCell ref="DH24:DI24"/>
    <mergeCell ref="EK25:EL25"/>
    <mergeCell ref="DB23:DC23"/>
    <mergeCell ref="DF23:DG23"/>
    <mergeCell ref="DH23:DI23"/>
    <mergeCell ref="DK23:DL23"/>
    <mergeCell ref="DO23:DP23"/>
    <mergeCell ref="DQ23:DR23"/>
    <mergeCell ref="DT23:DU23"/>
    <mergeCell ref="DX23:DY23"/>
    <mergeCell ref="DZ23:EA23"/>
    <mergeCell ref="EK21:EL21"/>
    <mergeCell ref="DB22:DC22"/>
    <mergeCell ref="DF22:DG22"/>
    <mergeCell ref="DH22:DI22"/>
    <mergeCell ref="DK22:DL22"/>
    <mergeCell ref="DO22:DP22"/>
    <mergeCell ref="DQ22:DR22"/>
    <mergeCell ref="DT22:DU22"/>
    <mergeCell ref="DX22:DY22"/>
    <mergeCell ref="DZ22:EA22"/>
    <mergeCell ref="EE22:EF22"/>
    <mergeCell ref="EG22:EH22"/>
    <mergeCell ref="EI22:EJ22"/>
    <mergeCell ref="DB21:DC21"/>
    <mergeCell ref="DF21:DG21"/>
    <mergeCell ref="DH21:DI21"/>
    <mergeCell ref="DK21:DL21"/>
    <mergeCell ref="EK22:EL22"/>
    <mergeCell ref="EK19:EL19"/>
    <mergeCell ref="DB20:DC20"/>
    <mergeCell ref="DF20:DG20"/>
    <mergeCell ref="DH20:DI20"/>
    <mergeCell ref="DK20:DL20"/>
    <mergeCell ref="DO20:DP20"/>
    <mergeCell ref="DQ20:DR20"/>
    <mergeCell ref="DT20:DU20"/>
    <mergeCell ref="DX20:DY20"/>
    <mergeCell ref="DZ20:EA20"/>
    <mergeCell ref="EE20:EF20"/>
    <mergeCell ref="EG20:EH20"/>
    <mergeCell ref="EI20:EJ20"/>
    <mergeCell ref="EK20:EL20"/>
    <mergeCell ref="EE19:EF19"/>
    <mergeCell ref="EG19:EH19"/>
    <mergeCell ref="EI19:EJ19"/>
    <mergeCell ref="DB18:DC18"/>
    <mergeCell ref="DF18:DG18"/>
    <mergeCell ref="DH18:DI18"/>
    <mergeCell ref="DK18:DL18"/>
    <mergeCell ref="DO21:DP21"/>
    <mergeCell ref="DQ21:DR21"/>
    <mergeCell ref="DT21:DU21"/>
    <mergeCell ref="DX21:DY21"/>
    <mergeCell ref="DZ21:EA21"/>
    <mergeCell ref="EE21:EF21"/>
    <mergeCell ref="EG21:EH21"/>
    <mergeCell ref="EI21:EJ21"/>
    <mergeCell ref="DB19:DC19"/>
    <mergeCell ref="DF19:DG19"/>
    <mergeCell ref="DH19:DI19"/>
    <mergeCell ref="DK19:DL19"/>
    <mergeCell ref="DO19:DP19"/>
    <mergeCell ref="DQ19:DR19"/>
    <mergeCell ref="DT19:DU19"/>
    <mergeCell ref="DX19:DY19"/>
    <mergeCell ref="DZ19:EA19"/>
    <mergeCell ref="DO18:DP18"/>
    <mergeCell ref="DQ18:DR18"/>
    <mergeCell ref="DT18:DU18"/>
    <mergeCell ref="EK16:EL16"/>
    <mergeCell ref="DB17:DC17"/>
    <mergeCell ref="DF17:DG17"/>
    <mergeCell ref="DH17:DI17"/>
    <mergeCell ref="DK17:DL17"/>
    <mergeCell ref="DO17:DP17"/>
    <mergeCell ref="DQ17:DR17"/>
    <mergeCell ref="DT17:DU17"/>
    <mergeCell ref="DX17:DY17"/>
    <mergeCell ref="DZ17:EA17"/>
    <mergeCell ref="EE17:EF17"/>
    <mergeCell ref="EG17:EH17"/>
    <mergeCell ref="EI17:EJ17"/>
    <mergeCell ref="EK17:EL17"/>
    <mergeCell ref="DX18:DY18"/>
    <mergeCell ref="DZ18:EA18"/>
    <mergeCell ref="EE18:EF18"/>
    <mergeCell ref="EG18:EH18"/>
    <mergeCell ref="EI18:EJ18"/>
    <mergeCell ref="EK18:EL18"/>
    <mergeCell ref="EK15:EL15"/>
    <mergeCell ref="DB16:DC16"/>
    <mergeCell ref="DF16:DG16"/>
    <mergeCell ref="DH16:DI16"/>
    <mergeCell ref="DK16:DL16"/>
    <mergeCell ref="DO16:DP16"/>
    <mergeCell ref="DQ16:DR16"/>
    <mergeCell ref="DT16:DU16"/>
    <mergeCell ref="DX16:DY16"/>
    <mergeCell ref="DZ16:EA16"/>
    <mergeCell ref="EE16:EF16"/>
    <mergeCell ref="EG16:EH16"/>
    <mergeCell ref="EI16:EJ16"/>
    <mergeCell ref="DB15:DC15"/>
    <mergeCell ref="DF15:DG15"/>
    <mergeCell ref="DH15:DI15"/>
    <mergeCell ref="DK15:DL15"/>
    <mergeCell ref="EK13:EL13"/>
    <mergeCell ref="DB14:DC14"/>
    <mergeCell ref="DF14:DG14"/>
    <mergeCell ref="DH14:DI14"/>
    <mergeCell ref="DK14:DL14"/>
    <mergeCell ref="DO14:DP14"/>
    <mergeCell ref="DQ14:DR14"/>
    <mergeCell ref="DT14:DU14"/>
    <mergeCell ref="DX14:DY14"/>
    <mergeCell ref="DZ14:EA14"/>
    <mergeCell ref="EE14:EF14"/>
    <mergeCell ref="EG14:EH14"/>
    <mergeCell ref="EI14:EJ14"/>
    <mergeCell ref="EK14:EL14"/>
    <mergeCell ref="EE13:EF13"/>
    <mergeCell ref="EG13:EH13"/>
    <mergeCell ref="EI13:EJ13"/>
    <mergeCell ref="DB12:DC12"/>
    <mergeCell ref="DF12:DG12"/>
    <mergeCell ref="DH12:DI12"/>
    <mergeCell ref="DK12:DL12"/>
    <mergeCell ref="DO15:DP15"/>
    <mergeCell ref="DQ15:DR15"/>
    <mergeCell ref="DT15:DU15"/>
    <mergeCell ref="DX15:DY15"/>
    <mergeCell ref="DZ15:EA15"/>
    <mergeCell ref="EE15:EF15"/>
    <mergeCell ref="EG15:EH15"/>
    <mergeCell ref="EI15:EJ15"/>
    <mergeCell ref="DB13:DC13"/>
    <mergeCell ref="DF13:DG13"/>
    <mergeCell ref="DH13:DI13"/>
    <mergeCell ref="DK13:DL13"/>
    <mergeCell ref="DO13:DP13"/>
    <mergeCell ref="DQ13:DR13"/>
    <mergeCell ref="DT13:DU13"/>
    <mergeCell ref="DX13:DY13"/>
    <mergeCell ref="DZ13:EA13"/>
    <mergeCell ref="DO12:DP12"/>
    <mergeCell ref="DQ12:DR12"/>
    <mergeCell ref="DT12:DU12"/>
    <mergeCell ref="DX11:DY11"/>
    <mergeCell ref="DZ11:EA11"/>
    <mergeCell ref="EE11:EF11"/>
    <mergeCell ref="EG11:EH11"/>
    <mergeCell ref="EI11:EJ11"/>
    <mergeCell ref="EK11:EL11"/>
    <mergeCell ref="DX12:DY12"/>
    <mergeCell ref="DZ12:EA12"/>
    <mergeCell ref="EE12:EF12"/>
    <mergeCell ref="EG12:EH12"/>
    <mergeCell ref="EI12:EJ12"/>
    <mergeCell ref="EK12:EL12"/>
    <mergeCell ref="EI10:EJ10"/>
    <mergeCell ref="EK10:EL10"/>
    <mergeCell ref="DB11:DC11"/>
    <mergeCell ref="DF11:DG11"/>
    <mergeCell ref="DH11:DI11"/>
    <mergeCell ref="DK11:DL11"/>
    <mergeCell ref="DO11:DP11"/>
    <mergeCell ref="DQ11:DR11"/>
    <mergeCell ref="DT11:DU11"/>
    <mergeCell ref="DF10:DG10"/>
    <mergeCell ref="DH10:DI10"/>
    <mergeCell ref="DK10:DL10"/>
    <mergeCell ref="DO10:DP10"/>
    <mergeCell ref="DQ10:DR10"/>
    <mergeCell ref="DT10:DU10"/>
    <mergeCell ref="DX10:DY10"/>
    <mergeCell ref="DZ10:EA10"/>
    <mergeCell ref="EE10:EF10"/>
    <mergeCell ref="EK8:EL8"/>
    <mergeCell ref="DX9:DY9"/>
    <mergeCell ref="DZ9:EA9"/>
    <mergeCell ref="EE9:EF9"/>
    <mergeCell ref="EG9:EH9"/>
    <mergeCell ref="EI9:EJ9"/>
    <mergeCell ref="EK9:EL9"/>
    <mergeCell ref="DB9:DC9"/>
    <mergeCell ref="DF9:DG9"/>
    <mergeCell ref="DH9:DI9"/>
    <mergeCell ref="DK9:DL9"/>
    <mergeCell ref="DO9:DP9"/>
    <mergeCell ref="DQ9:DR9"/>
    <mergeCell ref="DT9:DU9"/>
    <mergeCell ref="AY1:BR1"/>
    <mergeCell ref="BV1:CE1"/>
    <mergeCell ref="Z2:Z25"/>
    <mergeCell ref="DB7:DI7"/>
    <mergeCell ref="DK7:DR7"/>
    <mergeCell ref="DT7:EA7"/>
    <mergeCell ref="EC7:EJ7"/>
    <mergeCell ref="DB8:DC8"/>
    <mergeCell ref="DD8:DE8"/>
    <mergeCell ref="DF8:DG8"/>
    <mergeCell ref="DH8:DI8"/>
    <mergeCell ref="DK8:DL8"/>
    <mergeCell ref="DM8:DN8"/>
    <mergeCell ref="DO8:DP8"/>
    <mergeCell ref="DQ8:DR8"/>
    <mergeCell ref="DT8:DU8"/>
    <mergeCell ref="DV8:DW8"/>
    <mergeCell ref="DX8:DY8"/>
    <mergeCell ref="DZ8:EA8"/>
    <mergeCell ref="EC8:ED8"/>
    <mergeCell ref="EG8:EH8"/>
    <mergeCell ref="EI8:EJ8"/>
    <mergeCell ref="DB10:DC10"/>
    <mergeCell ref="EG10:EH10"/>
  </mergeCells>
  <pageMargins left="0.75" right="0.75" top="1" bottom="1" header="0.511811023622047" footer="0.511811023622047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F52"/>
  <sheetViews>
    <sheetView topLeftCell="A22" zoomScale="55" zoomScaleNormal="55" workbookViewId="0">
      <selection activeCell="W65" sqref="W65"/>
    </sheetView>
  </sheetViews>
  <sheetFormatPr defaultRowHeight="14.25" x14ac:dyDescent="0.2"/>
  <cols>
    <col min="3" max="3" width="26.625" customWidth="1"/>
    <col min="4" max="4" width="9.25" bestFit="1" customWidth="1"/>
    <col min="12" max="12" width="12.625" customWidth="1"/>
    <col min="13" max="13" width="10.375" customWidth="1"/>
    <col min="14" max="14" width="12.25" customWidth="1"/>
    <col min="19" max="19" width="12" customWidth="1"/>
    <col min="23" max="23" width="12.625" customWidth="1"/>
    <col min="29" max="29" width="13.125" customWidth="1"/>
  </cols>
  <sheetData>
    <row r="5" spans="3:32" x14ac:dyDescent="0.2">
      <c r="E5" t="s">
        <v>36</v>
      </c>
    </row>
    <row r="6" spans="3:32" x14ac:dyDescent="0.2">
      <c r="C6" t="s">
        <v>37</v>
      </c>
      <c r="D6" s="23">
        <v>1</v>
      </c>
      <c r="E6" t="s">
        <v>38</v>
      </c>
      <c r="F6" s="23">
        <v>415</v>
      </c>
      <c r="G6" s="23">
        <v>445</v>
      </c>
      <c r="H6" s="23">
        <v>480</v>
      </c>
      <c r="I6" s="23">
        <v>515</v>
      </c>
      <c r="J6" s="23">
        <v>555</v>
      </c>
      <c r="K6" s="23">
        <v>590</v>
      </c>
      <c r="L6" s="23">
        <v>630</v>
      </c>
      <c r="M6" s="23">
        <v>680</v>
      </c>
      <c r="N6" s="23">
        <v>780</v>
      </c>
    </row>
    <row r="7" spans="3:32" x14ac:dyDescent="0.2">
      <c r="E7" t="s">
        <v>39</v>
      </c>
      <c r="F7" s="23">
        <v>608.04</v>
      </c>
      <c r="G7" s="23">
        <v>713.83</v>
      </c>
      <c r="H7" s="23">
        <v>932.33</v>
      </c>
      <c r="I7" s="23">
        <v>1150.46</v>
      </c>
      <c r="J7" s="23">
        <v>1237.42</v>
      </c>
      <c r="K7" s="23">
        <v>1256.67</v>
      </c>
      <c r="L7" s="23">
        <v>1372.04</v>
      </c>
      <c r="M7" s="23">
        <v>1941.21</v>
      </c>
      <c r="N7" s="23">
        <v>3127</v>
      </c>
    </row>
    <row r="9" spans="3:32" ht="15" thickBot="1" x14ac:dyDescent="0.25"/>
    <row r="10" spans="3:32" x14ac:dyDescent="0.2">
      <c r="C10" s="59" t="s">
        <v>62</v>
      </c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1"/>
      <c r="AD10" s="24"/>
      <c r="AE10" s="24"/>
    </row>
    <row r="11" spans="3:32" x14ac:dyDescent="0.2">
      <c r="C11" s="67" t="s">
        <v>61</v>
      </c>
      <c r="D11" s="68"/>
      <c r="E11" s="25">
        <v>415</v>
      </c>
      <c r="F11" s="25">
        <v>430</v>
      </c>
      <c r="G11" s="25">
        <v>445</v>
      </c>
      <c r="H11" s="25">
        <v>460</v>
      </c>
      <c r="I11" s="25">
        <v>475</v>
      </c>
      <c r="J11" s="25">
        <v>490</v>
      </c>
      <c r="K11" s="25">
        <v>505</v>
      </c>
      <c r="L11" s="25">
        <v>520</v>
      </c>
      <c r="M11" s="25">
        <v>535</v>
      </c>
      <c r="N11" s="25">
        <v>550</v>
      </c>
      <c r="O11" s="25">
        <v>565</v>
      </c>
      <c r="P11" s="25">
        <v>580</v>
      </c>
      <c r="Q11" s="25">
        <v>595</v>
      </c>
      <c r="R11" s="25">
        <v>610</v>
      </c>
      <c r="S11" s="25">
        <v>625</v>
      </c>
      <c r="T11" s="25">
        <v>640</v>
      </c>
      <c r="U11" s="25">
        <v>655</v>
      </c>
      <c r="V11" s="25">
        <v>670</v>
      </c>
      <c r="W11" s="25">
        <v>685</v>
      </c>
      <c r="X11" s="25">
        <v>700</v>
      </c>
      <c r="Y11" s="25">
        <v>715</v>
      </c>
      <c r="Z11" s="25">
        <v>730</v>
      </c>
      <c r="AA11" s="25">
        <v>745</v>
      </c>
      <c r="AB11" s="25">
        <v>760</v>
      </c>
      <c r="AC11" s="27">
        <v>775</v>
      </c>
    </row>
    <row r="12" spans="3:32" x14ac:dyDescent="0.2">
      <c r="C12" s="67" t="s">
        <v>39</v>
      </c>
      <c r="D12" s="68"/>
      <c r="E12" s="26">
        <v>608.04</v>
      </c>
      <c r="F12" s="25"/>
      <c r="G12" s="26">
        <v>713.83</v>
      </c>
      <c r="H12" s="25"/>
      <c r="I12" s="26">
        <v>932.33</v>
      </c>
      <c r="J12" s="25"/>
      <c r="K12" s="26"/>
      <c r="L12" s="26">
        <v>1150.46</v>
      </c>
      <c r="M12" s="26"/>
      <c r="N12" s="26">
        <v>1237.42</v>
      </c>
      <c r="O12" s="26"/>
      <c r="P12" s="26"/>
      <c r="Q12" s="26">
        <v>1256.67</v>
      </c>
      <c r="R12" s="26"/>
      <c r="S12" s="26">
        <v>1372.04</v>
      </c>
      <c r="T12" s="26"/>
      <c r="U12" s="26"/>
      <c r="V12" s="26"/>
      <c r="W12" s="26">
        <v>1941.21</v>
      </c>
      <c r="X12" s="26"/>
      <c r="Y12" s="26"/>
      <c r="Z12" s="26"/>
      <c r="AA12" s="26"/>
      <c r="AB12" s="26"/>
      <c r="AC12" s="28">
        <v>3127</v>
      </c>
      <c r="AD12" s="23"/>
      <c r="AE12" s="23"/>
      <c r="AF12" s="23"/>
    </row>
    <row r="13" spans="3:32" ht="15" thickBot="1" x14ac:dyDescent="0.25">
      <c r="C13" s="69" t="s">
        <v>63</v>
      </c>
      <c r="D13" s="70"/>
      <c r="E13" s="29">
        <v>608.04</v>
      </c>
      <c r="F13" s="29">
        <f>_xlfn.FORECAST.LINEAR(F11,E12:G12,E11:G11)</f>
        <v>660.93499999999995</v>
      </c>
      <c r="G13" s="29">
        <v>713.83</v>
      </c>
      <c r="H13" s="29">
        <f>_xlfn.FORECAST.LINEAR(H11,G12:I12,G11:I11)</f>
        <v>823.07999999999993</v>
      </c>
      <c r="I13" s="29">
        <v>932.33</v>
      </c>
      <c r="J13" s="29">
        <f>_xlfn.FORECAST.LINEAR(J11,I12:L12,I11:L11)</f>
        <v>1005.04</v>
      </c>
      <c r="K13" s="29">
        <f>_xlfn.FORECAST.LINEAR(K11,I12:L12,I11:L11)</f>
        <v>1077.75</v>
      </c>
      <c r="L13" s="29">
        <v>1150.46</v>
      </c>
      <c r="M13" s="29">
        <f>_xlfn.FORECAST.LINEAR(M11,L12:N12,L11:N11)</f>
        <v>1193.94</v>
      </c>
      <c r="N13" s="29">
        <v>1237.42</v>
      </c>
      <c r="O13" s="29">
        <f>_xlfn.FORECAST.LINEAR(O11,N12:Q12,N11:Q11)</f>
        <v>1243.8366666666666</v>
      </c>
      <c r="P13" s="29">
        <f>_xlfn.FORECAST.LINEAR(P11,N12:Q12,N11:Q11)</f>
        <v>1250.2533333333333</v>
      </c>
      <c r="Q13" s="29">
        <v>1256.67</v>
      </c>
      <c r="R13" s="30">
        <f>_xlfn.FORECAST.LINEAR(R11,Q12:S12,Q11:S11)</f>
        <v>1314.355</v>
      </c>
      <c r="S13" s="31">
        <v>1372.04</v>
      </c>
      <c r="T13" s="30">
        <f>_xlfn.FORECAST.LINEAR(T11,S12:W12,S11:W11)</f>
        <v>1514.3325000000004</v>
      </c>
      <c r="U13" s="30">
        <f>_xlfn.FORECAST.LINEAR(U11,S12:W12,S11:W11)</f>
        <v>1656.625</v>
      </c>
      <c r="V13" s="30">
        <f>_xlfn.FORECAST.LINEAR(V11,S12:W12,S11:W11)</f>
        <v>1798.9175000000005</v>
      </c>
      <c r="W13" s="31">
        <v>1941.21</v>
      </c>
      <c r="X13" s="30">
        <f>_xlfn.FORECAST.LINEAR(X11,W12:AC12,W11:AC11)</f>
        <v>2138.8416666666672</v>
      </c>
      <c r="Y13" s="30">
        <f>_xlfn.FORECAST.LINEAR(Y11,W12:AC12,W11:AC11)</f>
        <v>2336.4733333333334</v>
      </c>
      <c r="Z13" s="30">
        <f>_xlfn.FORECAST.LINEAR(Z11,W12:AC12,W11:AC11)</f>
        <v>2534.1049999999996</v>
      </c>
      <c r="AA13" s="30">
        <f>_xlfn.FORECAST.LINEAR(AA11,W12:AC12,W11:AC11)</f>
        <v>2731.7366666666676</v>
      </c>
      <c r="AB13" s="30">
        <f>_xlfn.FORECAST.LINEAR(AB11,W12:AC12,W11:AC11)</f>
        <v>2929.3683333333338</v>
      </c>
      <c r="AC13" s="32">
        <v>3127</v>
      </c>
    </row>
    <row r="43" spans="3:14" x14ac:dyDescent="0.2">
      <c r="C43" t="s">
        <v>59</v>
      </c>
    </row>
    <row r="44" spans="3:14" x14ac:dyDescent="0.2">
      <c r="C44" t="s">
        <v>37</v>
      </c>
      <c r="D44" s="23">
        <v>1</v>
      </c>
      <c r="E44" t="s">
        <v>38</v>
      </c>
      <c r="F44" s="23">
        <v>415</v>
      </c>
      <c r="G44" s="23">
        <v>445</v>
      </c>
      <c r="H44" s="23">
        <v>480</v>
      </c>
      <c r="I44" s="23">
        <v>515</v>
      </c>
      <c r="J44" s="23">
        <v>555</v>
      </c>
      <c r="K44" s="23">
        <v>590</v>
      </c>
      <c r="L44" s="23">
        <v>630</v>
      </c>
      <c r="M44" s="23">
        <v>680</v>
      </c>
      <c r="N44" s="23">
        <v>780</v>
      </c>
    </row>
    <row r="45" spans="3:14" x14ac:dyDescent="0.2">
      <c r="E45" t="s">
        <v>39</v>
      </c>
      <c r="F45" s="23">
        <v>2667.76</v>
      </c>
      <c r="G45" s="23">
        <v>2995.35</v>
      </c>
      <c r="H45" s="23">
        <v>4713.82</v>
      </c>
      <c r="I45" s="23">
        <v>3945.03</v>
      </c>
      <c r="J45" s="23">
        <v>6887.65</v>
      </c>
      <c r="K45" s="23">
        <v>5102.26</v>
      </c>
      <c r="L45" s="23">
        <v>18050.259999999998</v>
      </c>
      <c r="M45" s="23">
        <v>20414.810000000001</v>
      </c>
      <c r="N45" s="23">
        <v>39743.72</v>
      </c>
    </row>
    <row r="48" spans="3:14" ht="15" thickBot="1" x14ac:dyDescent="0.25"/>
    <row r="49" spans="3:29" ht="15" thickBot="1" x14ac:dyDescent="0.25">
      <c r="C49" s="62" t="s">
        <v>64</v>
      </c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4"/>
    </row>
    <row r="50" spans="3:29" x14ac:dyDescent="0.2">
      <c r="C50" s="65" t="s">
        <v>61</v>
      </c>
      <c r="D50" s="66"/>
      <c r="E50" s="33">
        <v>415</v>
      </c>
      <c r="F50" s="33">
        <v>430</v>
      </c>
      <c r="G50" s="33">
        <v>445</v>
      </c>
      <c r="H50" s="33">
        <v>460</v>
      </c>
      <c r="I50" s="33">
        <v>475</v>
      </c>
      <c r="J50" s="33">
        <v>490</v>
      </c>
      <c r="K50" s="33">
        <v>505</v>
      </c>
      <c r="L50" s="33">
        <v>520</v>
      </c>
      <c r="M50" s="33">
        <v>535</v>
      </c>
      <c r="N50" s="33">
        <v>550</v>
      </c>
      <c r="O50" s="33">
        <v>565</v>
      </c>
      <c r="P50" s="33">
        <v>580</v>
      </c>
      <c r="Q50" s="33">
        <v>595</v>
      </c>
      <c r="R50" s="33">
        <v>610</v>
      </c>
      <c r="S50" s="33">
        <v>625</v>
      </c>
      <c r="T50" s="33">
        <v>640</v>
      </c>
      <c r="U50" s="33">
        <v>655</v>
      </c>
      <c r="V50" s="33">
        <v>670</v>
      </c>
      <c r="W50" s="33">
        <v>685</v>
      </c>
      <c r="X50" s="33">
        <v>700</v>
      </c>
      <c r="Y50" s="33">
        <v>715</v>
      </c>
      <c r="Z50" s="33">
        <v>730</v>
      </c>
      <c r="AA50" s="33">
        <v>745</v>
      </c>
      <c r="AB50" s="33">
        <v>760</v>
      </c>
      <c r="AC50" s="34">
        <v>775</v>
      </c>
    </row>
    <row r="51" spans="3:29" x14ac:dyDescent="0.2">
      <c r="C51" s="67" t="s">
        <v>39</v>
      </c>
      <c r="D51" s="68"/>
      <c r="E51" s="26">
        <v>2667.76</v>
      </c>
      <c r="F51" s="25"/>
      <c r="G51" s="26">
        <v>2995.35</v>
      </c>
      <c r="H51" s="25"/>
      <c r="I51" s="26">
        <v>4713.82</v>
      </c>
      <c r="J51" s="25"/>
      <c r="K51" s="26"/>
      <c r="L51" s="26">
        <v>3945.03</v>
      </c>
      <c r="M51" s="26"/>
      <c r="N51" s="26">
        <v>6887.65</v>
      </c>
      <c r="O51" s="26"/>
      <c r="P51" s="26"/>
      <c r="Q51" s="26">
        <v>5102.26</v>
      </c>
      <c r="R51" s="26"/>
      <c r="S51" s="26">
        <v>18050.259999999998</v>
      </c>
      <c r="T51" s="26"/>
      <c r="U51" s="26"/>
      <c r="V51" s="26"/>
      <c r="W51" s="26">
        <v>20414.810000000001</v>
      </c>
      <c r="X51" s="26"/>
      <c r="Y51" s="26"/>
      <c r="Z51" s="26"/>
      <c r="AA51" s="26"/>
      <c r="AB51" s="26"/>
      <c r="AC51" s="28">
        <v>39743.72</v>
      </c>
    </row>
    <row r="52" spans="3:29" ht="15" thickBot="1" x14ac:dyDescent="0.25">
      <c r="C52" s="69" t="s">
        <v>63</v>
      </c>
      <c r="D52" s="70"/>
      <c r="E52" s="31">
        <v>2667.76</v>
      </c>
      <c r="F52" s="29">
        <f>_xlfn.FORECAST.LINEAR(F50,E51:G51,E50:G50)</f>
        <v>2831.5550000000003</v>
      </c>
      <c r="G52" s="31">
        <v>2995.35</v>
      </c>
      <c r="H52" s="29">
        <f>_xlfn.FORECAST.LINEAR(H50,G51:I51,G50:I50)</f>
        <v>3854.5849999999991</v>
      </c>
      <c r="I52" s="31">
        <v>4713.82</v>
      </c>
      <c r="J52" s="29">
        <f>_xlfn.FORECAST.LINEAR(J50,I51:L51,I50:L50)</f>
        <v>4457.5566666666655</v>
      </c>
      <c r="K52" s="29">
        <f>_xlfn.FORECAST.LINEAR(K50,I51:L51,I50:L50)</f>
        <v>4201.2933333333331</v>
      </c>
      <c r="L52" s="31">
        <v>3945.03</v>
      </c>
      <c r="M52" s="29">
        <f>_xlfn.FORECAST.LINEAR(M50,L51:N51,L50:N50)</f>
        <v>5416.3400000000038</v>
      </c>
      <c r="N52" s="31">
        <v>6887.65</v>
      </c>
      <c r="O52" s="29">
        <f>_xlfn.FORECAST.LINEAR(O50,N51:Q51,N50:Q50)</f>
        <v>6292.5200000000041</v>
      </c>
      <c r="P52" s="29">
        <f>_xlfn.FORECAST.LINEAR(P50,N51:Q51,N50:Q50)</f>
        <v>5697.3900000000031</v>
      </c>
      <c r="Q52" s="31">
        <v>5102.26</v>
      </c>
      <c r="R52" s="30">
        <f>_xlfn.FORECAST.LINEAR(R50,Q51:S51,Q50:S50)</f>
        <v>11576.260000000009</v>
      </c>
      <c r="S52" s="31">
        <v>18050.259999999998</v>
      </c>
      <c r="T52" s="30">
        <f>_xlfn.FORECAST.LINEAR(T50,S51:W51,S50:W50)</f>
        <v>18641.397499999999</v>
      </c>
      <c r="U52" s="30">
        <f>_xlfn.FORECAST.LINEAR(U50,S51:W51,S50:W50)</f>
        <v>19232.535</v>
      </c>
      <c r="V52" s="30">
        <f>_xlfn.FORECAST.LINEAR(V50,S51:W51,S50:W50)</f>
        <v>19823.672500000001</v>
      </c>
      <c r="W52" s="31">
        <v>20414.810000000001</v>
      </c>
      <c r="X52" s="30">
        <f>_xlfn.FORECAST.LINEAR(X50,W51:AC51,W50:AC50)</f>
        <v>23636.294999999998</v>
      </c>
      <c r="Y52" s="30">
        <f>_xlfn.FORECAST.LINEAR(Y50,W51:AC51,W50:AC50)</f>
        <v>26857.780000000013</v>
      </c>
      <c r="Z52" s="30">
        <f>_xlfn.FORECAST.LINEAR(Z50,W51:AC51,W50:AC50)</f>
        <v>30079.264999999999</v>
      </c>
      <c r="AA52" s="30">
        <f>_xlfn.FORECAST.LINEAR(AA50,W51:AC51,W50:AC50)</f>
        <v>33300.750000000015</v>
      </c>
      <c r="AB52" s="30">
        <f>_xlfn.FORECAST.LINEAR(AB50,W51:AC51,W50:AC50)</f>
        <v>36522.235000000001</v>
      </c>
      <c r="AC52" s="32">
        <v>39743.72</v>
      </c>
    </row>
  </sheetData>
  <mergeCells count="8">
    <mergeCell ref="C10:AC10"/>
    <mergeCell ref="C49:AC49"/>
    <mergeCell ref="C50:D50"/>
    <mergeCell ref="C51:D51"/>
    <mergeCell ref="C52:D52"/>
    <mergeCell ref="C11:D11"/>
    <mergeCell ref="C12:D12"/>
    <mergeCell ref="C13:D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1433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Wykresy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Dariusz Krawczyk</cp:lastModifiedBy>
  <cp:revision>12</cp:revision>
  <dcterms:created xsi:type="dcterms:W3CDTF">2024-07-16T04:43:07Z</dcterms:created>
  <dcterms:modified xsi:type="dcterms:W3CDTF">2024-09-04T17:56:47Z</dcterms:modified>
  <dc:language>pl-PL</dc:language>
</cp:coreProperties>
</file>