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a S2\Praca Magisterska\MyMgr\Thesis\Dane\"/>
    </mc:Choice>
  </mc:AlternateContent>
  <bookViews>
    <workbookView xWindow="-120" yWindow="-120" windowWidth="29040" windowHeight="17640"/>
  </bookViews>
  <sheets>
    <sheet name="Sheet1" sheetId="1" r:id="rId1"/>
    <sheet name="Arkusz1" sheetId="2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" i="2" l="1"/>
  <c r="AK14" i="2"/>
  <c r="AM14" i="2"/>
  <c r="AN14" i="2"/>
  <c r="AP14" i="2"/>
  <c r="AR14" i="2"/>
  <c r="AS14" i="2"/>
  <c r="AU14" i="2"/>
  <c r="AW14" i="2"/>
  <c r="AX14" i="2"/>
  <c r="AY14" i="2"/>
  <c r="BA14" i="2"/>
  <c r="BB14" i="2"/>
  <c r="BC14" i="2"/>
  <c r="BD14" i="2"/>
  <c r="BE14" i="2"/>
  <c r="BH1064" i="1"/>
  <c r="AX1110" i="1" s="1"/>
  <c r="BI1064" i="1"/>
  <c r="AY1110" i="1" s="1"/>
  <c r="BJ1064" i="1"/>
  <c r="AZ1110" i="1" s="1"/>
  <c r="BK1064" i="1"/>
  <c r="BA1110" i="1" s="1"/>
  <c r="BL1064" i="1"/>
  <c r="BB1110" i="1" s="1"/>
  <c r="BM1064" i="1"/>
  <c r="BC1110" i="1" s="1"/>
  <c r="BN1064" i="1"/>
  <c r="BD1110" i="1" s="1"/>
  <c r="BO1064" i="1"/>
  <c r="BE1110" i="1" s="1"/>
  <c r="BP1064" i="1"/>
  <c r="BF1110" i="1" s="1"/>
  <c r="BH1065" i="1"/>
  <c r="AX1111" i="1" s="1"/>
  <c r="BI1065" i="1"/>
  <c r="AY1111" i="1" s="1"/>
  <c r="BJ1065" i="1"/>
  <c r="AZ1111" i="1" s="1"/>
  <c r="BK1065" i="1"/>
  <c r="BA1111" i="1" s="1"/>
  <c r="BL1065" i="1"/>
  <c r="BB1111" i="1" s="1"/>
  <c r="BM1065" i="1"/>
  <c r="BC1111" i="1" s="1"/>
  <c r="BN1065" i="1"/>
  <c r="BD1111" i="1" s="1"/>
  <c r="BO1065" i="1"/>
  <c r="BE1111" i="1" s="1"/>
  <c r="BP1065" i="1"/>
  <c r="BF1111" i="1" s="1"/>
  <c r="BH1066" i="1"/>
  <c r="AX1112" i="1" s="1"/>
  <c r="BI1066" i="1"/>
  <c r="AY1112" i="1" s="1"/>
  <c r="BJ1066" i="1"/>
  <c r="AZ1112" i="1" s="1"/>
  <c r="BK1066" i="1"/>
  <c r="BA1112" i="1" s="1"/>
  <c r="BL1066" i="1"/>
  <c r="BB1112" i="1" s="1"/>
  <c r="BM1066" i="1"/>
  <c r="BC1112" i="1" s="1"/>
  <c r="BN1066" i="1"/>
  <c r="BD1112" i="1" s="1"/>
  <c r="BO1066" i="1"/>
  <c r="BE1112" i="1" s="1"/>
  <c r="BP1066" i="1"/>
  <c r="BF1112" i="1" s="1"/>
  <c r="BH1139" i="1"/>
  <c r="BG1139" i="1"/>
  <c r="BF1139" i="1"/>
  <c r="BE1139" i="1"/>
  <c r="BD1139" i="1"/>
  <c r="BC1139" i="1"/>
  <c r="BB1139" i="1"/>
  <c r="BA1139" i="1"/>
  <c r="AZ1139" i="1"/>
  <c r="BB1063" i="1" l="1"/>
  <c r="BA1063" i="1"/>
  <c r="BB1078" i="1"/>
  <c r="BC1067" i="1"/>
  <c r="AY1079" i="1"/>
  <c r="BC1075" i="1"/>
  <c r="BA1081" i="1"/>
  <c r="BA1073" i="1"/>
  <c r="BA1065" i="1"/>
  <c r="BE1085" i="1"/>
  <c r="BE1077" i="1"/>
  <c r="BE1069" i="1"/>
  <c r="AX1082" i="1"/>
  <c r="AX1074" i="1"/>
  <c r="AX1066" i="1"/>
  <c r="BB1086" i="1"/>
  <c r="BB1070" i="1"/>
  <c r="AY1071" i="1"/>
  <c r="BC1083" i="1"/>
  <c r="AX1083" i="1"/>
  <c r="AX1075" i="1"/>
  <c r="AX1067" i="1"/>
  <c r="AY1082" i="1"/>
  <c r="AY1074" i="1"/>
  <c r="AY1066" i="1"/>
  <c r="AZ1081" i="1"/>
  <c r="AZ1073" i="1"/>
  <c r="AZ1065" i="1"/>
  <c r="BA1080" i="1"/>
  <c r="BA1072" i="1"/>
  <c r="BA1064" i="1"/>
  <c r="BB1079" i="1"/>
  <c r="BB1071" i="1"/>
  <c r="BC1086" i="1"/>
  <c r="BC1078" i="1"/>
  <c r="BC1070" i="1"/>
  <c r="BE1084" i="1"/>
  <c r="BE1076" i="1"/>
  <c r="BE1068" i="1"/>
  <c r="AX1068" i="1"/>
  <c r="AY1067" i="1"/>
  <c r="BB1080" i="1"/>
  <c r="AY1081" i="1"/>
  <c r="AY1073" i="1"/>
  <c r="AY1065" i="1"/>
  <c r="AZ1080" i="1"/>
  <c r="AZ1072" i="1"/>
  <c r="AZ1064" i="1"/>
  <c r="BA1079" i="1"/>
  <c r="BA1071" i="1"/>
  <c r="BC1085" i="1"/>
  <c r="BC1077" i="1"/>
  <c r="BC1069" i="1"/>
  <c r="BE1083" i="1"/>
  <c r="BE1075" i="1"/>
  <c r="BE1067" i="1"/>
  <c r="AZ1082" i="1"/>
  <c r="BC1079" i="1"/>
  <c r="AX1081" i="1"/>
  <c r="AX1073" i="1"/>
  <c r="AX1065" i="1"/>
  <c r="AY1080" i="1"/>
  <c r="AY1072" i="1"/>
  <c r="AY1064" i="1"/>
  <c r="AZ1079" i="1"/>
  <c r="AZ1071" i="1"/>
  <c r="BA1086" i="1"/>
  <c r="BA1078" i="1"/>
  <c r="BA1070" i="1"/>
  <c r="BB1085" i="1"/>
  <c r="BB1077" i="1"/>
  <c r="BB1069" i="1"/>
  <c r="BC1084" i="1"/>
  <c r="BC1076" i="1"/>
  <c r="BC1068" i="1"/>
  <c r="BE1082" i="1"/>
  <c r="BE1074" i="1"/>
  <c r="BE1066" i="1"/>
  <c r="AZ1074" i="1"/>
  <c r="BB1072" i="1"/>
  <c r="AX1080" i="1"/>
  <c r="AX1072" i="1"/>
  <c r="AX1064" i="1"/>
  <c r="AZ1086" i="1"/>
  <c r="AZ1078" i="1"/>
  <c r="AZ1070" i="1"/>
  <c r="BA1085" i="1"/>
  <c r="BA1077" i="1"/>
  <c r="BA1069" i="1"/>
  <c r="BB1084" i="1"/>
  <c r="BB1076" i="1"/>
  <c r="BB1068" i="1"/>
  <c r="BE1081" i="1"/>
  <c r="BE1073" i="1"/>
  <c r="BE1065" i="1"/>
  <c r="AX1084" i="1"/>
  <c r="AY1083" i="1"/>
  <c r="BB1064" i="1"/>
  <c r="BC1071" i="1"/>
  <c r="AX1079" i="1"/>
  <c r="AX1071" i="1"/>
  <c r="AY1086" i="1"/>
  <c r="AY1078" i="1"/>
  <c r="AY1070" i="1"/>
  <c r="AZ1085" i="1"/>
  <c r="AZ1077" i="1"/>
  <c r="AZ1069" i="1"/>
  <c r="BA1084" i="1"/>
  <c r="BA1076" i="1"/>
  <c r="BA1068" i="1"/>
  <c r="BB1083" i="1"/>
  <c r="BB1075" i="1"/>
  <c r="BB1067" i="1"/>
  <c r="BC1082" i="1"/>
  <c r="BC1074" i="1"/>
  <c r="BC1066" i="1"/>
  <c r="BE1080" i="1"/>
  <c r="BE1072" i="1"/>
  <c r="BE1064" i="1"/>
  <c r="AY1075" i="1"/>
  <c r="AX1086" i="1"/>
  <c r="AX1078" i="1"/>
  <c r="AX1070" i="1"/>
  <c r="AY1085" i="1"/>
  <c r="AY1077" i="1"/>
  <c r="AY1069" i="1"/>
  <c r="AZ1084" i="1"/>
  <c r="AZ1076" i="1"/>
  <c r="AZ1068" i="1"/>
  <c r="BA1083" i="1"/>
  <c r="BA1075" i="1"/>
  <c r="BA1067" i="1"/>
  <c r="BB1082" i="1"/>
  <c r="BB1074" i="1"/>
  <c r="BB1066" i="1"/>
  <c r="BC1081" i="1"/>
  <c r="BC1073" i="1"/>
  <c r="BC1065" i="1"/>
  <c r="BE1079" i="1"/>
  <c r="BE1071" i="1"/>
  <c r="AX1076" i="1"/>
  <c r="AZ1066" i="1"/>
  <c r="AX1085" i="1"/>
  <c r="AX1077" i="1"/>
  <c r="AX1069" i="1"/>
  <c r="AY1084" i="1"/>
  <c r="AY1076" i="1"/>
  <c r="AY1068" i="1"/>
  <c r="AZ1083" i="1"/>
  <c r="AZ1075" i="1"/>
  <c r="AZ1067" i="1"/>
  <c r="BA1082" i="1"/>
  <c r="BA1074" i="1"/>
  <c r="BA1066" i="1"/>
  <c r="BB1081" i="1"/>
  <c r="BB1073" i="1"/>
  <c r="BB1065" i="1"/>
  <c r="BC1080" i="1"/>
  <c r="BC1072" i="1"/>
  <c r="BC1064" i="1"/>
  <c r="BE1086" i="1"/>
  <c r="BE1078" i="1"/>
  <c r="BE1070" i="1"/>
  <c r="AY1063" i="1"/>
  <c r="BE1063" i="1"/>
  <c r="AX1063" i="1"/>
  <c r="AZ1063" i="1"/>
  <c r="BC1063" i="1"/>
  <c r="AB14" i="2"/>
  <c r="AA14" i="2"/>
  <c r="Z14" i="2"/>
  <c r="Y14" i="2"/>
  <c r="X14" i="2"/>
  <c r="V14" i="2"/>
  <c r="U14" i="2"/>
  <c r="T14" i="2"/>
  <c r="R14" i="2"/>
  <c r="P14" i="2"/>
  <c r="O14" i="2"/>
  <c r="M14" i="2"/>
  <c r="K14" i="2"/>
  <c r="J14" i="2"/>
  <c r="H14" i="2"/>
  <c r="F14" i="2"/>
  <c r="BD1063" i="1" l="1"/>
  <c r="BD1081" i="1"/>
  <c r="BD1068" i="1"/>
  <c r="BD1084" i="1"/>
  <c r="BD1076" i="1"/>
  <c r="BD1078" i="1"/>
  <c r="BD1070" i="1"/>
  <c r="BD1086" i="1"/>
  <c r="BD1079" i="1"/>
  <c r="BD1071" i="1"/>
  <c r="BD1072" i="1"/>
  <c r="BD1064" i="1"/>
  <c r="BD1080" i="1"/>
  <c r="BD1073" i="1"/>
  <c r="BD1065" i="1"/>
  <c r="BD1074" i="1"/>
  <c r="BD1066" i="1"/>
  <c r="BD1082" i="1"/>
  <c r="BD1075" i="1"/>
  <c r="BD1067" i="1"/>
  <c r="BD1083" i="1"/>
  <c r="BD1077" i="1"/>
  <c r="BD1069" i="1"/>
  <c r="BD1085" i="1"/>
  <c r="BG1084" i="1"/>
  <c r="BF1065" i="1"/>
  <c r="BF1064" i="1"/>
  <c r="BF1073" i="1"/>
  <c r="BF1072" i="1"/>
  <c r="BF1081" i="1"/>
  <c r="BF1080" i="1"/>
  <c r="BG1073" i="1"/>
  <c r="BG1074" i="1"/>
  <c r="BG1067" i="1"/>
  <c r="BG1083" i="1"/>
  <c r="BG1076" i="1"/>
  <c r="BG1080" i="1"/>
  <c r="BG1069" i="1"/>
  <c r="BG1085" i="1"/>
  <c r="BG1064" i="1"/>
  <c r="BG1078" i="1"/>
  <c r="BG1079" i="1"/>
  <c r="BG1071" i="1"/>
  <c r="BG1065" i="1"/>
  <c r="BG1081" i="1"/>
  <c r="BG1066" i="1"/>
  <c r="BG1082" i="1"/>
  <c r="BG1075" i="1"/>
  <c r="BG1068" i="1"/>
  <c r="BG1072" i="1"/>
  <c r="BG1077" i="1"/>
  <c r="BG1070" i="1"/>
  <c r="BG1086" i="1"/>
  <c r="BG1063" i="1"/>
  <c r="BB1091" i="1"/>
  <c r="AX1099" i="1" s="1"/>
  <c r="BA1091" i="1"/>
  <c r="AX1098" i="1" s="1"/>
  <c r="BC1091" i="1"/>
  <c r="AZ1091" i="1"/>
  <c r="AX1097" i="1" s="1"/>
  <c r="BE1091" i="1"/>
  <c r="AY1091" i="1"/>
  <c r="AX1096" i="1" s="1"/>
  <c r="AX1091" i="1"/>
  <c r="BF1067" i="1"/>
  <c r="BF1069" i="1"/>
  <c r="BF1076" i="1"/>
  <c r="BP1076" i="1"/>
  <c r="BF1122" i="1" s="1"/>
  <c r="BP1077" i="1"/>
  <c r="BF1123" i="1" s="1"/>
  <c r="BP1078" i="1"/>
  <c r="BF1124" i="1" s="1"/>
  <c r="BP1079" i="1"/>
  <c r="BF1125" i="1" s="1"/>
  <c r="BO1076" i="1"/>
  <c r="BE1122" i="1" s="1"/>
  <c r="BO1077" i="1"/>
  <c r="BE1123" i="1" s="1"/>
  <c r="BO1079" i="1"/>
  <c r="BE1125" i="1" s="1"/>
  <c r="BN1068" i="1"/>
  <c r="BD1114" i="1" s="1"/>
  <c r="BN1069" i="1"/>
  <c r="BD1115" i="1" s="1"/>
  <c r="BN1070" i="1"/>
  <c r="BD1116" i="1" s="1"/>
  <c r="BN1071" i="1"/>
  <c r="BD1117" i="1" s="1"/>
  <c r="BM1068" i="1"/>
  <c r="BC1114" i="1" s="1"/>
  <c r="BM1069" i="1"/>
  <c r="BC1115" i="1" s="1"/>
  <c r="BM1070" i="1"/>
  <c r="BC1116" i="1" s="1"/>
  <c r="BL1068" i="1"/>
  <c r="BB1114" i="1" s="1"/>
  <c r="BL1069" i="1"/>
  <c r="BB1115" i="1" s="1"/>
  <c r="BL1070" i="1"/>
  <c r="BB1116" i="1" s="1"/>
  <c r="BL1071" i="1"/>
  <c r="BB1117" i="1" s="1"/>
  <c r="BK1068" i="1"/>
  <c r="BA1114" i="1" s="1"/>
  <c r="BK1069" i="1"/>
  <c r="BA1115" i="1" s="1"/>
  <c r="BJ1081" i="1"/>
  <c r="AZ1127" i="1" s="1"/>
  <c r="BI1082" i="1"/>
  <c r="AY1128" i="1" s="1"/>
  <c r="BI1075" i="1"/>
  <c r="AY1121" i="1" s="1"/>
  <c r="BI1078" i="1"/>
  <c r="AY1124" i="1" s="1"/>
  <c r="BH1074" i="1"/>
  <c r="AX1120" i="1" s="1"/>
  <c r="BH1067" i="1"/>
  <c r="AX1113" i="1" s="1"/>
  <c r="BH1084" i="1"/>
  <c r="AX1130" i="1" s="1"/>
  <c r="BH1085" i="1"/>
  <c r="AX1131" i="1" s="1"/>
  <c r="BH1086" i="1"/>
  <c r="AX1132" i="1" s="1"/>
  <c r="BH1072" i="1"/>
  <c r="AX1118" i="1" s="1"/>
  <c r="BH1081" i="1"/>
  <c r="AX1127" i="1" s="1"/>
  <c r="BP1072" i="1"/>
  <c r="BF1118" i="1" s="1"/>
  <c r="BP1074" i="1"/>
  <c r="BF1120" i="1" s="1"/>
  <c r="BH1082" i="1"/>
  <c r="AX1128" i="1" s="1"/>
  <c r="BH1080" i="1"/>
  <c r="AX1126" i="1" s="1"/>
  <c r="BO1085" i="1"/>
  <c r="BE1131" i="1" s="1"/>
  <c r="BF1085" i="1"/>
  <c r="BP1073" i="1"/>
  <c r="BF1119" i="1" s="1"/>
  <c r="BN1081" i="1"/>
  <c r="BD1127" i="1" s="1"/>
  <c r="BN1082" i="1"/>
  <c r="BD1128" i="1" s="1"/>
  <c r="BM1080" i="1"/>
  <c r="BC1126" i="1" s="1"/>
  <c r="BM1081" i="1"/>
  <c r="BC1127" i="1" s="1"/>
  <c r="BM1082" i="1"/>
  <c r="BC1128" i="1" s="1"/>
  <c r="BL1080" i="1"/>
  <c r="BB1126" i="1" s="1"/>
  <c r="BF1075" i="1"/>
  <c r="BF1074" i="1"/>
  <c r="BF1068" i="1"/>
  <c r="BF1077" i="1"/>
  <c r="BP1068" i="1"/>
  <c r="BF1114" i="1" s="1"/>
  <c r="BP1069" i="1"/>
  <c r="BF1115" i="1" s="1"/>
  <c r="BP1070" i="1"/>
  <c r="BF1116" i="1" s="1"/>
  <c r="BP1071" i="1"/>
  <c r="BF1117" i="1" s="1"/>
  <c r="BO1068" i="1"/>
  <c r="BE1114" i="1" s="1"/>
  <c r="BO1069" i="1"/>
  <c r="BE1115" i="1" s="1"/>
  <c r="BO1070" i="1"/>
  <c r="BE1116" i="1" s="1"/>
  <c r="BO1071" i="1"/>
  <c r="BE1117" i="1" s="1"/>
  <c r="BJ1073" i="1"/>
  <c r="AZ1119" i="1" s="1"/>
  <c r="BI1074" i="1"/>
  <c r="AY1120" i="1" s="1"/>
  <c r="BI1067" i="1"/>
  <c r="AY1113" i="1" s="1"/>
  <c r="BI1084" i="1"/>
  <c r="AY1130" i="1" s="1"/>
  <c r="BI1070" i="1"/>
  <c r="AY1116" i="1" s="1"/>
  <c r="BH1076" i="1"/>
  <c r="AX1122" i="1" s="1"/>
  <c r="BH1077" i="1"/>
  <c r="AX1123" i="1" s="1"/>
  <c r="BH1078" i="1"/>
  <c r="AX1124" i="1" s="1"/>
  <c r="BH1079" i="1"/>
  <c r="AX1125" i="1" s="1"/>
  <c r="BP1067" i="1"/>
  <c r="BF1113" i="1" s="1"/>
  <c r="BP1084" i="1"/>
  <c r="BF1130" i="1" s="1"/>
  <c r="BP1085" i="1"/>
  <c r="BF1131" i="1" s="1"/>
  <c r="BP1086" i="1"/>
  <c r="BF1132" i="1" s="1"/>
  <c r="BO1072" i="1"/>
  <c r="BE1118" i="1" s="1"/>
  <c r="BO1073" i="1"/>
  <c r="BE1119" i="1" s="1"/>
  <c r="BO1074" i="1"/>
  <c r="BE1120" i="1" s="1"/>
  <c r="BO1067" i="1"/>
  <c r="BE1113" i="1" s="1"/>
  <c r="BO1084" i="1"/>
  <c r="BE1130" i="1" s="1"/>
  <c r="BO1086" i="1"/>
  <c r="BE1132" i="1" s="1"/>
  <c r="BN1072" i="1"/>
  <c r="BD1118" i="1" s="1"/>
  <c r="BN1076" i="1"/>
  <c r="BD1122" i="1" s="1"/>
  <c r="BN1077" i="1"/>
  <c r="BD1123" i="1" s="1"/>
  <c r="BN1078" i="1"/>
  <c r="BD1124" i="1" s="1"/>
  <c r="BN1079" i="1"/>
  <c r="BD1125" i="1" s="1"/>
  <c r="BM1076" i="1"/>
  <c r="BC1122" i="1" s="1"/>
  <c r="BM1077" i="1"/>
  <c r="BC1123" i="1" s="1"/>
  <c r="BM1078" i="1"/>
  <c r="BC1124" i="1" s="1"/>
  <c r="BM1079" i="1"/>
  <c r="BC1125" i="1" s="1"/>
  <c r="BL1076" i="1"/>
  <c r="BB1122" i="1" s="1"/>
  <c r="BL1077" i="1"/>
  <c r="BB1123" i="1" s="1"/>
  <c r="BL1078" i="1"/>
  <c r="BB1124" i="1" s="1"/>
  <c r="BL1079" i="1"/>
  <c r="BB1125" i="1" s="1"/>
  <c r="BK1076" i="1"/>
  <c r="BA1122" i="1" s="1"/>
  <c r="BK1077" i="1"/>
  <c r="BA1123" i="1" s="1"/>
  <c r="BI1083" i="1"/>
  <c r="AY1129" i="1" s="1"/>
  <c r="BI1086" i="1"/>
  <c r="AY1132" i="1" s="1"/>
  <c r="BI1071" i="1"/>
  <c r="AY1117" i="1" s="1"/>
  <c r="BH1075" i="1"/>
  <c r="AX1121" i="1" s="1"/>
  <c r="BK1078" i="1"/>
  <c r="BA1124" i="1" s="1"/>
  <c r="BF1078" i="1"/>
  <c r="BF1071" i="1"/>
  <c r="BP1080" i="1"/>
  <c r="BF1126" i="1" s="1"/>
  <c r="BP1081" i="1"/>
  <c r="BF1127" i="1" s="1"/>
  <c r="BP1082" i="1"/>
  <c r="BF1128" i="1" s="1"/>
  <c r="BP1075" i="1"/>
  <c r="BF1121" i="1" s="1"/>
  <c r="BO1080" i="1"/>
  <c r="BE1126" i="1" s="1"/>
  <c r="BO1081" i="1"/>
  <c r="BE1127" i="1" s="1"/>
  <c r="BO1082" i="1"/>
  <c r="BE1128" i="1" s="1"/>
  <c r="BO1075" i="1"/>
  <c r="BE1121" i="1" s="1"/>
  <c r="BN1080" i="1"/>
  <c r="BD1126" i="1" s="1"/>
  <c r="BN1073" i="1"/>
  <c r="BD1119" i="1" s="1"/>
  <c r="BN1074" i="1"/>
  <c r="BD1120" i="1" s="1"/>
  <c r="BN1067" i="1"/>
  <c r="BD1113" i="1" s="1"/>
  <c r="BN1084" i="1"/>
  <c r="BD1130" i="1" s="1"/>
  <c r="BN1085" i="1"/>
  <c r="BD1131" i="1" s="1"/>
  <c r="BN1086" i="1"/>
  <c r="BD1132" i="1" s="1"/>
  <c r="BN1063" i="1"/>
  <c r="BD1109" i="1" s="1"/>
  <c r="BM1072" i="1"/>
  <c r="BC1118" i="1" s="1"/>
  <c r="BM1073" i="1"/>
  <c r="BC1119" i="1" s="1"/>
  <c r="BM1074" i="1"/>
  <c r="BC1120" i="1" s="1"/>
  <c r="BM1067" i="1"/>
  <c r="BC1113" i="1" s="1"/>
  <c r="BM1084" i="1"/>
  <c r="BC1130" i="1" s="1"/>
  <c r="BM1085" i="1"/>
  <c r="BC1131" i="1" s="1"/>
  <c r="BM1086" i="1"/>
  <c r="BC1132" i="1" s="1"/>
  <c r="BL1072" i="1"/>
  <c r="BB1118" i="1" s="1"/>
  <c r="BL1073" i="1"/>
  <c r="BB1119" i="1" s="1"/>
  <c r="BL1074" i="1"/>
  <c r="BB1120" i="1" s="1"/>
  <c r="BL1067" i="1"/>
  <c r="BB1113" i="1" s="1"/>
  <c r="BL1084" i="1"/>
  <c r="BB1130" i="1" s="1"/>
  <c r="BL1085" i="1"/>
  <c r="BB1131" i="1" s="1"/>
  <c r="BL1086" i="1"/>
  <c r="BB1132" i="1" s="1"/>
  <c r="BK1072" i="1"/>
  <c r="BA1118" i="1" s="1"/>
  <c r="BK1073" i="1"/>
  <c r="BA1119" i="1" s="1"/>
  <c r="BK1074" i="1"/>
  <c r="BA1120" i="1" s="1"/>
  <c r="BK1067" i="1"/>
  <c r="BA1113" i="1" s="1"/>
  <c r="BK1084" i="1"/>
  <c r="BA1130" i="1" s="1"/>
  <c r="BK1085" i="1"/>
  <c r="BA1131" i="1" s="1"/>
  <c r="BK1071" i="1"/>
  <c r="BA1117" i="1" s="1"/>
  <c r="BJ1068" i="1"/>
  <c r="AZ1114" i="1" s="1"/>
  <c r="BJ1069" i="1"/>
  <c r="AZ1115" i="1" s="1"/>
  <c r="BJ1070" i="1"/>
  <c r="AZ1116" i="1" s="1"/>
  <c r="BJ1071" i="1"/>
  <c r="AZ1117" i="1" s="1"/>
  <c r="BI1069" i="1"/>
  <c r="AY1115" i="1" s="1"/>
  <c r="BI1079" i="1"/>
  <c r="AY1125" i="1" s="1"/>
  <c r="BH1083" i="1"/>
  <c r="AX1129" i="1" s="1"/>
  <c r="BH1073" i="1"/>
  <c r="AX1119" i="1" s="1"/>
  <c r="BF1083" i="1"/>
  <c r="BF1079" i="1"/>
  <c r="BP1083" i="1"/>
  <c r="BF1129" i="1" s="1"/>
  <c r="BO1083" i="1"/>
  <c r="BE1129" i="1" s="1"/>
  <c r="BN1075" i="1"/>
  <c r="BD1121" i="1" s="1"/>
  <c r="BM1075" i="1"/>
  <c r="BC1121" i="1" s="1"/>
  <c r="BL1081" i="1"/>
  <c r="BB1127" i="1" s="1"/>
  <c r="BL1082" i="1"/>
  <c r="BB1128" i="1" s="1"/>
  <c r="BL1075" i="1"/>
  <c r="BB1121" i="1" s="1"/>
  <c r="BK1080" i="1"/>
  <c r="BA1126" i="1" s="1"/>
  <c r="BK1081" i="1"/>
  <c r="BA1127" i="1" s="1"/>
  <c r="BK1082" i="1"/>
  <c r="BA1128" i="1" s="1"/>
  <c r="BK1075" i="1"/>
  <c r="BA1121" i="1" s="1"/>
  <c r="BK1079" i="1"/>
  <c r="BA1125" i="1" s="1"/>
  <c r="BJ1076" i="1"/>
  <c r="AZ1122" i="1" s="1"/>
  <c r="BJ1077" i="1"/>
  <c r="AZ1123" i="1" s="1"/>
  <c r="BJ1078" i="1"/>
  <c r="AZ1124" i="1" s="1"/>
  <c r="BJ1079" i="1"/>
  <c r="AZ1125" i="1" s="1"/>
  <c r="BI1077" i="1"/>
  <c r="AY1123" i="1" s="1"/>
  <c r="BI1081" i="1"/>
  <c r="AY1127" i="1" s="1"/>
  <c r="BO1078" i="1"/>
  <c r="BE1124" i="1" s="1"/>
  <c r="BF1084" i="1"/>
  <c r="BF1082" i="1"/>
  <c r="BN1083" i="1"/>
  <c r="BD1129" i="1" s="1"/>
  <c r="BM1083" i="1"/>
  <c r="BC1129" i="1" s="1"/>
  <c r="BL1083" i="1"/>
  <c r="BB1129" i="1" s="1"/>
  <c r="BK1083" i="1"/>
  <c r="BA1129" i="1" s="1"/>
  <c r="BJ1074" i="1"/>
  <c r="AZ1120" i="1" s="1"/>
  <c r="BJ1067" i="1"/>
  <c r="AZ1113" i="1" s="1"/>
  <c r="BJ1084" i="1"/>
  <c r="AZ1130" i="1" s="1"/>
  <c r="BJ1085" i="1"/>
  <c r="AZ1131" i="1" s="1"/>
  <c r="BJ1086" i="1"/>
  <c r="AZ1132" i="1" s="1"/>
  <c r="BJ1072" i="1"/>
  <c r="AZ1118" i="1" s="1"/>
  <c r="BI1085" i="1"/>
  <c r="AY1131" i="1" s="1"/>
  <c r="BI1072" i="1"/>
  <c r="AY1118" i="1" s="1"/>
  <c r="BI1073" i="1"/>
  <c r="AY1119" i="1" s="1"/>
  <c r="BK1070" i="1"/>
  <c r="BA1116" i="1" s="1"/>
  <c r="BM1071" i="1"/>
  <c r="BC1117" i="1" s="1"/>
  <c r="BF1070" i="1"/>
  <c r="BF1066" i="1"/>
  <c r="BJ1082" i="1"/>
  <c r="AZ1128" i="1" s="1"/>
  <c r="BJ1075" i="1"/>
  <c r="AZ1121" i="1" s="1"/>
  <c r="BJ1080" i="1"/>
  <c r="AZ1126" i="1" s="1"/>
  <c r="BI1068" i="1"/>
  <c r="AY1114" i="1" s="1"/>
  <c r="BI1080" i="1"/>
  <c r="AY1126" i="1" s="1"/>
  <c r="BF1086" i="1"/>
  <c r="BJ1083" i="1"/>
  <c r="AZ1129" i="1" s="1"/>
  <c r="BI1076" i="1"/>
  <c r="AY1122" i="1" s="1"/>
  <c r="BH1068" i="1"/>
  <c r="AX1114" i="1" s="1"/>
  <c r="BH1069" i="1"/>
  <c r="AX1115" i="1" s="1"/>
  <c r="BH1070" i="1"/>
  <c r="AX1116" i="1" s="1"/>
  <c r="BH1071" i="1"/>
  <c r="AX1117" i="1" s="1"/>
  <c r="BK1086" i="1"/>
  <c r="BA1132" i="1" s="1"/>
  <c r="BH1063" i="1"/>
  <c r="AX1109" i="1" s="1"/>
  <c r="BF1063" i="1"/>
  <c r="BP1063" i="1"/>
  <c r="BF1109" i="1" s="1"/>
  <c r="BO1063" i="1"/>
  <c r="BE1109" i="1" s="1"/>
  <c r="BM1063" i="1"/>
  <c r="BC1109" i="1" s="1"/>
  <c r="BL1063" i="1"/>
  <c r="BB1109" i="1" s="1"/>
  <c r="BI1063" i="1"/>
  <c r="AY1109" i="1" s="1"/>
  <c r="BK1063" i="1"/>
  <c r="BA1109" i="1" s="1"/>
  <c r="BJ1063" i="1"/>
  <c r="AZ1109" i="1" s="1"/>
  <c r="AX1095" i="1"/>
  <c r="AV3" i="1"/>
  <c r="AW3" i="1"/>
  <c r="AY3" i="1"/>
  <c r="AZ3" i="1"/>
  <c r="BA3" i="1"/>
  <c r="BB3" i="1"/>
  <c r="BC3" i="1"/>
  <c r="BD3" i="1"/>
  <c r="AV4" i="1"/>
  <c r="AW4" i="1"/>
  <c r="AY4" i="1"/>
  <c r="AZ4" i="1"/>
  <c r="BA4" i="1"/>
  <c r="BB4" i="1"/>
  <c r="BC4" i="1"/>
  <c r="BD4" i="1"/>
  <c r="AV5" i="1"/>
  <c r="AW5" i="1"/>
  <c r="AY5" i="1"/>
  <c r="AZ5" i="1"/>
  <c r="BA5" i="1"/>
  <c r="BB5" i="1"/>
  <c r="BC5" i="1"/>
  <c r="BD5" i="1"/>
  <c r="AV6" i="1"/>
  <c r="AW6" i="1"/>
  <c r="AY6" i="1"/>
  <c r="AZ6" i="1"/>
  <c r="BA6" i="1"/>
  <c r="BB6" i="1"/>
  <c r="BC6" i="1"/>
  <c r="BD6" i="1"/>
  <c r="AV7" i="1"/>
  <c r="AW7" i="1"/>
  <c r="AX7" i="1"/>
  <c r="AY7" i="1"/>
  <c r="AZ7" i="1"/>
  <c r="BA7" i="1"/>
  <c r="BB7" i="1"/>
  <c r="BC7" i="1"/>
  <c r="BD7" i="1"/>
  <c r="AV8" i="1"/>
  <c r="AW8" i="1"/>
  <c r="AY8" i="1"/>
  <c r="AZ8" i="1"/>
  <c r="BA8" i="1"/>
  <c r="BB8" i="1"/>
  <c r="BC8" i="1"/>
  <c r="BD8" i="1"/>
  <c r="AV9" i="1"/>
  <c r="AW9" i="1"/>
  <c r="AY9" i="1"/>
  <c r="AZ9" i="1"/>
  <c r="BA9" i="1"/>
  <c r="BB9" i="1"/>
  <c r="BC9" i="1"/>
  <c r="BD9" i="1"/>
  <c r="AV10" i="1"/>
  <c r="AW10" i="1"/>
  <c r="AY10" i="1"/>
  <c r="AZ10" i="1"/>
  <c r="BA10" i="1"/>
  <c r="BB10" i="1"/>
  <c r="BC10" i="1"/>
  <c r="BD10" i="1"/>
  <c r="AV11" i="1"/>
  <c r="AW11" i="1"/>
  <c r="AY11" i="1"/>
  <c r="AZ11" i="1"/>
  <c r="BA11" i="1"/>
  <c r="BB11" i="1"/>
  <c r="BC11" i="1"/>
  <c r="BD11" i="1"/>
  <c r="AV12" i="1"/>
  <c r="AW12" i="1"/>
  <c r="AY12" i="1"/>
  <c r="AZ12" i="1"/>
  <c r="BA12" i="1"/>
  <c r="BB12" i="1"/>
  <c r="BC12" i="1"/>
  <c r="BD12" i="1"/>
  <c r="AV13" i="1"/>
  <c r="AW13" i="1"/>
  <c r="AY13" i="1"/>
  <c r="AZ13" i="1"/>
  <c r="BA13" i="1"/>
  <c r="BB13" i="1"/>
  <c r="BC13" i="1"/>
  <c r="BD13" i="1"/>
  <c r="AV14" i="1"/>
  <c r="AW14" i="1"/>
  <c r="AY14" i="1"/>
  <c r="AZ14" i="1"/>
  <c r="BA14" i="1"/>
  <c r="BB14" i="1"/>
  <c r="BC14" i="1"/>
  <c r="BD14" i="1"/>
  <c r="AV15" i="1"/>
  <c r="AW15" i="1"/>
  <c r="AX15" i="1"/>
  <c r="AY15" i="1"/>
  <c r="AZ15" i="1"/>
  <c r="BA15" i="1"/>
  <c r="BB15" i="1"/>
  <c r="BC15" i="1"/>
  <c r="BD15" i="1"/>
  <c r="AV16" i="1"/>
  <c r="AW16" i="1"/>
  <c r="AY16" i="1"/>
  <c r="AZ16" i="1"/>
  <c r="BA16" i="1"/>
  <c r="BB16" i="1"/>
  <c r="BC16" i="1"/>
  <c r="BD16" i="1"/>
  <c r="AV17" i="1"/>
  <c r="AW17" i="1"/>
  <c r="AY17" i="1"/>
  <c r="AZ17" i="1"/>
  <c r="BA17" i="1"/>
  <c r="BB17" i="1"/>
  <c r="BC17" i="1"/>
  <c r="BD17" i="1"/>
  <c r="AV18" i="1"/>
  <c r="AW18" i="1"/>
  <c r="AY18" i="1"/>
  <c r="AZ18" i="1"/>
  <c r="BA18" i="1"/>
  <c r="BB18" i="1"/>
  <c r="BC18" i="1"/>
  <c r="BD18" i="1"/>
  <c r="AV19" i="1"/>
  <c r="AW19" i="1"/>
  <c r="AY19" i="1"/>
  <c r="AZ19" i="1"/>
  <c r="BA19" i="1"/>
  <c r="BB19" i="1"/>
  <c r="BC19" i="1"/>
  <c r="BD19" i="1"/>
  <c r="AV20" i="1"/>
  <c r="AW20" i="1"/>
  <c r="AY20" i="1"/>
  <c r="AZ20" i="1"/>
  <c r="BA20" i="1"/>
  <c r="BB20" i="1"/>
  <c r="BC20" i="1"/>
  <c r="BD20" i="1"/>
  <c r="AV21" i="1"/>
  <c r="AW21" i="1"/>
  <c r="AY21" i="1"/>
  <c r="AZ21" i="1"/>
  <c r="BA21" i="1"/>
  <c r="BB21" i="1"/>
  <c r="BC21" i="1"/>
  <c r="BD21" i="1"/>
  <c r="AV22" i="1"/>
  <c r="AW22" i="1"/>
  <c r="AY22" i="1"/>
  <c r="AZ22" i="1"/>
  <c r="BA22" i="1"/>
  <c r="BB22" i="1"/>
  <c r="BC22" i="1"/>
  <c r="BD22" i="1"/>
  <c r="AV23" i="1"/>
  <c r="AW23" i="1"/>
  <c r="AX23" i="1"/>
  <c r="AY23" i="1"/>
  <c r="AZ23" i="1"/>
  <c r="BA23" i="1"/>
  <c r="BB23" i="1"/>
  <c r="BC23" i="1"/>
  <c r="BD23" i="1"/>
  <c r="AV24" i="1"/>
  <c r="AW24" i="1"/>
  <c r="AY24" i="1"/>
  <c r="AZ24" i="1"/>
  <c r="BA24" i="1"/>
  <c r="BB24" i="1"/>
  <c r="BC24" i="1"/>
  <c r="BD24" i="1"/>
  <c r="AV25" i="1"/>
  <c r="AW25" i="1"/>
  <c r="AY25" i="1"/>
  <c r="AZ25" i="1"/>
  <c r="BA25" i="1"/>
  <c r="BB25" i="1"/>
  <c r="BC25" i="1"/>
  <c r="BD25" i="1"/>
  <c r="AV26" i="1"/>
  <c r="AW26" i="1"/>
  <c r="AY26" i="1"/>
  <c r="AZ26" i="1"/>
  <c r="BA26" i="1"/>
  <c r="BB26" i="1"/>
  <c r="BC26" i="1"/>
  <c r="BD26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3" i="1"/>
  <c r="AX4" i="1"/>
  <c r="AX5" i="1"/>
  <c r="AX6" i="1"/>
  <c r="AX8" i="1"/>
  <c r="AX9" i="1"/>
  <c r="AX10" i="1"/>
  <c r="AX11" i="1"/>
  <c r="AX12" i="1"/>
  <c r="AX13" i="1"/>
  <c r="AX14" i="1"/>
  <c r="AX16" i="1"/>
  <c r="AX17" i="1"/>
  <c r="AX18" i="1"/>
  <c r="AX19" i="1"/>
  <c r="AX20" i="1"/>
  <c r="AX21" i="1"/>
  <c r="AX22" i="1"/>
  <c r="AX25" i="1"/>
  <c r="AX26" i="1"/>
  <c r="AX24" i="1"/>
  <c r="AX3" i="1"/>
  <c r="BZ98" i="1"/>
  <c r="BZ99" i="1"/>
  <c r="BZ100" i="1"/>
  <c r="BZ101" i="1"/>
  <c r="BZ102" i="1"/>
  <c r="BZ97" i="1"/>
  <c r="BZ96" i="1"/>
  <c r="CB96" i="1" s="1"/>
  <c r="BD1091" i="1" l="1"/>
  <c r="AX1101" i="1" s="1"/>
  <c r="BG1091" i="1"/>
  <c r="AX1104" i="1" s="1"/>
  <c r="BO1091" i="1"/>
  <c r="BO1095" i="1" s="1"/>
  <c r="BP1091" i="1"/>
  <c r="BP1095" i="1" s="1"/>
  <c r="BM1091" i="1"/>
  <c r="BM1095" i="1" s="1"/>
  <c r="BF1091" i="1"/>
  <c r="AX1103" i="1" s="1"/>
  <c r="BJ1091" i="1"/>
  <c r="BJ1095" i="1" s="1"/>
  <c r="BH1091" i="1"/>
  <c r="BH1095" i="1" s="1"/>
  <c r="AZ1136" i="1"/>
  <c r="BC1140" i="1" s="1"/>
  <c r="BK1091" i="1"/>
  <c r="BK1095" i="1" s="1"/>
  <c r="AX1136" i="1"/>
  <c r="BA1140" i="1" s="1"/>
  <c r="BI1091" i="1"/>
  <c r="BI1095" i="1" s="1"/>
  <c r="BL1091" i="1"/>
  <c r="BL1095" i="1" s="1"/>
  <c r="BN1091" i="1"/>
  <c r="BN1095" i="1" s="1"/>
  <c r="BD1136" i="1"/>
  <c r="BG1140" i="1" s="1"/>
  <c r="BE1136" i="1"/>
  <c r="BH1140" i="1" s="1"/>
  <c r="BC1136" i="1"/>
  <c r="BF1140" i="1" s="1"/>
  <c r="AW1136" i="1"/>
  <c r="AZ1140" i="1" s="1"/>
  <c r="AY1136" i="1"/>
  <c r="BB1140" i="1" s="1"/>
  <c r="AX1102" i="1"/>
  <c r="BB1136" i="1"/>
  <c r="BE1140" i="1" s="1"/>
  <c r="AX1100" i="1"/>
  <c r="BQ34" i="1"/>
  <c r="BA1136" i="1" l="1"/>
  <c r="BD1140" i="1" s="1"/>
  <c r="BM26" i="1" l="1"/>
  <c r="BE26" i="1"/>
  <c r="BF25" i="1"/>
  <c r="BG24" i="1"/>
  <c r="BH23" i="1"/>
  <c r="AX69" i="1" s="1"/>
  <c r="BI22" i="1"/>
  <c r="BJ21" i="1"/>
  <c r="AZ67" i="1" s="1"/>
  <c r="BK20" i="1"/>
  <c r="BA66" i="1" s="1"/>
  <c r="BL19" i="1"/>
  <c r="BM18" i="1"/>
  <c r="BC64" i="1" s="1"/>
  <c r="BE18" i="1"/>
  <c r="BF17" i="1"/>
  <c r="BG16" i="1"/>
  <c r="AW62" i="1" s="1"/>
  <c r="BH15" i="1"/>
  <c r="BI14" i="1"/>
  <c r="AY60" i="1" s="1"/>
  <c r="BJ13" i="1"/>
  <c r="BK12" i="1"/>
  <c r="BL11" i="1"/>
  <c r="BM10" i="1"/>
  <c r="BE10" i="1"/>
  <c r="AU56" i="1" s="1"/>
  <c r="BF9" i="1"/>
  <c r="BG8" i="1"/>
  <c r="BH7" i="1"/>
  <c r="AX53" i="1" s="1"/>
  <c r="BI6" i="1"/>
  <c r="AY52" i="1" s="1"/>
  <c r="BJ5" i="1"/>
  <c r="BK4" i="1"/>
  <c r="BL3" i="1"/>
  <c r="BL26" i="1"/>
  <c r="BM25" i="1"/>
  <c r="BC71" i="1" s="1"/>
  <c r="BE25" i="1"/>
  <c r="BF24" i="1"/>
  <c r="AV70" i="1" s="1"/>
  <c r="BG23" i="1"/>
  <c r="AW69" i="1" s="1"/>
  <c r="BH22" i="1"/>
  <c r="BI21" i="1"/>
  <c r="BJ20" i="1"/>
  <c r="BK19" i="1"/>
  <c r="BL18" i="1"/>
  <c r="BB64" i="1" s="1"/>
  <c r="BM17" i="1"/>
  <c r="BE17" i="1"/>
  <c r="BF16" i="1"/>
  <c r="BG15" i="1"/>
  <c r="BH14" i="1"/>
  <c r="BI13" i="1"/>
  <c r="BJ12" i="1"/>
  <c r="BK11" i="1"/>
  <c r="BA57" i="1" s="1"/>
  <c r="BL10" i="1"/>
  <c r="BM9" i="1"/>
  <c r="BC55" i="1" s="1"/>
  <c r="BE9" i="1"/>
  <c r="AU55" i="1" s="1"/>
  <c r="BF8" i="1"/>
  <c r="BG7" i="1"/>
  <c r="BH6" i="1"/>
  <c r="BI5" i="1"/>
  <c r="BJ4" i="1"/>
  <c r="AZ50" i="1" s="1"/>
  <c r="BK3" i="1"/>
  <c r="BK26" i="1"/>
  <c r="BA72" i="1" s="1"/>
  <c r="BL25" i="1"/>
  <c r="BB71" i="1" s="1"/>
  <c r="BM24" i="1"/>
  <c r="BE24" i="1"/>
  <c r="AU70" i="1" s="1"/>
  <c r="BF23" i="1"/>
  <c r="AV69" i="1" s="1"/>
  <c r="BG22" i="1"/>
  <c r="BH21" i="1"/>
  <c r="AX67" i="1" s="1"/>
  <c r="BI20" i="1"/>
  <c r="BJ19" i="1"/>
  <c r="AZ65" i="1" s="1"/>
  <c r="BK18" i="1"/>
  <c r="BA64" i="1" s="1"/>
  <c r="BL17" i="1"/>
  <c r="BM16" i="1"/>
  <c r="BC62" i="1" s="1"/>
  <c r="BE16" i="1"/>
  <c r="BF15" i="1"/>
  <c r="AV61" i="1" s="1"/>
  <c r="BG14" i="1"/>
  <c r="AW60" i="1" s="1"/>
  <c r="BH13" i="1"/>
  <c r="BI12" i="1"/>
  <c r="AY58" i="1" s="1"/>
  <c r="BJ11" i="1"/>
  <c r="AZ57" i="1" s="1"/>
  <c r="BK10" i="1"/>
  <c r="BL9" i="1"/>
  <c r="BM8" i="1"/>
  <c r="BE8" i="1"/>
  <c r="AU54" i="1" s="1"/>
  <c r="BF7" i="1"/>
  <c r="BG6" i="1"/>
  <c r="BH5" i="1"/>
  <c r="AX51" i="1" s="1"/>
  <c r="BI4" i="1"/>
  <c r="AY50" i="1" s="1"/>
  <c r="BJ3" i="1"/>
  <c r="BJ26" i="1"/>
  <c r="BK25" i="1"/>
  <c r="BL24" i="1"/>
  <c r="BM23" i="1"/>
  <c r="BE23" i="1"/>
  <c r="AU69" i="1" s="1"/>
  <c r="BF22" i="1"/>
  <c r="AV68" i="1" s="1"/>
  <c r="BG21" i="1"/>
  <c r="AW67" i="1" s="1"/>
  <c r="BH20" i="1"/>
  <c r="BI19" i="1"/>
  <c r="BJ18" i="1"/>
  <c r="BK17" i="1"/>
  <c r="BL16" i="1"/>
  <c r="BM15" i="1"/>
  <c r="BE15" i="1"/>
  <c r="AU61" i="1" s="1"/>
  <c r="BF14" i="1"/>
  <c r="AV60" i="1" s="1"/>
  <c r="BG13" i="1"/>
  <c r="BH12" i="1"/>
  <c r="BI11" i="1"/>
  <c r="BJ10" i="1"/>
  <c r="BK9" i="1"/>
  <c r="BL8" i="1"/>
  <c r="BM7" i="1"/>
  <c r="BC53" i="1" s="1"/>
  <c r="BE7" i="1"/>
  <c r="BF6" i="1"/>
  <c r="AV52" i="1" s="1"/>
  <c r="BG5" i="1"/>
  <c r="BH4" i="1"/>
  <c r="BI3" i="1"/>
  <c r="BI26" i="1"/>
  <c r="BJ25" i="1"/>
  <c r="BK24" i="1"/>
  <c r="BA70" i="1" s="1"/>
  <c r="BL23" i="1"/>
  <c r="BB69" i="1" s="1"/>
  <c r="BM22" i="1"/>
  <c r="BE22" i="1"/>
  <c r="AU68" i="1" s="1"/>
  <c r="BF21" i="1"/>
  <c r="BG20" i="1"/>
  <c r="BH19" i="1"/>
  <c r="BI18" i="1"/>
  <c r="BJ17" i="1"/>
  <c r="AZ63" i="1" s="1"/>
  <c r="BK16" i="1"/>
  <c r="BA62" i="1" s="1"/>
  <c r="BL15" i="1"/>
  <c r="BM14" i="1"/>
  <c r="BC60" i="1" s="1"/>
  <c r="BE14" i="1"/>
  <c r="BF13" i="1"/>
  <c r="BG12" i="1"/>
  <c r="BH11" i="1"/>
  <c r="BI10" i="1"/>
  <c r="BJ9" i="1"/>
  <c r="AZ55" i="1" s="1"/>
  <c r="BK8" i="1"/>
  <c r="BL7" i="1"/>
  <c r="BM6" i="1"/>
  <c r="BE6" i="1"/>
  <c r="AU52" i="1" s="1"/>
  <c r="BF5" i="1"/>
  <c r="AV51" i="1" s="1"/>
  <c r="BG4" i="1"/>
  <c r="BH3" i="1"/>
  <c r="BH26" i="1"/>
  <c r="AX72" i="1" s="1"/>
  <c r="BI25" i="1"/>
  <c r="BJ24" i="1"/>
  <c r="BK23" i="1"/>
  <c r="BL22" i="1"/>
  <c r="BB68" i="1" s="1"/>
  <c r="BM21" i="1"/>
  <c r="BC67" i="1" s="1"/>
  <c r="BE21" i="1"/>
  <c r="BF20" i="1"/>
  <c r="AV66" i="1" s="1"/>
  <c r="BG19" i="1"/>
  <c r="AW65" i="1" s="1"/>
  <c r="BH18" i="1"/>
  <c r="BI17" i="1"/>
  <c r="BJ16" i="1"/>
  <c r="BK15" i="1"/>
  <c r="BL14" i="1"/>
  <c r="BB60" i="1" s="1"/>
  <c r="BM13" i="1"/>
  <c r="BE13" i="1"/>
  <c r="AU59" i="1" s="1"/>
  <c r="BF12" i="1"/>
  <c r="AV58" i="1" s="1"/>
  <c r="BG11" i="1"/>
  <c r="BH10" i="1"/>
  <c r="BI9" i="1"/>
  <c r="BJ8" i="1"/>
  <c r="BK7" i="1"/>
  <c r="BA53" i="1" s="1"/>
  <c r="BL6" i="1"/>
  <c r="BM5" i="1"/>
  <c r="BC51" i="1" s="1"/>
  <c r="BE5" i="1"/>
  <c r="BF4" i="1"/>
  <c r="AV50" i="1" s="1"/>
  <c r="BG3" i="1"/>
  <c r="BG26" i="1"/>
  <c r="BH25" i="1"/>
  <c r="BI24" i="1"/>
  <c r="AY70" i="1" s="1"/>
  <c r="BJ23" i="1"/>
  <c r="BK22" i="1"/>
  <c r="BA68" i="1" s="1"/>
  <c r="BL21" i="1"/>
  <c r="BB67" i="1" s="1"/>
  <c r="BM20" i="1"/>
  <c r="BE20" i="1"/>
  <c r="AU66" i="1" s="1"/>
  <c r="BF19" i="1"/>
  <c r="BG18" i="1"/>
  <c r="BH17" i="1"/>
  <c r="AX63" i="1" s="1"/>
  <c r="BI16" i="1"/>
  <c r="BJ15" i="1"/>
  <c r="AZ61" i="1" s="1"/>
  <c r="BK14" i="1"/>
  <c r="BA60" i="1" s="1"/>
  <c r="BL13" i="1"/>
  <c r="BM12" i="1"/>
  <c r="BC58" i="1" s="1"/>
  <c r="BE12" i="1"/>
  <c r="AU58" i="1" s="1"/>
  <c r="BF11" i="1"/>
  <c r="AV57" i="1" s="1"/>
  <c r="BG10" i="1"/>
  <c r="AW56" i="1" s="1"/>
  <c r="BH9" i="1"/>
  <c r="BI8" i="1"/>
  <c r="AY54" i="1" s="1"/>
  <c r="BJ7" i="1"/>
  <c r="AZ53" i="1" s="1"/>
  <c r="BK6" i="1"/>
  <c r="BA52" i="1" s="1"/>
  <c r="BL5" i="1"/>
  <c r="BM4" i="1"/>
  <c r="BE4" i="1"/>
  <c r="AU50" i="1" s="1"/>
  <c r="BF3" i="1"/>
  <c r="AV49" i="1" s="1"/>
  <c r="BF26" i="1"/>
  <c r="AV72" i="1" s="1"/>
  <c r="BG25" i="1"/>
  <c r="BH24" i="1"/>
  <c r="AX70" i="1" s="1"/>
  <c r="BI23" i="1"/>
  <c r="BJ22" i="1"/>
  <c r="BK21" i="1"/>
  <c r="BL20" i="1"/>
  <c r="BB66" i="1" s="1"/>
  <c r="BM19" i="1"/>
  <c r="BC65" i="1" s="1"/>
  <c r="BE19" i="1"/>
  <c r="AU65" i="1" s="1"/>
  <c r="BF18" i="1"/>
  <c r="AV64" i="1" s="1"/>
  <c r="BG17" i="1"/>
  <c r="AW63" i="1" s="1"/>
  <c r="BH16" i="1"/>
  <c r="BI15" i="1"/>
  <c r="BJ14" i="1"/>
  <c r="BK13" i="1"/>
  <c r="BA59" i="1" s="1"/>
  <c r="BL12" i="1"/>
  <c r="BB58" i="1" s="1"/>
  <c r="BM11" i="1"/>
  <c r="BE11" i="1"/>
  <c r="AU57" i="1" s="1"/>
  <c r="BF10" i="1"/>
  <c r="AV56" i="1" s="1"/>
  <c r="BG9" i="1"/>
  <c r="BH8" i="1"/>
  <c r="BI7" i="1"/>
  <c r="BJ6" i="1"/>
  <c r="BK5" i="1"/>
  <c r="BA51" i="1" s="1"/>
  <c r="BL4" i="1"/>
  <c r="BM3" i="1"/>
  <c r="BC49" i="1" s="1"/>
  <c r="BE3" i="1"/>
  <c r="AU49" i="1" s="1"/>
  <c r="BA58" i="1"/>
  <c r="AY68" i="1"/>
  <c r="AZ51" i="1"/>
  <c r="AZ62" i="1"/>
  <c r="AZ59" i="1"/>
  <c r="BA50" i="1"/>
  <c r="BA63" i="1"/>
  <c r="BB65" i="1"/>
  <c r="BB57" i="1"/>
  <c r="BB70" i="1"/>
  <c r="AY65" i="1"/>
  <c r="BB62" i="1"/>
  <c r="AY57" i="1"/>
  <c r="BB54" i="1"/>
  <c r="AY49" i="1"/>
  <c r="BA54" i="1"/>
  <c r="AZ71" i="1"/>
  <c r="AY55" i="1"/>
  <c r="AY62" i="1"/>
  <c r="BB59" i="1"/>
  <c r="BB51" i="1"/>
  <c r="AZ68" i="1"/>
  <c r="BA55" i="1"/>
  <c r="AZ52" i="1"/>
  <c r="AV55" i="1"/>
  <c r="BA71" i="1"/>
  <c r="AY71" i="1"/>
  <c r="AY63" i="1"/>
  <c r="BB49" i="1"/>
  <c r="AZ49" i="1"/>
  <c r="AZ54" i="1"/>
  <c r="BB72" i="1"/>
  <c r="AY67" i="1"/>
  <c r="AY59" i="1"/>
  <c r="BB56" i="1"/>
  <c r="AY51" i="1"/>
  <c r="BB52" i="1"/>
  <c r="AZ60" i="1"/>
  <c r="AV63" i="1"/>
  <c r="AV71" i="1"/>
  <c r="AZ70" i="1"/>
  <c r="BA67" i="1"/>
  <c r="BA56" i="1"/>
  <c r="AZ72" i="1"/>
  <c r="AZ64" i="1"/>
  <c r="AZ56" i="1"/>
  <c r="AY72" i="1"/>
  <c r="AY64" i="1"/>
  <c r="BB61" i="1"/>
  <c r="AY56" i="1"/>
  <c r="BB53" i="1"/>
  <c r="BA69" i="1"/>
  <c r="BA61" i="1"/>
  <c r="AW72" i="1"/>
  <c r="AZ69" i="1"/>
  <c r="BB50" i="1"/>
  <c r="BA65" i="1"/>
  <c r="BA49" i="1"/>
  <c r="AY69" i="1"/>
  <c r="AY61" i="1"/>
  <c r="AY53" i="1"/>
  <c r="AZ66" i="1"/>
  <c r="AZ58" i="1"/>
  <c r="AU72" i="1"/>
  <c r="AU64" i="1"/>
  <c r="AY66" i="1"/>
  <c r="BB63" i="1"/>
  <c r="BB55" i="1"/>
  <c r="BC72" i="1"/>
  <c r="BC56" i="1"/>
  <c r="AW55" i="1"/>
  <c r="AW70" i="1"/>
  <c r="AW54" i="1"/>
  <c r="AU71" i="1"/>
  <c r="AU63" i="1"/>
  <c r="AV62" i="1"/>
  <c r="AW61" i="1"/>
  <c r="AV54" i="1"/>
  <c r="AW53" i="1"/>
  <c r="AW68" i="1"/>
  <c r="AU62" i="1"/>
  <c r="AV53" i="1"/>
  <c r="AW52" i="1"/>
  <c r="AW59" i="1"/>
  <c r="AU53" i="1"/>
  <c r="AW51" i="1"/>
  <c r="AV67" i="1"/>
  <c r="AW66" i="1"/>
  <c r="AU60" i="1"/>
  <c r="AV59" i="1"/>
  <c r="AW58" i="1"/>
  <c r="AW50" i="1"/>
  <c r="AW71" i="1"/>
  <c r="AU67" i="1"/>
  <c r="AW57" i="1"/>
  <c r="AU51" i="1"/>
  <c r="AW49" i="1"/>
  <c r="AV65" i="1"/>
  <c r="AW64" i="1"/>
  <c r="BC68" i="1"/>
  <c r="BC69" i="1"/>
  <c r="BC61" i="1"/>
  <c r="BC59" i="1"/>
  <c r="BC66" i="1"/>
  <c r="BC50" i="1"/>
  <c r="BC52" i="1"/>
  <c r="BC57" i="1"/>
  <c r="BC63" i="1"/>
  <c r="BC70" i="1"/>
  <c r="BC54" i="1"/>
  <c r="AX61" i="1"/>
  <c r="AX66" i="1"/>
  <c r="AX58" i="1"/>
  <c r="AX50" i="1"/>
  <c r="AX65" i="1"/>
  <c r="AX57" i="1"/>
  <c r="AX49" i="1"/>
  <c r="AX68" i="1"/>
  <c r="AX59" i="1"/>
  <c r="AX64" i="1"/>
  <c r="AX56" i="1"/>
  <c r="AX60" i="1"/>
  <c r="AX71" i="1"/>
  <c r="AX55" i="1"/>
  <c r="AX52" i="1"/>
  <c r="AX62" i="1"/>
  <c r="AX54" i="1"/>
  <c r="AU79" i="1" l="1"/>
  <c r="BE79" i="1"/>
  <c r="BD79" i="1"/>
  <c r="BC79" i="1"/>
  <c r="BB79" i="1"/>
  <c r="BA79" i="1"/>
  <c r="AZ79" i="1"/>
  <c r="AY79" i="1"/>
  <c r="AX79" i="1"/>
  <c r="AW79" i="1"/>
  <c r="CA34" i="1"/>
  <c r="BZ34" i="1"/>
  <c r="BY34" i="1"/>
  <c r="BX34" i="1"/>
  <c r="BW34" i="1"/>
  <c r="BV34" i="1"/>
  <c r="BU34" i="1"/>
  <c r="BT34" i="1"/>
  <c r="BS34" i="1"/>
  <c r="CA31" i="1"/>
  <c r="CA35" i="1" s="1"/>
  <c r="BZ31" i="1"/>
  <c r="BZ35" i="1" s="1"/>
  <c r="BY31" i="1"/>
  <c r="BY35" i="1" s="1"/>
  <c r="BX31" i="1"/>
  <c r="BX35" i="1" s="1"/>
  <c r="BW31" i="1"/>
  <c r="BW35" i="1" s="1"/>
  <c r="BV31" i="1"/>
  <c r="BV35" i="1" s="1"/>
  <c r="BU31" i="1"/>
  <c r="BU35" i="1" s="1"/>
  <c r="BT31" i="1"/>
  <c r="BT35" i="1" s="1"/>
  <c r="BS31" i="1"/>
  <c r="BS35" i="1" s="1"/>
  <c r="AV31" i="1" l="1"/>
  <c r="AU36" i="1" s="1"/>
  <c r="BD31" i="1"/>
  <c r="AU44" i="1" s="1"/>
  <c r="AX31" i="1"/>
  <c r="AU38" i="1" s="1"/>
  <c r="BC31" i="1"/>
  <c r="AU43" i="1" s="1"/>
  <c r="AU31" i="1"/>
  <c r="AU35" i="1" s="1"/>
  <c r="AW31" i="1"/>
  <c r="AU37" i="1" s="1"/>
  <c r="AZ31" i="1"/>
  <c r="AU40" i="1" s="1"/>
  <c r="AY31" i="1"/>
  <c r="AU39" i="1" s="1"/>
  <c r="BA31" i="1"/>
  <c r="AU41" i="1" s="1"/>
  <c r="BB31" i="1"/>
  <c r="AU42" i="1" s="1"/>
  <c r="AW76" i="1"/>
  <c r="AZ80" i="1" s="1"/>
  <c r="AZ76" i="1"/>
  <c r="BC80" i="1" s="1"/>
  <c r="BM31" i="1"/>
  <c r="BM35" i="1" s="1"/>
  <c r="BF31" i="1"/>
  <c r="BF35" i="1" s="1"/>
  <c r="BL31" i="1"/>
  <c r="BL35" i="1" s="1"/>
  <c r="BA76" i="1"/>
  <c r="BD80" i="1" s="1"/>
  <c r="BK31" i="1"/>
  <c r="BK35" i="1" s="1"/>
  <c r="BJ31" i="1"/>
  <c r="BJ35" i="1" s="1"/>
  <c r="BI31" i="1"/>
  <c r="BI35" i="1" s="1"/>
  <c r="BH31" i="1"/>
  <c r="BH35" i="1" s="1"/>
  <c r="AU76" i="1"/>
  <c r="AX80" i="1" s="1"/>
  <c r="BG31" i="1"/>
  <c r="BG35" i="1" s="1"/>
  <c r="BB76" i="1"/>
  <c r="BE80" i="1" s="1"/>
  <c r="AY76" i="1"/>
  <c r="BB80" i="1" s="1"/>
  <c r="AX76" i="1"/>
  <c r="BA80" i="1" s="1"/>
  <c r="AV76" i="1"/>
  <c r="AY80" i="1" s="1"/>
  <c r="BE31" i="1"/>
  <c r="BE35" i="1" s="1"/>
  <c r="AT76" i="1" l="1"/>
  <c r="AW80" i="1" s="1"/>
</calcChain>
</file>

<file path=xl/sharedStrings.xml><?xml version="1.0" encoding="utf-8"?>
<sst xmlns="http://schemas.openxmlformats.org/spreadsheetml/2006/main" count="229" uniqueCount="60">
  <si>
    <t>415 (nm)</t>
  </si>
  <si>
    <t>445 (nm)</t>
  </si>
  <si>
    <t>480 (nm)</t>
  </si>
  <si>
    <t>515 (nm)</t>
  </si>
  <si>
    <t>555 (nm)</t>
  </si>
  <si>
    <t>590 (nm)</t>
  </si>
  <si>
    <t>630 (nm)</t>
  </si>
  <si>
    <t>680 (nm)</t>
  </si>
  <si>
    <t>Date</t>
  </si>
  <si>
    <t>Hour</t>
  </si>
  <si>
    <t>Temp (C)</t>
  </si>
  <si>
    <t>RH (%)</t>
  </si>
  <si>
    <t>CO2 (ppm)</t>
  </si>
  <si>
    <t>Soil RH (%)</t>
  </si>
  <si>
    <t>Soil Temp (C)</t>
  </si>
  <si>
    <t>EC (uS/cm)</t>
  </si>
  <si>
    <t>pH</t>
  </si>
  <si>
    <t>Nitrogen (mg/kg)</t>
  </si>
  <si>
    <t>Phosphorus (mg/kg)</t>
  </si>
  <si>
    <t>Potassium (mg/kg)</t>
  </si>
  <si>
    <t>780 (nm)</t>
  </si>
  <si>
    <t>Średnie wyniki godzinowe dla poziomu oświetlenia dla 100% mocy trzech czerwonych kanałów + oświetlenie otoczenia</t>
  </si>
  <si>
    <t>Pomiar</t>
  </si>
  <si>
    <t>Wartość</t>
  </si>
  <si>
    <t>Jednostka</t>
  </si>
  <si>
    <t>Temperatura powietrza</t>
  </si>
  <si>
    <t>°C</t>
  </si>
  <si>
    <t>Wilgotność powietrza</t>
  </si>
  <si>
    <t>%</t>
  </si>
  <si>
    <t>Dwutlenek węgla</t>
  </si>
  <si>
    <t>ppm</t>
  </si>
  <si>
    <t>Wilgotność gleby</t>
  </si>
  <si>
    <t>Temperatura gleby</t>
  </si>
  <si>
    <t>Przewodność gleby</t>
  </si>
  <si>
    <t>uS/cm</t>
  </si>
  <si>
    <t>pH gleby</t>
  </si>
  <si>
    <t>Azot w glebie</t>
  </si>
  <si>
    <t>mg/kg</t>
  </si>
  <si>
    <t>Fosfor w glebie</t>
  </si>
  <si>
    <t>Potas w glebie</t>
  </si>
  <si>
    <t>Wsp. kor. Poz. światła</t>
  </si>
  <si>
    <t>Długość fali</t>
  </si>
  <si>
    <t>Poziom oświetlenia</t>
  </si>
  <si>
    <t>Wyniki godzinowe dla oświetlenia otoczenia</t>
  </si>
  <si>
    <t>Wartość dzienna dla oświetlenia otoczenia</t>
  </si>
  <si>
    <t>Poziom oświetlenia dla oświetlenia otoczenia</t>
  </si>
  <si>
    <t>Zrekompensowane średnie godzinowe emitowane światło</t>
  </si>
  <si>
    <t>Zrekompensowana wartość dzienna emitowanego światła</t>
  </si>
  <si>
    <t>Dzien</t>
  </si>
  <si>
    <t xml:space="preserve">Dzien </t>
  </si>
  <si>
    <t>Wysokosc[cm]</t>
  </si>
  <si>
    <t>Wysokość[cm]</t>
  </si>
  <si>
    <t>Bazylia - światło naturalne</t>
  </si>
  <si>
    <t>Bazylia - sztuczne oświetlenie</t>
  </si>
  <si>
    <t>Eksperyment 3 - bazylia: Średnie wyniki godzinowe + oświetlenie otoczenia - etap drugi</t>
  </si>
  <si>
    <t>Różnica [%]</t>
  </si>
  <si>
    <t>Dane dla eksperymentu 2: Spektrum panelu LED</t>
  </si>
  <si>
    <t>Długość fali [nm]</t>
  </si>
  <si>
    <t>Poziom oświetlenia interpol</t>
  </si>
  <si>
    <t>Bazylia - róznica pomiędzy uprawami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</si>
</sst>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z_ł_-;\-* #,##0.00\ _z_ł_-;_-* &quot;-&quot;??\ _z_ł_-;_-@_-"/>
    <numFmt numFmtId="164" formatCode="h:mm;@"/>
    <numFmt numFmtId="165" formatCode="0.0"/>
    <numFmt numFmtId="166" formatCode="yyyy\-mm\-dd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b/>
      <sz val="11"/>
      <name val="Cambria"/>
      <charset val="1"/>
    </font>
    <font>
      <sz val="11"/>
      <color theme="1"/>
      <name val="Calibri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1"/>
      <name val="Cambria"/>
      <family val="1"/>
    </font>
    <font>
      <b/>
      <sz val="11"/>
      <name val="Calibri"/>
      <family val="2"/>
      <charset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AFD09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AFD09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1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4" fontId="2" fillId="0" borderId="1" xfId="0" applyNumberFormat="1" applyFont="1" applyBorder="1" applyAlignment="1" applyProtection="1">
      <alignment horizontal="center" vertical="top"/>
    </xf>
    <xf numFmtId="4" fontId="0" fillId="0" borderId="1" xfId="0" applyNumberFormat="1" applyBorder="1" applyAlignment="1" applyProtection="1"/>
    <xf numFmtId="0" fontId="5" fillId="0" borderId="0" xfId="0" applyFont="1" applyAlignment="1" applyProtection="1"/>
    <xf numFmtId="0" fontId="5" fillId="0" borderId="1" xfId="0" applyFont="1" applyBorder="1" applyAlignment="1" applyProtection="1"/>
    <xf numFmtId="4" fontId="5" fillId="0" borderId="1" xfId="0" applyNumberFormat="1" applyFont="1" applyBorder="1" applyAlignment="1" applyProtection="1"/>
    <xf numFmtId="164" fontId="5" fillId="0" borderId="1" xfId="0" applyNumberFormat="1" applyFont="1" applyBorder="1" applyAlignment="1" applyProtection="1"/>
    <xf numFmtId="0" fontId="6" fillId="0" borderId="1" xfId="0" applyFont="1" applyBorder="1" applyAlignment="1" applyProtection="1"/>
    <xf numFmtId="4" fontId="6" fillId="0" borderId="1" xfId="0" applyNumberFormat="1" applyFont="1" applyBorder="1" applyAlignment="1" applyProtection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1" applyNumberFormat="1" applyFont="1"/>
    <xf numFmtId="2" fontId="0" fillId="0" borderId="0" xfId="0" applyNumberFormat="1"/>
    <xf numFmtId="2" fontId="0" fillId="0" borderId="5" xfId="0" applyNumberFormat="1" applyBorder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4" fontId="0" fillId="0" borderId="5" xfId="0" applyNumberFormat="1" applyBorder="1"/>
    <xf numFmtId="4" fontId="0" fillId="0" borderId="9" xfId="0" applyNumberFormat="1" applyBorder="1"/>
    <xf numFmtId="2" fontId="0" fillId="0" borderId="9" xfId="0" applyNumberFormat="1" applyBorder="1"/>
    <xf numFmtId="0" fontId="0" fillId="0" borderId="9" xfId="0" applyBorder="1"/>
    <xf numFmtId="4" fontId="0" fillId="0" borderId="7" xfId="0" applyNumberFormat="1" applyBorder="1"/>
    <xf numFmtId="0" fontId="0" fillId="3" borderId="0" xfId="0" applyFill="1"/>
    <xf numFmtId="0" fontId="1" fillId="3" borderId="1" xfId="0" applyFont="1" applyFill="1" applyBorder="1" applyAlignment="1" applyProtection="1">
      <alignment horizontal="center" vertical="top"/>
    </xf>
    <xf numFmtId="0" fontId="2" fillId="3" borderId="1" xfId="0" applyFont="1" applyFill="1" applyBorder="1" applyAlignment="1" applyProtection="1">
      <alignment horizontal="center" vertical="top"/>
    </xf>
    <xf numFmtId="21" fontId="0" fillId="3" borderId="1" xfId="0" applyNumberFormat="1" applyFill="1" applyBorder="1" applyAlignment="1" applyProtection="1"/>
    <xf numFmtId="2" fontId="0" fillId="3" borderId="1" xfId="0" applyNumberFormat="1" applyFill="1" applyBorder="1" applyAlignment="1" applyProtection="1"/>
    <xf numFmtId="4" fontId="2" fillId="3" borderId="1" xfId="0" applyNumberFormat="1" applyFont="1" applyFill="1" applyBorder="1" applyAlignment="1" applyProtection="1">
      <alignment horizontal="center" vertical="top"/>
    </xf>
    <xf numFmtId="0" fontId="0" fillId="3" borderId="1" xfId="0" applyFill="1" applyBorder="1" applyAlignment="1" applyProtection="1"/>
    <xf numFmtId="4" fontId="0" fillId="3" borderId="1" xfId="0" applyNumberFormat="1" applyFill="1" applyBorder="1" applyAlignment="1" applyProtection="1"/>
    <xf numFmtId="0" fontId="5" fillId="3" borderId="0" xfId="0" applyFont="1" applyFill="1" applyAlignment="1" applyProtection="1"/>
    <xf numFmtId="4" fontId="5" fillId="3" borderId="0" xfId="0" applyNumberFormat="1" applyFont="1" applyFill="1" applyAlignment="1" applyProtection="1"/>
    <xf numFmtId="0" fontId="5" fillId="3" borderId="1" xfId="0" applyFont="1" applyFill="1" applyBorder="1" applyAlignment="1" applyProtection="1"/>
    <xf numFmtId="4" fontId="5" fillId="3" borderId="1" xfId="0" applyNumberFormat="1" applyFont="1" applyFill="1" applyBorder="1" applyAlignment="1" applyProtection="1"/>
    <xf numFmtId="21" fontId="5" fillId="3" borderId="1" xfId="0" applyNumberFormat="1" applyFont="1" applyFill="1" applyBorder="1" applyAlignment="1" applyProtection="1"/>
    <xf numFmtId="0" fontId="0" fillId="3" borderId="0" xfId="0" applyFill="1" applyAlignment="1" applyProtection="1"/>
    <xf numFmtId="0" fontId="6" fillId="3" borderId="1" xfId="0" applyFont="1" applyFill="1" applyBorder="1" applyAlignment="1" applyProtection="1"/>
    <xf numFmtId="4" fontId="6" fillId="3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vertical="top"/>
    </xf>
    <xf numFmtId="4" fontId="0" fillId="0" borderId="1" xfId="0" applyNumberFormat="1" applyFill="1" applyBorder="1" applyAlignment="1" applyProtection="1"/>
    <xf numFmtId="0" fontId="3" fillId="0" borderId="1" xfId="0" applyFont="1" applyFill="1" applyBorder="1" applyAlignment="1" applyProtection="1"/>
    <xf numFmtId="0" fontId="4" fillId="0" borderId="1" xfId="0" applyFont="1" applyFill="1" applyBorder="1" applyAlignment="1" applyProtection="1"/>
    <xf numFmtId="0" fontId="0" fillId="5" borderId="2" xfId="0" applyFill="1" applyBorder="1"/>
    <xf numFmtId="0" fontId="0" fillId="5" borderId="8" xfId="0" applyFill="1" applyBorder="1"/>
    <xf numFmtId="0" fontId="0" fillId="5" borderId="3" xfId="0" applyFill="1" applyBorder="1"/>
    <xf numFmtId="20" fontId="0" fillId="5" borderId="1" xfId="0" applyNumberFormat="1" applyFill="1" applyBorder="1"/>
    <xf numFmtId="0" fontId="0" fillId="5" borderId="1" xfId="0" applyFill="1" applyBorder="1"/>
    <xf numFmtId="0" fontId="0" fillId="5" borderId="5" xfId="0" applyFill="1" applyBorder="1"/>
    <xf numFmtId="20" fontId="0" fillId="5" borderId="9" xfId="0" applyNumberFormat="1" applyFill="1" applyBorder="1"/>
    <xf numFmtId="0" fontId="0" fillId="5" borderId="9" xfId="0" applyFill="1" applyBorder="1"/>
    <xf numFmtId="0" fontId="0" fillId="5" borderId="7" xfId="0" applyFill="1" applyBorder="1"/>
    <xf numFmtId="2" fontId="0" fillId="5" borderId="0" xfId="0" applyNumberFormat="1" applyFill="1"/>
    <xf numFmtId="0" fontId="0" fillId="5" borderId="0" xfId="0" applyFill="1"/>
    <xf numFmtId="0" fontId="1" fillId="5" borderId="1" xfId="0" applyFont="1" applyFill="1" applyBorder="1" applyAlignment="1" applyProtection="1">
      <alignment horizontal="center" vertical="top"/>
    </xf>
    <xf numFmtId="0" fontId="2" fillId="5" borderId="1" xfId="0" applyFont="1" applyFill="1" applyBorder="1" applyAlignment="1" applyProtection="1">
      <alignment horizontal="center" vertical="top"/>
    </xf>
    <xf numFmtId="21" fontId="0" fillId="5" borderId="1" xfId="0" applyNumberFormat="1" applyFill="1" applyBorder="1" applyAlignment="1" applyProtection="1"/>
    <xf numFmtId="2" fontId="0" fillId="5" borderId="1" xfId="0" applyNumberFormat="1" applyFill="1" applyBorder="1" applyAlignment="1" applyProtection="1"/>
    <xf numFmtId="4" fontId="2" fillId="5" borderId="1" xfId="0" applyNumberFormat="1" applyFont="1" applyFill="1" applyBorder="1" applyAlignment="1" applyProtection="1">
      <alignment horizontal="center" vertical="top"/>
    </xf>
    <xf numFmtId="0" fontId="0" fillId="5" borderId="1" xfId="0" applyFill="1" applyBorder="1" applyAlignment="1" applyProtection="1"/>
    <xf numFmtId="4" fontId="0" fillId="5" borderId="1" xfId="0" applyNumberFormat="1" applyFill="1" applyBorder="1" applyAlignment="1" applyProtection="1"/>
    <xf numFmtId="0" fontId="5" fillId="5" borderId="0" xfId="0" applyFont="1" applyFill="1" applyAlignment="1" applyProtection="1"/>
    <xf numFmtId="4" fontId="5" fillId="5" borderId="0" xfId="0" applyNumberFormat="1" applyFont="1" applyFill="1" applyAlignment="1" applyProtection="1"/>
    <xf numFmtId="0" fontId="5" fillId="5" borderId="1" xfId="0" applyFont="1" applyFill="1" applyBorder="1" applyAlignment="1" applyProtection="1"/>
    <xf numFmtId="4" fontId="5" fillId="5" borderId="1" xfId="0" applyNumberFormat="1" applyFont="1" applyFill="1" applyBorder="1" applyAlignment="1" applyProtection="1"/>
    <xf numFmtId="21" fontId="5" fillId="5" borderId="1" xfId="0" applyNumberFormat="1" applyFont="1" applyFill="1" applyBorder="1" applyAlignment="1" applyProtection="1"/>
    <xf numFmtId="0" fontId="0" fillId="5" borderId="0" xfId="0" applyFill="1" applyAlignment="1" applyProtection="1"/>
    <xf numFmtId="0" fontId="6" fillId="5" borderId="1" xfId="0" applyFont="1" applyFill="1" applyBorder="1" applyAlignment="1" applyProtection="1"/>
    <xf numFmtId="4" fontId="6" fillId="5" borderId="1" xfId="0" applyNumberFormat="1" applyFont="1" applyFill="1" applyBorder="1" applyAlignment="1" applyProtection="1"/>
    <xf numFmtId="0" fontId="9" fillId="7" borderId="2" xfId="0" applyFont="1" applyFill="1" applyBorder="1" applyAlignment="1">
      <alignment horizontal="center" vertical="top"/>
    </xf>
    <xf numFmtId="165" fontId="9" fillId="7" borderId="8" xfId="0" applyNumberFormat="1" applyFont="1" applyFill="1" applyBorder="1" applyAlignment="1">
      <alignment horizontal="center" vertical="top"/>
    </xf>
    <xf numFmtId="165" fontId="8" fillId="7" borderId="8" xfId="0" applyNumberFormat="1" applyFont="1" applyFill="1" applyBorder="1" applyAlignment="1">
      <alignment horizontal="center" vertical="top"/>
    </xf>
    <xf numFmtId="0" fontId="8" fillId="7" borderId="3" xfId="0" applyFont="1" applyFill="1" applyBorder="1" applyAlignment="1">
      <alignment horizontal="center" vertical="top"/>
    </xf>
    <xf numFmtId="21" fontId="10" fillId="7" borderId="1" xfId="0" applyNumberFormat="1" applyFont="1" applyFill="1" applyBorder="1"/>
    <xf numFmtId="0" fontId="10" fillId="7" borderId="1" xfId="0" applyFont="1" applyFill="1" applyBorder="1"/>
    <xf numFmtId="165" fontId="10" fillId="7" borderId="1" xfId="0" applyNumberFormat="1" applyFont="1" applyFill="1" applyBorder="1"/>
    <xf numFmtId="0" fontId="10" fillId="7" borderId="1" xfId="0" applyFont="1" applyFill="1" applyBorder="1" applyAlignment="1">
      <alignment vertical="center" wrapText="1"/>
    </xf>
    <xf numFmtId="0" fontId="10" fillId="7" borderId="5" xfId="0" applyFont="1" applyFill="1" applyBorder="1" applyAlignment="1">
      <alignment vertical="center" wrapText="1"/>
    </xf>
    <xf numFmtId="0" fontId="10" fillId="7" borderId="5" xfId="0" applyFont="1" applyFill="1" applyBorder="1"/>
    <xf numFmtId="21" fontId="10" fillId="7" borderId="9" xfId="0" applyNumberFormat="1" applyFont="1" applyFill="1" applyBorder="1"/>
    <xf numFmtId="0" fontId="10" fillId="7" borderId="9" xfId="0" applyFont="1" applyFill="1" applyBorder="1"/>
    <xf numFmtId="165" fontId="10" fillId="7" borderId="9" xfId="0" applyNumberFormat="1" applyFont="1" applyFill="1" applyBorder="1"/>
    <xf numFmtId="0" fontId="10" fillId="7" borderId="9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166" fontId="10" fillId="7" borderId="4" xfId="0" applyNumberFormat="1" applyFont="1" applyFill="1" applyBorder="1"/>
    <xf numFmtId="166" fontId="10" fillId="7" borderId="6" xfId="0" applyNumberFormat="1" applyFont="1" applyFill="1" applyBorder="1"/>
    <xf numFmtId="0" fontId="1" fillId="3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14" fontId="0" fillId="5" borderId="4" xfId="0" applyNumberFormat="1" applyFill="1" applyBorder="1" applyAlignment="1">
      <alignment horizontal="center"/>
    </xf>
    <xf numFmtId="14" fontId="0" fillId="5" borderId="6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 applyProtection="1">
      <alignment horizontal="center"/>
    </xf>
    <xf numFmtId="0" fontId="6" fillId="6" borderId="1" xfId="0" applyFon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/>
    </xf>
    <xf numFmtId="0" fontId="1" fillId="5" borderId="1" xfId="0" applyFont="1" applyFill="1" applyBorder="1" applyAlignment="1" applyProtection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9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Eksperyment 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3</a:t>
            </a: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: średnie 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godzinowe</a:t>
            </a: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 emitowane światło panelu LED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 dla drugiego etapu</a:t>
            </a:r>
            <a:endParaRPr lang="en-US" sz="900" b="0" strike="noStrike" spc="-1">
              <a:solidFill>
                <a:srgbClr val="000000"/>
              </a:solidFill>
              <a:latin typeface="Arial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Sheet1!$AU$48</c:f>
              <c:strCache>
                <c:ptCount val="1"/>
                <c:pt idx="0">
                  <c:v>415 (nm)</c:v>
                </c:pt>
              </c:strCache>
            </c:strRef>
          </c:tx>
          <c:spPr>
            <a:ln w="28800">
              <a:solidFill>
                <a:srgbClr val="55308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Sheet1!$AU$49:$AU$72</c:f>
              <c:numCache>
                <c:formatCode>#,##0.00</c:formatCode>
                <c:ptCount val="24"/>
                <c:pt idx="0">
                  <c:v>1.07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49.8</c:v>
                </c:pt>
                <c:pt idx="6">
                  <c:v>672.8</c:v>
                </c:pt>
                <c:pt idx="7">
                  <c:v>572.47</c:v>
                </c:pt>
                <c:pt idx="8">
                  <c:v>6995</c:v>
                </c:pt>
                <c:pt idx="9">
                  <c:v>7035.07</c:v>
                </c:pt>
                <c:pt idx="10">
                  <c:v>6204.27</c:v>
                </c:pt>
                <c:pt idx="11">
                  <c:v>6401.67</c:v>
                </c:pt>
                <c:pt idx="12">
                  <c:v>5595.67</c:v>
                </c:pt>
                <c:pt idx="13">
                  <c:v>5005</c:v>
                </c:pt>
                <c:pt idx="14">
                  <c:v>5183.2</c:v>
                </c:pt>
                <c:pt idx="15">
                  <c:v>5478.13</c:v>
                </c:pt>
                <c:pt idx="16">
                  <c:v>5576.87</c:v>
                </c:pt>
                <c:pt idx="17">
                  <c:v>5543.27</c:v>
                </c:pt>
                <c:pt idx="18">
                  <c:v>5033.53</c:v>
                </c:pt>
                <c:pt idx="19">
                  <c:v>4571.3999999999996</c:v>
                </c:pt>
                <c:pt idx="20">
                  <c:v>102.13</c:v>
                </c:pt>
                <c:pt idx="21">
                  <c:v>1.4</c:v>
                </c:pt>
                <c:pt idx="22">
                  <c:v>14.93</c:v>
                </c:pt>
                <c:pt idx="23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4-4769-82A1-FEAE53EE8E36}"/>
            </c:ext>
          </c:extLst>
        </c:ser>
        <c:ser>
          <c:idx val="1"/>
          <c:order val="1"/>
          <c:tx>
            <c:strRef>
              <c:f>Sheet1!$AV$48</c:f>
              <c:strCache>
                <c:ptCount val="1"/>
                <c:pt idx="0">
                  <c:v>445 (nm)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Sheet1!$AV$49:$AV$72</c:f>
              <c:numCache>
                <c:formatCode>#,##0.00</c:formatCode>
                <c:ptCount val="24"/>
                <c:pt idx="0">
                  <c:v>1.07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62.67</c:v>
                </c:pt>
                <c:pt idx="6">
                  <c:v>736.67</c:v>
                </c:pt>
                <c:pt idx="7">
                  <c:v>893.6</c:v>
                </c:pt>
                <c:pt idx="8">
                  <c:v>15574.6</c:v>
                </c:pt>
                <c:pt idx="9">
                  <c:v>13726.4</c:v>
                </c:pt>
                <c:pt idx="10">
                  <c:v>12770</c:v>
                </c:pt>
                <c:pt idx="11">
                  <c:v>13008.47</c:v>
                </c:pt>
                <c:pt idx="12">
                  <c:v>12038.13</c:v>
                </c:pt>
                <c:pt idx="13">
                  <c:v>11357.2</c:v>
                </c:pt>
                <c:pt idx="14">
                  <c:v>11595.27</c:v>
                </c:pt>
                <c:pt idx="15">
                  <c:v>11981.13</c:v>
                </c:pt>
                <c:pt idx="16">
                  <c:v>12114.4</c:v>
                </c:pt>
                <c:pt idx="17">
                  <c:v>12140.13</c:v>
                </c:pt>
                <c:pt idx="18">
                  <c:v>11532.67</c:v>
                </c:pt>
                <c:pt idx="19">
                  <c:v>10963.53</c:v>
                </c:pt>
                <c:pt idx="20">
                  <c:v>146.13</c:v>
                </c:pt>
                <c:pt idx="21">
                  <c:v>4.5999999999999996</c:v>
                </c:pt>
                <c:pt idx="22">
                  <c:v>21.33</c:v>
                </c:pt>
                <c:pt idx="23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4-4769-82A1-FEAE53EE8E36}"/>
            </c:ext>
          </c:extLst>
        </c:ser>
        <c:ser>
          <c:idx val="2"/>
          <c:order val="2"/>
          <c:tx>
            <c:strRef>
              <c:f>Sheet1!$AW$48</c:f>
              <c:strCache>
                <c:ptCount val="1"/>
                <c:pt idx="0">
                  <c:v>480 (nm)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Sheet1!$AW$49:$AW$72</c:f>
              <c:numCache>
                <c:formatCode>#,##0.00</c:formatCode>
                <c:ptCount val="24"/>
                <c:pt idx="0">
                  <c:v>2.13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52.07</c:v>
                </c:pt>
                <c:pt idx="6">
                  <c:v>1516.93</c:v>
                </c:pt>
                <c:pt idx="7">
                  <c:v>2308.9299999999998</c:v>
                </c:pt>
                <c:pt idx="8">
                  <c:v>59122</c:v>
                </c:pt>
                <c:pt idx="9">
                  <c:v>51929.27</c:v>
                </c:pt>
                <c:pt idx="10">
                  <c:v>50602.53</c:v>
                </c:pt>
                <c:pt idx="11">
                  <c:v>50909.33</c:v>
                </c:pt>
                <c:pt idx="12">
                  <c:v>49434.93</c:v>
                </c:pt>
                <c:pt idx="13">
                  <c:v>50764.6</c:v>
                </c:pt>
                <c:pt idx="14">
                  <c:v>51077.13</c:v>
                </c:pt>
                <c:pt idx="15">
                  <c:v>51890.53</c:v>
                </c:pt>
                <c:pt idx="16">
                  <c:v>51830.27</c:v>
                </c:pt>
                <c:pt idx="17">
                  <c:v>51975.67</c:v>
                </c:pt>
                <c:pt idx="18">
                  <c:v>51243.8</c:v>
                </c:pt>
                <c:pt idx="19">
                  <c:v>50343.13</c:v>
                </c:pt>
                <c:pt idx="20">
                  <c:v>197.6</c:v>
                </c:pt>
                <c:pt idx="21">
                  <c:v>12.87</c:v>
                </c:pt>
                <c:pt idx="22">
                  <c:v>26.67</c:v>
                </c:pt>
                <c:pt idx="23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4-4769-82A1-FEAE53EE8E36}"/>
            </c:ext>
          </c:extLst>
        </c:ser>
        <c:ser>
          <c:idx val="3"/>
          <c:order val="3"/>
          <c:tx>
            <c:strRef>
              <c:f>Sheet1!$AX$48</c:f>
              <c:strCache>
                <c:ptCount val="1"/>
                <c:pt idx="0">
                  <c:v>515 (nm)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Sheet1!$AX$49:$AX$72</c:f>
              <c:numCache>
                <c:formatCode>#,##0.00</c:formatCode>
                <c:ptCount val="24"/>
                <c:pt idx="0">
                  <c:v>3.2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67.599999999999994</c:v>
                </c:pt>
                <c:pt idx="6">
                  <c:v>1883.87</c:v>
                </c:pt>
                <c:pt idx="7">
                  <c:v>2137.0700000000002</c:v>
                </c:pt>
                <c:pt idx="8">
                  <c:v>12220.07</c:v>
                </c:pt>
                <c:pt idx="9">
                  <c:v>12241.87</c:v>
                </c:pt>
                <c:pt idx="10">
                  <c:v>10456.67</c:v>
                </c:pt>
                <c:pt idx="11">
                  <c:v>10705.2</c:v>
                </c:pt>
                <c:pt idx="12">
                  <c:v>9042.4</c:v>
                </c:pt>
                <c:pt idx="13">
                  <c:v>7808.53</c:v>
                </c:pt>
                <c:pt idx="14">
                  <c:v>8205.8700000000008</c:v>
                </c:pt>
                <c:pt idx="15">
                  <c:v>8636.07</c:v>
                </c:pt>
                <c:pt idx="16">
                  <c:v>8714.93</c:v>
                </c:pt>
                <c:pt idx="17">
                  <c:v>8642.07</c:v>
                </c:pt>
                <c:pt idx="18">
                  <c:v>7582</c:v>
                </c:pt>
                <c:pt idx="19">
                  <c:v>6743.67</c:v>
                </c:pt>
                <c:pt idx="20">
                  <c:v>238.67</c:v>
                </c:pt>
                <c:pt idx="21">
                  <c:v>17</c:v>
                </c:pt>
                <c:pt idx="22">
                  <c:v>51.2</c:v>
                </c:pt>
                <c:pt idx="23">
                  <c:v>18.13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4-4769-82A1-FEAE53EE8E36}"/>
            </c:ext>
          </c:extLst>
        </c:ser>
        <c:ser>
          <c:idx val="4"/>
          <c:order val="4"/>
          <c:tx>
            <c:strRef>
              <c:f>Sheet1!$AY$48</c:f>
              <c:strCache>
                <c:ptCount val="1"/>
                <c:pt idx="0">
                  <c:v>555 (nm)</c:v>
                </c:pt>
              </c:strCache>
            </c:strRef>
          </c:tx>
          <c:spPr>
            <a:ln w="28800">
              <a:solidFill>
                <a:srgbClr val="D4EA6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Sheet1!$AY$49:$AY$72</c:f>
              <c:numCache>
                <c:formatCode>#,##0.00</c:formatCode>
                <c:ptCount val="24"/>
                <c:pt idx="0">
                  <c:v>4.2699999999999996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72.87</c:v>
                </c:pt>
                <c:pt idx="6">
                  <c:v>2509.0700000000002</c:v>
                </c:pt>
                <c:pt idx="7">
                  <c:v>3652.67</c:v>
                </c:pt>
                <c:pt idx="8">
                  <c:v>22247.93</c:v>
                </c:pt>
                <c:pt idx="9">
                  <c:v>20704.27</c:v>
                </c:pt>
                <c:pt idx="10">
                  <c:v>18458.73</c:v>
                </c:pt>
                <c:pt idx="11">
                  <c:v>18644.27</c:v>
                </c:pt>
                <c:pt idx="12">
                  <c:v>16722.53</c:v>
                </c:pt>
                <c:pt idx="13">
                  <c:v>15322.73</c:v>
                </c:pt>
                <c:pt idx="14">
                  <c:v>15784.8</c:v>
                </c:pt>
                <c:pt idx="15">
                  <c:v>16415.27</c:v>
                </c:pt>
                <c:pt idx="16">
                  <c:v>16425.669999999998</c:v>
                </c:pt>
                <c:pt idx="17">
                  <c:v>15652</c:v>
                </c:pt>
                <c:pt idx="18">
                  <c:v>14518.6</c:v>
                </c:pt>
                <c:pt idx="19">
                  <c:v>13470.53</c:v>
                </c:pt>
                <c:pt idx="20">
                  <c:v>249.8</c:v>
                </c:pt>
                <c:pt idx="21">
                  <c:v>26.33</c:v>
                </c:pt>
                <c:pt idx="22">
                  <c:v>86.4</c:v>
                </c:pt>
                <c:pt idx="23">
                  <c:v>26.67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04-4769-82A1-FEAE53EE8E36}"/>
            </c:ext>
          </c:extLst>
        </c:ser>
        <c:ser>
          <c:idx val="5"/>
          <c:order val="5"/>
          <c:tx>
            <c:strRef>
              <c:f>Sheet1!$AZ$48</c:f>
              <c:strCache>
                <c:ptCount val="1"/>
                <c:pt idx="0">
                  <c:v>590 (nm)</c:v>
                </c:pt>
              </c:strCache>
            </c:strRef>
          </c:tx>
          <c:spPr>
            <a:ln w="288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Sheet1!$AZ$49:$AZ$72</c:f>
              <c:numCache>
                <c:formatCode>#,##0.00</c:formatCode>
                <c:ptCount val="24"/>
                <c:pt idx="0">
                  <c:v>7.47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64.069999999999993</c:v>
                </c:pt>
                <c:pt idx="6">
                  <c:v>2831.27</c:v>
                </c:pt>
                <c:pt idx="7">
                  <c:v>4773.8</c:v>
                </c:pt>
                <c:pt idx="8">
                  <c:v>10285.67</c:v>
                </c:pt>
                <c:pt idx="9">
                  <c:v>10014.129999999999</c:v>
                </c:pt>
                <c:pt idx="10">
                  <c:v>7435.4</c:v>
                </c:pt>
                <c:pt idx="11">
                  <c:v>7590.2</c:v>
                </c:pt>
                <c:pt idx="12">
                  <c:v>5599.67</c:v>
                </c:pt>
                <c:pt idx="13">
                  <c:v>4119.33</c:v>
                </c:pt>
                <c:pt idx="14">
                  <c:v>4593.67</c:v>
                </c:pt>
                <c:pt idx="15">
                  <c:v>5026.33</c:v>
                </c:pt>
                <c:pt idx="16">
                  <c:v>5191.67</c:v>
                </c:pt>
                <c:pt idx="17">
                  <c:v>5305.87</c:v>
                </c:pt>
                <c:pt idx="18">
                  <c:v>4117.93</c:v>
                </c:pt>
                <c:pt idx="19">
                  <c:v>3004.6</c:v>
                </c:pt>
                <c:pt idx="20">
                  <c:v>247.87</c:v>
                </c:pt>
                <c:pt idx="21">
                  <c:v>45.53</c:v>
                </c:pt>
                <c:pt idx="22">
                  <c:v>147.19999999999999</c:v>
                </c:pt>
                <c:pt idx="23">
                  <c:v>39.47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04-4769-82A1-FEAE53EE8E36}"/>
            </c:ext>
          </c:extLst>
        </c:ser>
        <c:ser>
          <c:idx val="6"/>
          <c:order val="6"/>
          <c:tx>
            <c:strRef>
              <c:f>Sheet1!$BA$48</c:f>
              <c:strCache>
                <c:ptCount val="1"/>
                <c:pt idx="0">
                  <c:v>630 (nm)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Sheet1!$BA$49:$BA$72</c:f>
              <c:numCache>
                <c:formatCode>#,##0.00</c:formatCode>
                <c:ptCount val="24"/>
                <c:pt idx="0">
                  <c:v>6.4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44.2</c:v>
                </c:pt>
                <c:pt idx="6">
                  <c:v>2793.8</c:v>
                </c:pt>
                <c:pt idx="7">
                  <c:v>3303.8</c:v>
                </c:pt>
                <c:pt idx="8">
                  <c:v>34430.800000000003</c:v>
                </c:pt>
                <c:pt idx="9">
                  <c:v>17596.400000000001</c:v>
                </c:pt>
                <c:pt idx="10">
                  <c:v>15491.6</c:v>
                </c:pt>
                <c:pt idx="11">
                  <c:v>15856.4</c:v>
                </c:pt>
                <c:pt idx="12">
                  <c:v>14184.8</c:v>
                </c:pt>
                <c:pt idx="13">
                  <c:v>12730.6</c:v>
                </c:pt>
                <c:pt idx="14">
                  <c:v>13242.6</c:v>
                </c:pt>
                <c:pt idx="15">
                  <c:v>14593.4</c:v>
                </c:pt>
                <c:pt idx="16">
                  <c:v>14130.2</c:v>
                </c:pt>
                <c:pt idx="17">
                  <c:v>14618.4</c:v>
                </c:pt>
                <c:pt idx="18">
                  <c:v>13501</c:v>
                </c:pt>
                <c:pt idx="19">
                  <c:v>12218.4</c:v>
                </c:pt>
                <c:pt idx="20">
                  <c:v>326.60000000000002</c:v>
                </c:pt>
                <c:pt idx="21">
                  <c:v>80</c:v>
                </c:pt>
                <c:pt idx="22">
                  <c:v>122.2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04-4769-82A1-FEAE53EE8E36}"/>
            </c:ext>
          </c:extLst>
        </c:ser>
        <c:ser>
          <c:idx val="7"/>
          <c:order val="7"/>
          <c:tx>
            <c:strRef>
              <c:f>Sheet1!$BB$48</c:f>
              <c:strCache>
                <c:ptCount val="1"/>
                <c:pt idx="0">
                  <c:v>680 (nm)</c:v>
                </c:pt>
              </c:strCache>
            </c:strRef>
          </c:tx>
          <c:spPr>
            <a:ln w="28800">
              <a:solidFill>
                <a:srgbClr val="BF004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Sheet1!$BB$49:$BB$72</c:f>
              <c:numCache>
                <c:formatCode>#,##0.00</c:formatCode>
                <c:ptCount val="24"/>
                <c:pt idx="0">
                  <c:v>7.2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143.19999999999999</c:v>
                </c:pt>
                <c:pt idx="6">
                  <c:v>3673.4</c:v>
                </c:pt>
                <c:pt idx="7">
                  <c:v>6436.4</c:v>
                </c:pt>
                <c:pt idx="8">
                  <c:v>30848.2</c:v>
                </c:pt>
                <c:pt idx="9">
                  <c:v>25452</c:v>
                </c:pt>
                <c:pt idx="10">
                  <c:v>22046.6</c:v>
                </c:pt>
                <c:pt idx="11">
                  <c:v>22386.6</c:v>
                </c:pt>
                <c:pt idx="12">
                  <c:v>19900</c:v>
                </c:pt>
                <c:pt idx="13">
                  <c:v>18147.599999999999</c:v>
                </c:pt>
                <c:pt idx="14">
                  <c:v>18721.2</c:v>
                </c:pt>
                <c:pt idx="15">
                  <c:v>19675</c:v>
                </c:pt>
                <c:pt idx="16">
                  <c:v>19843.400000000001</c:v>
                </c:pt>
                <c:pt idx="17">
                  <c:v>20214.599999999999</c:v>
                </c:pt>
                <c:pt idx="18">
                  <c:v>18628</c:v>
                </c:pt>
                <c:pt idx="19">
                  <c:v>17020</c:v>
                </c:pt>
                <c:pt idx="20">
                  <c:v>436.6</c:v>
                </c:pt>
                <c:pt idx="21">
                  <c:v>71</c:v>
                </c:pt>
                <c:pt idx="22">
                  <c:v>86.2</c:v>
                </c:pt>
                <c:pt idx="23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04-4769-82A1-FEAE53EE8E36}"/>
            </c:ext>
          </c:extLst>
        </c:ser>
        <c:ser>
          <c:idx val="8"/>
          <c:order val="8"/>
          <c:tx>
            <c:strRef>
              <c:f>Sheet1!$BC$48</c:f>
              <c:strCache>
                <c:ptCount val="1"/>
                <c:pt idx="0">
                  <c:v>780 (nm)</c:v>
                </c:pt>
              </c:strCache>
            </c:strRef>
          </c:tx>
          <c:spPr>
            <a:ln w="28800">
              <a:solidFill>
                <a:srgbClr val="61172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Sheet1!$BC$49:$BC$72</c:f>
              <c:numCache>
                <c:formatCode>#,##0.00</c:formatCode>
                <c:ptCount val="24"/>
                <c:pt idx="0">
                  <c:v>8.67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84.67</c:v>
                </c:pt>
                <c:pt idx="6">
                  <c:v>3195.33</c:v>
                </c:pt>
                <c:pt idx="7">
                  <c:v>6511.33</c:v>
                </c:pt>
                <c:pt idx="8">
                  <c:v>55882</c:v>
                </c:pt>
                <c:pt idx="9">
                  <c:v>56155</c:v>
                </c:pt>
                <c:pt idx="10">
                  <c:v>59128</c:v>
                </c:pt>
                <c:pt idx="11">
                  <c:v>61665</c:v>
                </c:pt>
                <c:pt idx="12">
                  <c:v>62687</c:v>
                </c:pt>
                <c:pt idx="13">
                  <c:v>59769</c:v>
                </c:pt>
                <c:pt idx="14">
                  <c:v>60340</c:v>
                </c:pt>
                <c:pt idx="15">
                  <c:v>62779</c:v>
                </c:pt>
                <c:pt idx="16">
                  <c:v>63570</c:v>
                </c:pt>
                <c:pt idx="17">
                  <c:v>63884</c:v>
                </c:pt>
                <c:pt idx="18">
                  <c:v>59700</c:v>
                </c:pt>
                <c:pt idx="19">
                  <c:v>59905</c:v>
                </c:pt>
                <c:pt idx="20">
                  <c:v>907</c:v>
                </c:pt>
                <c:pt idx="21">
                  <c:v>115.33</c:v>
                </c:pt>
                <c:pt idx="22">
                  <c:v>120</c:v>
                </c:pt>
                <c:pt idx="23">
                  <c:v>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04-4769-82A1-FEAE53EE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6976029"/>
        <c:axId val="15976731"/>
      </c:lineChart>
      <c:catAx>
        <c:axId val="3697602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Godzina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h:mm;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 vert="horz"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15976731"/>
        <c:crosses val="autoZero"/>
        <c:auto val="0"/>
        <c:lblAlgn val="ctr"/>
        <c:lblOffset val="100"/>
        <c:noMultiLvlLbl val="0"/>
      </c:catAx>
      <c:valAx>
        <c:axId val="15976731"/>
        <c:scaling>
          <c:orientation val="minMax"/>
          <c:max val="700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Natężenie światła [punkty pomiarowe]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36976029"/>
        <c:crossesAt val="1"/>
        <c:crossBetween val="midCat"/>
        <c:majorUnit val="10000"/>
        <c:minorUnit val="200"/>
      </c:valAx>
      <c:spPr>
        <a:noFill/>
        <a:ln w="0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0">
          <a:noFill/>
        </a:ln>
      </c:spPr>
      <c:txPr>
        <a:bodyPr/>
        <a:lstStyle/>
        <a:p>
          <a:pPr>
            <a:defRPr sz="700" b="0" strike="noStrike" spc="-1">
              <a:solidFill>
                <a:srgbClr val="000000"/>
              </a:solidFill>
              <a:latin typeface="Arial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9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Eksperyment 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3</a:t>
            </a: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: średnie emitowane spektrum światła panelu LED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 dla</a:t>
            </a:r>
            <a:r>
              <a:rPr lang="pl-PL" sz="900" b="0" strike="noStrike" spc="-1" baseline="0">
                <a:solidFill>
                  <a:srgbClr val="000000"/>
                </a:solidFill>
                <a:latin typeface="Arial"/>
              </a:rPr>
              <a:t> drugiego etapu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Sheet1!$AW$79:$BE$79</c:f>
              <c:strCache>
                <c:ptCount val="9"/>
                <c:pt idx="0">
                  <c:v>415,00</c:v>
                </c:pt>
                <c:pt idx="1">
                  <c:v>445,00</c:v>
                </c:pt>
                <c:pt idx="2">
                  <c:v>480,00</c:v>
                </c:pt>
                <c:pt idx="3">
                  <c:v>515,00</c:v>
                </c:pt>
                <c:pt idx="4">
                  <c:v>555,00</c:v>
                </c:pt>
                <c:pt idx="5">
                  <c:v>590,00</c:v>
                </c:pt>
                <c:pt idx="6">
                  <c:v>630,00</c:v>
                </c:pt>
                <c:pt idx="7">
                  <c:v>680,00</c:v>
                </c:pt>
                <c:pt idx="8">
                  <c:v>780,00</c:v>
                </c:pt>
              </c:strCache>
            </c:strRef>
          </c:tx>
          <c:spPr>
            <a:blipFill rotWithShape="0">
              <a:blip xmlns:r="http://schemas.openxmlformats.org/officeDocument/2006/relationships" r:embed="rId1"/>
              <a:stretch/>
            </a:blipFill>
            <a:ln w="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[1]Sheet1!$BW$34:$CE$34</c:f>
              <c:numCache>
                <c:formatCode>General</c:formatCode>
                <c:ptCount val="9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  <c:pt idx="8">
                  <c:v>780</c:v>
                </c:pt>
              </c:numCache>
            </c:numRef>
          </c:cat>
          <c:val>
            <c:numRef>
              <c:f>Sheet1!$AW$80:$BE$80</c:f>
              <c:numCache>
                <c:formatCode>#,##0.00</c:formatCode>
                <c:ptCount val="9"/>
                <c:pt idx="0">
                  <c:v>2918.67</c:v>
                </c:pt>
                <c:pt idx="1">
                  <c:v>6278.18</c:v>
                </c:pt>
                <c:pt idx="2">
                  <c:v>26052.41</c:v>
                </c:pt>
                <c:pt idx="3">
                  <c:v>4809.34</c:v>
                </c:pt>
                <c:pt idx="4">
                  <c:v>8791.93</c:v>
                </c:pt>
                <c:pt idx="5">
                  <c:v>3352.09</c:v>
                </c:pt>
                <c:pt idx="6">
                  <c:v>8305.5300000000007</c:v>
                </c:pt>
                <c:pt idx="7">
                  <c:v>10991.11</c:v>
                </c:pt>
                <c:pt idx="8">
                  <c:v>30686.42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2-4197-ABEA-62A86809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35"/>
        <c:axId val="58712286"/>
      </c:areaChart>
      <c:catAx>
        <c:axId val="76383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Długość fali [nm]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58712286"/>
        <c:crossesAt val="0"/>
        <c:auto val="1"/>
        <c:lblAlgn val="ctr"/>
        <c:lblOffset val="100"/>
        <c:noMultiLvlLbl val="0"/>
      </c:catAx>
      <c:valAx>
        <c:axId val="58712286"/>
        <c:scaling>
          <c:orientation val="minMax"/>
          <c:max val="7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Natężenie światła [punkty pomiarowe]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763835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plotVisOnly val="0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Eksperyment 3: wysokość uprawianej bazyli.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Sheet1!$BY$61</c:f>
              <c:strCache>
                <c:ptCount val="1"/>
                <c:pt idx="0">
                  <c:v>Bazylia - światło naturalne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Sheet1!$BY$63:$BY$69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Sheet1!$BZ$63:$BZ$69</c:f>
              <c:numCache>
                <c:formatCode>General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1.7</c:v>
                </c:pt>
                <c:pt idx="3">
                  <c:v>3.2</c:v>
                </c:pt>
                <c:pt idx="4">
                  <c:v>5.0999999999999996</c:v>
                </c:pt>
                <c:pt idx="5">
                  <c:v>8.3000000000000007</c:v>
                </c:pt>
                <c:pt idx="6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2-4A6B-AFD0-0F19759ECD01}"/>
            </c:ext>
          </c:extLst>
        </c:ser>
        <c:ser>
          <c:idx val="2"/>
          <c:order val="1"/>
          <c:tx>
            <c:strRef>
              <c:f>Sheet1!$CB$61</c:f>
              <c:strCache>
                <c:ptCount val="1"/>
                <c:pt idx="0">
                  <c:v>Bazylia - sztuczne oświetlenie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Sheet1!$BY$63:$BY$69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Sheet1!$CC$63:$CC$69</c:f>
              <c:numCache>
                <c:formatCode>General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2</c:v>
                </c:pt>
                <c:pt idx="3">
                  <c:v>3.6</c:v>
                </c:pt>
                <c:pt idx="4">
                  <c:v>5.7</c:v>
                </c:pt>
                <c:pt idx="5">
                  <c:v>8.9</c:v>
                </c:pt>
                <c:pt idx="6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2-4A6B-AFD0-0F19759EC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58367"/>
        <c:axId val="404059199"/>
      </c:lineChart>
      <c:dateAx>
        <c:axId val="4040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Dzień pomiaru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9199"/>
        <c:crosses val="autoZero"/>
        <c:auto val="0"/>
        <c:lblOffset val="100"/>
        <c:baseTimeUnit val="days"/>
      </c:dateAx>
      <c:valAx>
        <c:axId val="404059199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Wzrost łodygi [cm]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8367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Eksperyment 3</a:t>
            </a:r>
            <a:r>
              <a:rPr lang="pl-PL" sz="900" baseline="0"/>
              <a:t>: różnica pomiędzy uprawą ze sztucznym oświetleniem a uprawą w sposób naturalny.</a:t>
            </a:r>
            <a:endParaRPr lang="en-US" sz="9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Sheet1!$BY$94</c:f>
              <c:strCache>
                <c:ptCount val="1"/>
                <c:pt idx="0">
                  <c:v>Bazylia - róznica pomiędzy uprawami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Sheet1!$BY$63:$BY$69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Sheet1!$BZ$96:$BZ$102</c:f>
              <c:numCache>
                <c:formatCode>0.00</c:formatCode>
                <c:ptCount val="7"/>
                <c:pt idx="0">
                  <c:v>0</c:v>
                </c:pt>
                <c:pt idx="1">
                  <c:v>14.29</c:v>
                </c:pt>
                <c:pt idx="2">
                  <c:v>15</c:v>
                </c:pt>
                <c:pt idx="3">
                  <c:v>11.11</c:v>
                </c:pt>
                <c:pt idx="4">
                  <c:v>10.53</c:v>
                </c:pt>
                <c:pt idx="5">
                  <c:v>6.74</c:v>
                </c:pt>
                <c:pt idx="6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D-4F5B-BA28-67CB7340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58367"/>
        <c:axId val="404059199"/>
      </c:lineChart>
      <c:dateAx>
        <c:axId val="4040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Dzień pomiaru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9199"/>
        <c:crosses val="autoZero"/>
        <c:auto val="0"/>
        <c:lblOffset val="100"/>
        <c:baseTimeUnit val="days"/>
      </c:dateAx>
      <c:valAx>
        <c:axId val="4040591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 </a:t>
                </a:r>
                <a:r>
                  <a:rPr lang="pl-PL" sz="700"/>
                  <a:t>Różnica</a:t>
                </a:r>
                <a:r>
                  <a:rPr lang="pl-PL" sz="700" baseline="0"/>
                  <a:t> [%]</a:t>
                </a:r>
                <a:endParaRPr lang="en-US" sz="7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8367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9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Eksperyment 3: Średnie godzinowe światło emitowane przez panel LED dla drugiego etapu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Sheet1!$AU$48</c:f>
              <c:strCache>
                <c:ptCount val="1"/>
                <c:pt idx="0">
                  <c:v>415 (nm)</c:v>
                </c:pt>
              </c:strCache>
            </c:strRef>
          </c:tx>
          <c:spPr>
            <a:ln w="28800">
              <a:solidFill>
                <a:srgbClr val="55308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Sheet1!$AX$1109:$AX$1132</c:f>
              <c:numCache>
                <c:formatCode>#,##0.00</c:formatCode>
                <c:ptCount val="24"/>
                <c:pt idx="0">
                  <c:v>8.5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49.63</c:v>
                </c:pt>
                <c:pt idx="5">
                  <c:v>578.30999999999995</c:v>
                </c:pt>
                <c:pt idx="6">
                  <c:v>4710.4399999999996</c:v>
                </c:pt>
                <c:pt idx="7">
                  <c:v>2729.88</c:v>
                </c:pt>
                <c:pt idx="8">
                  <c:v>3080.5</c:v>
                </c:pt>
                <c:pt idx="9">
                  <c:v>4777.38</c:v>
                </c:pt>
                <c:pt idx="10">
                  <c:v>4103.1899999999996</c:v>
                </c:pt>
                <c:pt idx="11">
                  <c:v>4015.25</c:v>
                </c:pt>
                <c:pt idx="12">
                  <c:v>3680.75</c:v>
                </c:pt>
                <c:pt idx="13">
                  <c:v>3142.25</c:v>
                </c:pt>
                <c:pt idx="14">
                  <c:v>3167.5</c:v>
                </c:pt>
                <c:pt idx="15">
                  <c:v>3393.63</c:v>
                </c:pt>
                <c:pt idx="16">
                  <c:v>3494.38</c:v>
                </c:pt>
                <c:pt idx="17">
                  <c:v>3443.5</c:v>
                </c:pt>
                <c:pt idx="18">
                  <c:v>2663.31</c:v>
                </c:pt>
                <c:pt idx="19">
                  <c:v>2376.38</c:v>
                </c:pt>
                <c:pt idx="20">
                  <c:v>2656.94</c:v>
                </c:pt>
                <c:pt idx="21">
                  <c:v>2741.44</c:v>
                </c:pt>
                <c:pt idx="22">
                  <c:v>54.38</c:v>
                </c:pt>
                <c:pt idx="23">
                  <c:v>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3-4A57-9C14-6AFC9E692210}"/>
            </c:ext>
          </c:extLst>
        </c:ser>
        <c:ser>
          <c:idx val="1"/>
          <c:order val="1"/>
          <c:tx>
            <c:strRef>
              <c:f>Sheet1!$AV$48</c:f>
              <c:strCache>
                <c:ptCount val="1"/>
                <c:pt idx="0">
                  <c:v>445 (nm)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Sheet1!$AY$1109:$AY$1132</c:f>
              <c:numCache>
                <c:formatCode>#,##0.00</c:formatCode>
                <c:ptCount val="24"/>
                <c:pt idx="0">
                  <c:v>5.56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49.69</c:v>
                </c:pt>
                <c:pt idx="5">
                  <c:v>693.44</c:v>
                </c:pt>
                <c:pt idx="6">
                  <c:v>4788.5600000000004</c:v>
                </c:pt>
                <c:pt idx="7">
                  <c:v>3192.44</c:v>
                </c:pt>
                <c:pt idx="8">
                  <c:v>4119.9399999999996</c:v>
                </c:pt>
                <c:pt idx="9">
                  <c:v>5299.25</c:v>
                </c:pt>
                <c:pt idx="10">
                  <c:v>4375.4399999999996</c:v>
                </c:pt>
                <c:pt idx="11">
                  <c:v>4152.25</c:v>
                </c:pt>
                <c:pt idx="12">
                  <c:v>3690.31</c:v>
                </c:pt>
                <c:pt idx="13">
                  <c:v>3007.19</c:v>
                </c:pt>
                <c:pt idx="14">
                  <c:v>3041.63</c:v>
                </c:pt>
                <c:pt idx="15">
                  <c:v>3318.88</c:v>
                </c:pt>
                <c:pt idx="16">
                  <c:v>3538.63</c:v>
                </c:pt>
                <c:pt idx="17">
                  <c:v>3425.75</c:v>
                </c:pt>
                <c:pt idx="18">
                  <c:v>2378.75</c:v>
                </c:pt>
                <c:pt idx="19">
                  <c:v>1950.75</c:v>
                </c:pt>
                <c:pt idx="20">
                  <c:v>2307.75</c:v>
                </c:pt>
                <c:pt idx="21">
                  <c:v>2433.25</c:v>
                </c:pt>
                <c:pt idx="22">
                  <c:v>74.81</c:v>
                </c:pt>
                <c:pt idx="23">
                  <c:v>39.81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3-4A57-9C14-6AFC9E692210}"/>
            </c:ext>
          </c:extLst>
        </c:ser>
        <c:ser>
          <c:idx val="2"/>
          <c:order val="2"/>
          <c:tx>
            <c:strRef>
              <c:f>Sheet1!$AW$48</c:f>
              <c:strCache>
                <c:ptCount val="1"/>
                <c:pt idx="0">
                  <c:v>480 (nm)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Sheet1!$AZ$1109:$AZ$1132</c:f>
              <c:numCache>
                <c:formatCode>#,##0.00</c:formatCode>
                <c:ptCount val="24"/>
                <c:pt idx="0">
                  <c:v>16.309999999999999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135.69</c:v>
                </c:pt>
                <c:pt idx="5">
                  <c:v>1002.13</c:v>
                </c:pt>
                <c:pt idx="6">
                  <c:v>7595.63</c:v>
                </c:pt>
                <c:pt idx="7">
                  <c:v>5476.25</c:v>
                </c:pt>
                <c:pt idx="8">
                  <c:v>5774.38</c:v>
                </c:pt>
                <c:pt idx="9">
                  <c:v>7823.63</c:v>
                </c:pt>
                <c:pt idx="10">
                  <c:v>6489.19</c:v>
                </c:pt>
                <c:pt idx="11">
                  <c:v>6183.25</c:v>
                </c:pt>
                <c:pt idx="12">
                  <c:v>5480.56</c:v>
                </c:pt>
                <c:pt idx="13">
                  <c:v>4569.75</c:v>
                </c:pt>
                <c:pt idx="14">
                  <c:v>4616.6899999999996</c:v>
                </c:pt>
                <c:pt idx="15">
                  <c:v>4945.13</c:v>
                </c:pt>
                <c:pt idx="16">
                  <c:v>5188.63</c:v>
                </c:pt>
                <c:pt idx="17">
                  <c:v>5055.13</c:v>
                </c:pt>
                <c:pt idx="18">
                  <c:v>3743.44</c:v>
                </c:pt>
                <c:pt idx="19">
                  <c:v>3162.13</c:v>
                </c:pt>
                <c:pt idx="20">
                  <c:v>3690.38</c:v>
                </c:pt>
                <c:pt idx="21">
                  <c:v>3820.19</c:v>
                </c:pt>
                <c:pt idx="22">
                  <c:v>155</c:v>
                </c:pt>
                <c:pt idx="23">
                  <c:v>170.69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3-4A57-9C14-6AFC9E692210}"/>
            </c:ext>
          </c:extLst>
        </c:ser>
        <c:ser>
          <c:idx val="3"/>
          <c:order val="3"/>
          <c:tx>
            <c:strRef>
              <c:f>Sheet1!$AX$48</c:f>
              <c:strCache>
                <c:ptCount val="1"/>
                <c:pt idx="0">
                  <c:v>515 (nm)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Sheet1!$BA$1109:$BA$1132</c:f>
              <c:numCache>
                <c:formatCode>#,##0.00</c:formatCode>
                <c:ptCount val="24"/>
                <c:pt idx="0">
                  <c:v>24.25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149.81</c:v>
                </c:pt>
                <c:pt idx="5">
                  <c:v>1240.44</c:v>
                </c:pt>
                <c:pt idx="6">
                  <c:v>6677.75</c:v>
                </c:pt>
                <c:pt idx="7">
                  <c:v>4031.25</c:v>
                </c:pt>
                <c:pt idx="8">
                  <c:v>5052.38</c:v>
                </c:pt>
                <c:pt idx="9">
                  <c:v>7425.06</c:v>
                </c:pt>
                <c:pt idx="10">
                  <c:v>5529.25</c:v>
                </c:pt>
                <c:pt idx="11">
                  <c:v>5113.3100000000004</c:v>
                </c:pt>
                <c:pt idx="12">
                  <c:v>4223.1899999999996</c:v>
                </c:pt>
                <c:pt idx="13">
                  <c:v>3255.5</c:v>
                </c:pt>
                <c:pt idx="14">
                  <c:v>3261.19</c:v>
                </c:pt>
                <c:pt idx="15">
                  <c:v>3685.06</c:v>
                </c:pt>
                <c:pt idx="16">
                  <c:v>3891.13</c:v>
                </c:pt>
                <c:pt idx="17">
                  <c:v>3749.56</c:v>
                </c:pt>
                <c:pt idx="18">
                  <c:v>2195.19</c:v>
                </c:pt>
                <c:pt idx="19">
                  <c:v>1508.63</c:v>
                </c:pt>
                <c:pt idx="20">
                  <c:v>2109.25</c:v>
                </c:pt>
                <c:pt idx="21">
                  <c:v>2217.94</c:v>
                </c:pt>
                <c:pt idx="22">
                  <c:v>187.19</c:v>
                </c:pt>
                <c:pt idx="23">
                  <c:v>148.31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3-4A57-9C14-6AFC9E692210}"/>
            </c:ext>
          </c:extLst>
        </c:ser>
        <c:ser>
          <c:idx val="4"/>
          <c:order val="4"/>
          <c:tx>
            <c:strRef>
              <c:f>Sheet1!$BB$1108</c:f>
              <c:strCache>
                <c:ptCount val="1"/>
                <c:pt idx="0">
                  <c:v>555 (nm)</c:v>
                </c:pt>
              </c:strCache>
            </c:strRef>
          </c:tx>
          <c:spPr>
            <a:ln w="28800">
              <a:solidFill>
                <a:srgbClr val="D4EA6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Sheet1!$BB$1109:$BB$1132</c:f>
              <c:numCache>
                <c:formatCode>#,##0.00</c:formatCode>
                <c:ptCount val="24"/>
                <c:pt idx="0">
                  <c:v>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128.75</c:v>
                </c:pt>
                <c:pt idx="5">
                  <c:v>1459</c:v>
                </c:pt>
                <c:pt idx="6">
                  <c:v>11462.31</c:v>
                </c:pt>
                <c:pt idx="7">
                  <c:v>9051</c:v>
                </c:pt>
                <c:pt idx="8">
                  <c:v>9320.31</c:v>
                </c:pt>
                <c:pt idx="9">
                  <c:v>11928</c:v>
                </c:pt>
                <c:pt idx="10">
                  <c:v>9698.1299999999992</c:v>
                </c:pt>
                <c:pt idx="11">
                  <c:v>9217.25</c:v>
                </c:pt>
                <c:pt idx="12">
                  <c:v>8164.5</c:v>
                </c:pt>
                <c:pt idx="13">
                  <c:v>7114.31</c:v>
                </c:pt>
                <c:pt idx="14">
                  <c:v>7104.13</c:v>
                </c:pt>
                <c:pt idx="15">
                  <c:v>7491.06</c:v>
                </c:pt>
                <c:pt idx="16">
                  <c:v>7713.06</c:v>
                </c:pt>
                <c:pt idx="17">
                  <c:v>7790.25</c:v>
                </c:pt>
                <c:pt idx="18">
                  <c:v>5786.31</c:v>
                </c:pt>
                <c:pt idx="19">
                  <c:v>4994.88</c:v>
                </c:pt>
                <c:pt idx="20">
                  <c:v>5661.19</c:v>
                </c:pt>
                <c:pt idx="21">
                  <c:v>5791.94</c:v>
                </c:pt>
                <c:pt idx="22">
                  <c:v>249.94</c:v>
                </c:pt>
                <c:pt idx="23">
                  <c:v>167.56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3-4A57-9C14-6AFC9E692210}"/>
            </c:ext>
          </c:extLst>
        </c:ser>
        <c:ser>
          <c:idx val="5"/>
          <c:order val="5"/>
          <c:tx>
            <c:strRef>
              <c:f>Sheet1!$AZ$48</c:f>
              <c:strCache>
                <c:ptCount val="1"/>
                <c:pt idx="0">
                  <c:v>590 (nm)</c:v>
                </c:pt>
              </c:strCache>
            </c:strRef>
          </c:tx>
          <c:spPr>
            <a:ln w="288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Sheet1!$BC$1109:$BC$1132</c:f>
              <c:numCache>
                <c:formatCode>#,##0.00</c:formatCode>
                <c:ptCount val="24"/>
                <c:pt idx="0">
                  <c:v>16.559999999999999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181.25</c:v>
                </c:pt>
                <c:pt idx="5">
                  <c:v>1628.13</c:v>
                </c:pt>
                <c:pt idx="6">
                  <c:v>10663.38</c:v>
                </c:pt>
                <c:pt idx="7">
                  <c:v>7407.81</c:v>
                </c:pt>
                <c:pt idx="8">
                  <c:v>7485.06</c:v>
                </c:pt>
                <c:pt idx="9">
                  <c:v>9851.3799999999992</c:v>
                </c:pt>
                <c:pt idx="10">
                  <c:v>7331.06</c:v>
                </c:pt>
                <c:pt idx="11">
                  <c:v>6638.63</c:v>
                </c:pt>
                <c:pt idx="12">
                  <c:v>5553.38</c:v>
                </c:pt>
                <c:pt idx="13">
                  <c:v>4408.25</c:v>
                </c:pt>
                <c:pt idx="14">
                  <c:v>4408.1899999999996</c:v>
                </c:pt>
                <c:pt idx="15">
                  <c:v>4934.9399999999996</c:v>
                </c:pt>
                <c:pt idx="16">
                  <c:v>5072.1899999999996</c:v>
                </c:pt>
                <c:pt idx="17">
                  <c:v>5108.63</c:v>
                </c:pt>
                <c:pt idx="18">
                  <c:v>3061.13</c:v>
                </c:pt>
                <c:pt idx="19">
                  <c:v>2193.56</c:v>
                </c:pt>
                <c:pt idx="20">
                  <c:v>3016.44</c:v>
                </c:pt>
                <c:pt idx="21">
                  <c:v>3087</c:v>
                </c:pt>
                <c:pt idx="22">
                  <c:v>375.81</c:v>
                </c:pt>
                <c:pt idx="23">
                  <c:v>206.25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3-4A57-9C14-6AFC9E692210}"/>
            </c:ext>
          </c:extLst>
        </c:ser>
        <c:ser>
          <c:idx val="6"/>
          <c:order val="6"/>
          <c:tx>
            <c:strRef>
              <c:f>Sheet1!$BA$48</c:f>
              <c:strCache>
                <c:ptCount val="1"/>
                <c:pt idx="0">
                  <c:v>630 (nm)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Sheet1!$BD$1109:$BD$1132</c:f>
              <c:numCache>
                <c:formatCode>#,##0.00</c:formatCode>
                <c:ptCount val="24"/>
                <c:pt idx="0">
                  <c:v>27.88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187.81</c:v>
                </c:pt>
                <c:pt idx="5">
                  <c:v>2235.31</c:v>
                </c:pt>
                <c:pt idx="6">
                  <c:v>49303.38</c:v>
                </c:pt>
                <c:pt idx="7">
                  <c:v>27908.75</c:v>
                </c:pt>
                <c:pt idx="8">
                  <c:v>26333.06</c:v>
                </c:pt>
                <c:pt idx="9">
                  <c:v>29188.44</c:v>
                </c:pt>
                <c:pt idx="10">
                  <c:v>25621.19</c:v>
                </c:pt>
                <c:pt idx="11">
                  <c:v>24766</c:v>
                </c:pt>
                <c:pt idx="12">
                  <c:v>23213.81</c:v>
                </c:pt>
                <c:pt idx="13">
                  <c:v>22602.19</c:v>
                </c:pt>
                <c:pt idx="14">
                  <c:v>22386.94</c:v>
                </c:pt>
                <c:pt idx="15">
                  <c:v>23146</c:v>
                </c:pt>
                <c:pt idx="16">
                  <c:v>23074.560000000001</c:v>
                </c:pt>
                <c:pt idx="17">
                  <c:v>23456.31</c:v>
                </c:pt>
                <c:pt idx="18">
                  <c:v>21247.63</c:v>
                </c:pt>
                <c:pt idx="19">
                  <c:v>19893.810000000001</c:v>
                </c:pt>
                <c:pt idx="20">
                  <c:v>20670</c:v>
                </c:pt>
                <c:pt idx="21">
                  <c:v>20834.060000000001</c:v>
                </c:pt>
                <c:pt idx="22">
                  <c:v>390.88</c:v>
                </c:pt>
                <c:pt idx="23">
                  <c:v>219.5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B3-4A57-9C14-6AFC9E692210}"/>
            </c:ext>
          </c:extLst>
        </c:ser>
        <c:ser>
          <c:idx val="7"/>
          <c:order val="7"/>
          <c:tx>
            <c:strRef>
              <c:f>Sheet1!$BB$48</c:f>
              <c:strCache>
                <c:ptCount val="1"/>
                <c:pt idx="0">
                  <c:v>680 (nm)</c:v>
                </c:pt>
              </c:strCache>
            </c:strRef>
          </c:tx>
          <c:spPr>
            <a:ln w="28800">
              <a:solidFill>
                <a:srgbClr val="BF004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Sheet1!$BE$1109:$BE$1132</c:f>
              <c:numCache>
                <c:formatCode>#,##0.00</c:formatCode>
                <c:ptCount val="24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208.81</c:v>
                </c:pt>
                <c:pt idx="5">
                  <c:v>3151.44</c:v>
                </c:pt>
                <c:pt idx="6">
                  <c:v>39555.69</c:v>
                </c:pt>
                <c:pt idx="7">
                  <c:v>33486</c:v>
                </c:pt>
                <c:pt idx="8">
                  <c:v>33241.25</c:v>
                </c:pt>
                <c:pt idx="9">
                  <c:v>35500.94</c:v>
                </c:pt>
                <c:pt idx="10">
                  <c:v>31853.19</c:v>
                </c:pt>
                <c:pt idx="11">
                  <c:v>31147</c:v>
                </c:pt>
                <c:pt idx="12">
                  <c:v>29286.44</c:v>
                </c:pt>
                <c:pt idx="13">
                  <c:v>27942.63</c:v>
                </c:pt>
                <c:pt idx="14">
                  <c:v>27704.75</c:v>
                </c:pt>
                <c:pt idx="15">
                  <c:v>28687.56</c:v>
                </c:pt>
                <c:pt idx="16">
                  <c:v>28907.439999999999</c:v>
                </c:pt>
                <c:pt idx="17">
                  <c:v>29298</c:v>
                </c:pt>
                <c:pt idx="18">
                  <c:v>26182.69</c:v>
                </c:pt>
                <c:pt idx="19">
                  <c:v>24488.63</c:v>
                </c:pt>
                <c:pt idx="20">
                  <c:v>25802.19</c:v>
                </c:pt>
                <c:pt idx="21">
                  <c:v>26142.560000000001</c:v>
                </c:pt>
                <c:pt idx="22">
                  <c:v>292.06</c:v>
                </c:pt>
                <c:pt idx="23">
                  <c:v>243.94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B3-4A57-9C14-6AFC9E692210}"/>
            </c:ext>
          </c:extLst>
        </c:ser>
        <c:ser>
          <c:idx val="8"/>
          <c:order val="8"/>
          <c:tx>
            <c:strRef>
              <c:f>Sheet1!$BC$48</c:f>
              <c:strCache>
                <c:ptCount val="1"/>
                <c:pt idx="0">
                  <c:v>780 (nm)</c:v>
                </c:pt>
              </c:strCache>
            </c:strRef>
          </c:tx>
          <c:spPr>
            <a:ln w="28800">
              <a:solidFill>
                <a:srgbClr val="61172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[1]Sheet1!$CB$90:$CB$113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Sheet1!$BF$1109:$BF$1132</c:f>
              <c:numCache>
                <c:formatCode>#,##0.00</c:formatCode>
                <c:ptCount val="24"/>
                <c:pt idx="0">
                  <c:v>31.25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338.69</c:v>
                </c:pt>
                <c:pt idx="5">
                  <c:v>4513.5</c:v>
                </c:pt>
                <c:pt idx="6">
                  <c:v>58608.5</c:v>
                </c:pt>
                <c:pt idx="7">
                  <c:v>56277.94</c:v>
                </c:pt>
                <c:pt idx="8">
                  <c:v>54499.38</c:v>
                </c:pt>
                <c:pt idx="9">
                  <c:v>53155</c:v>
                </c:pt>
                <c:pt idx="10">
                  <c:v>56128</c:v>
                </c:pt>
                <c:pt idx="11">
                  <c:v>58665</c:v>
                </c:pt>
                <c:pt idx="12">
                  <c:v>59687</c:v>
                </c:pt>
                <c:pt idx="13">
                  <c:v>56769</c:v>
                </c:pt>
                <c:pt idx="14">
                  <c:v>57340</c:v>
                </c:pt>
                <c:pt idx="15">
                  <c:v>59779</c:v>
                </c:pt>
                <c:pt idx="16">
                  <c:v>60570</c:v>
                </c:pt>
                <c:pt idx="17">
                  <c:v>60884</c:v>
                </c:pt>
                <c:pt idx="18">
                  <c:v>57131</c:v>
                </c:pt>
                <c:pt idx="19">
                  <c:v>57510.879999999997</c:v>
                </c:pt>
                <c:pt idx="20">
                  <c:v>64060.69</c:v>
                </c:pt>
                <c:pt idx="21">
                  <c:v>65194.559999999998</c:v>
                </c:pt>
                <c:pt idx="22">
                  <c:v>464.44</c:v>
                </c:pt>
                <c:pt idx="23">
                  <c:v>390.5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B3-4A57-9C14-6AFC9E69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6976029"/>
        <c:axId val="15976731"/>
      </c:lineChart>
      <c:catAx>
        <c:axId val="3697602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Godzina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h:mm;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 vert="horz"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15976731"/>
        <c:crosses val="autoZero"/>
        <c:auto val="0"/>
        <c:lblAlgn val="ctr"/>
        <c:lblOffset val="100"/>
        <c:noMultiLvlLbl val="0"/>
      </c:catAx>
      <c:valAx>
        <c:axId val="15976731"/>
        <c:scaling>
          <c:orientation val="minMax"/>
          <c:max val="700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Natężenie światła [punkty pomiarowe]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36976029"/>
        <c:crossesAt val="1"/>
        <c:crossBetween val="midCat"/>
        <c:majorUnit val="10000"/>
        <c:minorUnit val="200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700" b="0" strike="noStrike" spc="-1">
              <a:solidFill>
                <a:srgbClr val="000000"/>
              </a:solidFill>
              <a:latin typeface="Arial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Eksperyment </a:t>
            </a:r>
            <a:r>
              <a:rPr lang="pl-PL" sz="900"/>
              <a:t>3 etap 2</a:t>
            </a:r>
            <a:r>
              <a:rPr lang="en-US" sz="900"/>
              <a:t>: Spektrum światła panelu 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Arkusz1!$C$13</c:f>
              <c:strCache>
                <c:ptCount val="1"/>
                <c:pt idx="0">
                  <c:v>Poziom oświetlenia</c:v>
                </c:pt>
              </c:strCache>
            </c:strRef>
          </c:tx>
          <c:spPr>
            <a:gradFill flip="none" rotWithShape="1">
              <a:gsLst>
                <a:gs pos="3000">
                  <a:srgbClr val="4600FF"/>
                </a:gs>
                <a:gs pos="58000">
                  <a:srgbClr val="FF0000"/>
                </a:gs>
                <a:gs pos="47000">
                  <a:srgbClr val="FFAA00"/>
                </a:gs>
                <a:gs pos="39000">
                  <a:srgbClr val="AAFF00"/>
                </a:gs>
                <a:gs pos="12000">
                  <a:srgbClr val="0052FF"/>
                </a:gs>
                <a:gs pos="29000">
                  <a:srgbClr val="00FF55"/>
                </a:gs>
                <a:gs pos="20000">
                  <a:srgbClr val="00FFE1"/>
                </a:gs>
                <a:gs pos="100000">
                  <a:srgbClr val="640000"/>
                </a:gs>
                <a:gs pos="70000">
                  <a:srgbClr val="AA0000"/>
                </a:gs>
              </a:gsLst>
              <a:lin ang="0" scaled="1"/>
              <a:tileRect/>
            </a:gra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[1]Wykresy!$D$11:$AE$11</c15:sqref>
                  </c15:fullRef>
                </c:ext>
              </c:extLst>
              <c:f>[1]Wykresy!$E$11:$AC$11</c:f>
              <c:numCache>
                <c:formatCode>General</c:formatCode>
                <c:ptCount val="25"/>
                <c:pt idx="0">
                  <c:v>415</c:v>
                </c:pt>
                <c:pt idx="1">
                  <c:v>430</c:v>
                </c:pt>
                <c:pt idx="2">
                  <c:v>445</c:v>
                </c:pt>
                <c:pt idx="3">
                  <c:v>460</c:v>
                </c:pt>
                <c:pt idx="4">
                  <c:v>475</c:v>
                </c:pt>
                <c:pt idx="5">
                  <c:v>490</c:v>
                </c:pt>
                <c:pt idx="6">
                  <c:v>505</c:v>
                </c:pt>
                <c:pt idx="7">
                  <c:v>520</c:v>
                </c:pt>
                <c:pt idx="8">
                  <c:v>535</c:v>
                </c:pt>
                <c:pt idx="9">
                  <c:v>550</c:v>
                </c:pt>
                <c:pt idx="10">
                  <c:v>565</c:v>
                </c:pt>
                <c:pt idx="11">
                  <c:v>580</c:v>
                </c:pt>
                <c:pt idx="12">
                  <c:v>595</c:v>
                </c:pt>
                <c:pt idx="13">
                  <c:v>610</c:v>
                </c:pt>
                <c:pt idx="14">
                  <c:v>625</c:v>
                </c:pt>
                <c:pt idx="15">
                  <c:v>640</c:v>
                </c:pt>
                <c:pt idx="16">
                  <c:v>655</c:v>
                </c:pt>
                <c:pt idx="17">
                  <c:v>670</c:v>
                </c:pt>
                <c:pt idx="18">
                  <c:v>685</c:v>
                </c:pt>
                <c:pt idx="19">
                  <c:v>700</c:v>
                </c:pt>
                <c:pt idx="20">
                  <c:v>715</c:v>
                </c:pt>
                <c:pt idx="21">
                  <c:v>730</c:v>
                </c:pt>
                <c:pt idx="22">
                  <c:v>745</c:v>
                </c:pt>
                <c:pt idx="23">
                  <c:v>760</c:v>
                </c:pt>
                <c:pt idx="24">
                  <c:v>775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Arkusz1!$E$14:$AC$14</c15:sqref>
                  </c15:fullRef>
                </c:ext>
              </c:extLst>
              <c:f>Arkusz1!$F$14:$AC$14</c:f>
              <c:numCache>
                <c:formatCode>0.00</c:formatCode>
                <c:ptCount val="24"/>
                <c:pt idx="0">
                  <c:v>4598.4250000000029</c:v>
                </c:pt>
                <c:pt idx="1" formatCode="#,##0.00">
                  <c:v>6278.18</c:v>
                </c:pt>
                <c:pt idx="2">
                  <c:v>16165.294999999984</c:v>
                </c:pt>
                <c:pt idx="3" formatCode="#,##0.00">
                  <c:v>26052.41</c:v>
                </c:pt>
                <c:pt idx="4">
                  <c:v>18971.386666666687</c:v>
                </c:pt>
                <c:pt idx="5">
                  <c:v>11890.363333333342</c:v>
                </c:pt>
                <c:pt idx="6" formatCode="#,##0.00">
                  <c:v>4809.34</c:v>
                </c:pt>
                <c:pt idx="7">
                  <c:v>6800.635000000002</c:v>
                </c:pt>
                <c:pt idx="8" formatCode="#,##0.00">
                  <c:v>8791.93</c:v>
                </c:pt>
                <c:pt idx="9">
                  <c:v>6978.6499999999942</c:v>
                </c:pt>
                <c:pt idx="10">
                  <c:v>5165.3699999999953</c:v>
                </c:pt>
                <c:pt idx="11" formatCode="#,##0.00">
                  <c:v>3352.09</c:v>
                </c:pt>
                <c:pt idx="12" formatCode="General">
                  <c:v>5828.8099999999977</c:v>
                </c:pt>
                <c:pt idx="13" formatCode="#,##0.00">
                  <c:v>8305.5300000000007</c:v>
                </c:pt>
                <c:pt idx="14" formatCode="General">
                  <c:v>8976.9249999999993</c:v>
                </c:pt>
                <c:pt idx="15" formatCode="General">
                  <c:v>9648.32</c:v>
                </c:pt>
                <c:pt idx="16" formatCode="General">
                  <c:v>10319.715</c:v>
                </c:pt>
                <c:pt idx="17" formatCode="#,##0.00">
                  <c:v>10991.11</c:v>
                </c:pt>
                <c:pt idx="18" formatCode="General">
                  <c:v>14273.661666666681</c:v>
                </c:pt>
                <c:pt idx="19" formatCode="General">
                  <c:v>17556.213333333348</c:v>
                </c:pt>
                <c:pt idx="20" formatCode="General">
                  <c:v>20838.765000000014</c:v>
                </c:pt>
                <c:pt idx="21" formatCode="General">
                  <c:v>24121.31666666668</c:v>
                </c:pt>
                <c:pt idx="22" formatCode="General">
                  <c:v>27403.868333333347</c:v>
                </c:pt>
                <c:pt idx="23" formatCode="#,##0.00">
                  <c:v>30686.42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D-4A00-B9E2-AD33A22D5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58367"/>
        <c:axId val="404059199"/>
      </c:areaChart>
      <c:catAx>
        <c:axId val="4040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Długość fali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9199"/>
        <c:crosses val="autoZero"/>
        <c:auto val="1"/>
        <c:lblAlgn val="ctr"/>
        <c:lblOffset val="100"/>
        <c:noMultiLvlLbl val="0"/>
      </c:catAx>
      <c:valAx>
        <c:axId val="404059199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Natężenie światła [punkty pomiarowe]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8367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Eksperyment 3: Spektrum światła dla pierwszej części eksperymentu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Arkusz1!$C$13</c:f>
              <c:strCache>
                <c:ptCount val="1"/>
                <c:pt idx="0">
                  <c:v>Poziom oświetlenia</c:v>
                </c:pt>
              </c:strCache>
            </c:strRef>
          </c:tx>
          <c:spPr>
            <a:gradFill flip="none" rotWithShape="1">
              <a:gsLst>
                <a:gs pos="3000">
                  <a:srgbClr val="4600FF"/>
                </a:gs>
                <a:gs pos="58000">
                  <a:srgbClr val="FF0000"/>
                </a:gs>
                <a:gs pos="47000">
                  <a:srgbClr val="FFAA00"/>
                </a:gs>
                <a:gs pos="39000">
                  <a:srgbClr val="AAFF00"/>
                </a:gs>
                <a:gs pos="12000">
                  <a:srgbClr val="0052FF"/>
                </a:gs>
                <a:gs pos="29000">
                  <a:srgbClr val="00FF55"/>
                </a:gs>
                <a:gs pos="20000">
                  <a:srgbClr val="00FFE1"/>
                </a:gs>
                <a:gs pos="100000">
                  <a:srgbClr val="640000"/>
                </a:gs>
                <a:gs pos="70000">
                  <a:srgbClr val="AA0000"/>
                </a:gs>
              </a:gsLst>
              <a:lin ang="0" scaled="1"/>
              <a:tileRect/>
            </a:gra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[1]Wykresy!$D$11:$AE$11</c15:sqref>
                  </c15:fullRef>
                </c:ext>
              </c:extLst>
              <c:f>[1]Wykresy!$E$11:$AC$11</c:f>
              <c:numCache>
                <c:formatCode>General</c:formatCode>
                <c:ptCount val="25"/>
                <c:pt idx="0">
                  <c:v>415</c:v>
                </c:pt>
                <c:pt idx="1">
                  <c:v>430</c:v>
                </c:pt>
                <c:pt idx="2">
                  <c:v>445</c:v>
                </c:pt>
                <c:pt idx="3">
                  <c:v>460</c:v>
                </c:pt>
                <c:pt idx="4">
                  <c:v>475</c:v>
                </c:pt>
                <c:pt idx="5">
                  <c:v>490</c:v>
                </c:pt>
                <c:pt idx="6">
                  <c:v>505</c:v>
                </c:pt>
                <c:pt idx="7">
                  <c:v>520</c:v>
                </c:pt>
                <c:pt idx="8">
                  <c:v>535</c:v>
                </c:pt>
                <c:pt idx="9">
                  <c:v>550</c:v>
                </c:pt>
                <c:pt idx="10">
                  <c:v>565</c:v>
                </c:pt>
                <c:pt idx="11">
                  <c:v>580</c:v>
                </c:pt>
                <c:pt idx="12">
                  <c:v>595</c:v>
                </c:pt>
                <c:pt idx="13">
                  <c:v>610</c:v>
                </c:pt>
                <c:pt idx="14">
                  <c:v>625</c:v>
                </c:pt>
                <c:pt idx="15">
                  <c:v>640</c:v>
                </c:pt>
                <c:pt idx="16">
                  <c:v>655</c:v>
                </c:pt>
                <c:pt idx="17">
                  <c:v>670</c:v>
                </c:pt>
                <c:pt idx="18">
                  <c:v>685</c:v>
                </c:pt>
                <c:pt idx="19">
                  <c:v>700</c:v>
                </c:pt>
                <c:pt idx="20">
                  <c:v>715</c:v>
                </c:pt>
                <c:pt idx="21">
                  <c:v>730</c:v>
                </c:pt>
                <c:pt idx="22">
                  <c:v>745</c:v>
                </c:pt>
                <c:pt idx="23">
                  <c:v>760</c:v>
                </c:pt>
                <c:pt idx="24">
                  <c:v>775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Arkusz1!$AH$14:$BF$14</c15:sqref>
                  </c15:fullRef>
                </c:ext>
              </c:extLst>
              <c:f>Arkusz1!$AI$14:$BF$14</c:f>
              <c:numCache>
                <c:formatCode>0.00</c:formatCode>
                <c:ptCount val="24"/>
                <c:pt idx="0">
                  <c:v>2308.3599999999997</c:v>
                </c:pt>
                <c:pt idx="1" formatCode="General">
                  <c:v>2328.5</c:v>
                </c:pt>
                <c:pt idx="2">
                  <c:v>2937.0450000000001</c:v>
                </c:pt>
                <c:pt idx="3" formatCode="General">
                  <c:v>3545.59</c:v>
                </c:pt>
                <c:pt idx="4">
                  <c:v>3275.8899999999994</c:v>
                </c:pt>
                <c:pt idx="5">
                  <c:v>3006.1900000000005</c:v>
                </c:pt>
                <c:pt idx="6" formatCode="General">
                  <c:v>2736.49</c:v>
                </c:pt>
                <c:pt idx="7">
                  <c:v>4082.8349999999991</c:v>
                </c:pt>
                <c:pt idx="8" formatCode="General">
                  <c:v>5429.18</c:v>
                </c:pt>
                <c:pt idx="9">
                  <c:v>4905.9666666666672</c:v>
                </c:pt>
                <c:pt idx="10">
                  <c:v>4382.753333333334</c:v>
                </c:pt>
                <c:pt idx="11" formatCode="General">
                  <c:v>3859.54</c:v>
                </c:pt>
                <c:pt idx="12" formatCode="General">
                  <c:v>10402.845000000001</c:v>
                </c:pt>
                <c:pt idx="13" formatCode="General">
                  <c:v>16946.150000000001</c:v>
                </c:pt>
                <c:pt idx="14" formatCode="General">
                  <c:v>17742.427500000005</c:v>
                </c:pt>
                <c:pt idx="15" formatCode="General">
                  <c:v>18538.705000000002</c:v>
                </c:pt>
                <c:pt idx="16" formatCode="General">
                  <c:v>19334.982499999998</c:v>
                </c:pt>
                <c:pt idx="17" formatCode="General">
                  <c:v>20131.259999999998</c:v>
                </c:pt>
                <c:pt idx="18" formatCode="General">
                  <c:v>23317.705000000016</c:v>
                </c:pt>
                <c:pt idx="19" formatCode="General">
                  <c:v>26504.149999999994</c:v>
                </c:pt>
                <c:pt idx="20" formatCode="General">
                  <c:v>29690.595000000001</c:v>
                </c:pt>
                <c:pt idx="21" formatCode="General">
                  <c:v>32877.040000000008</c:v>
                </c:pt>
                <c:pt idx="22" formatCode="General">
                  <c:v>36063.485000000015</c:v>
                </c:pt>
                <c:pt idx="23" formatCode="General">
                  <c:v>39249.93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0-4741-B172-1ED974EE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58367"/>
        <c:axId val="404059199"/>
      </c:areaChart>
      <c:catAx>
        <c:axId val="4040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Długość fali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9199"/>
        <c:crosses val="autoZero"/>
        <c:auto val="1"/>
        <c:lblAlgn val="ctr"/>
        <c:lblOffset val="100"/>
        <c:noMultiLvlLbl val="0"/>
      </c:catAx>
      <c:valAx>
        <c:axId val="404059199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Natężenie światła [punkty pomiarowe]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8367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175474</xdr:colOff>
      <xdr:row>80</xdr:row>
      <xdr:rowOff>118593</xdr:rowOff>
    </xdr:from>
    <xdr:to>
      <xdr:col>68</xdr:col>
      <xdr:colOff>167861</xdr:colOff>
      <xdr:row>115</xdr:row>
      <xdr:rowOff>128351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23969</xdr:colOff>
      <xdr:row>80</xdr:row>
      <xdr:rowOff>54949</xdr:rowOff>
    </xdr:from>
    <xdr:to>
      <xdr:col>55</xdr:col>
      <xdr:colOff>53796</xdr:colOff>
      <xdr:row>118</xdr:row>
      <xdr:rowOff>142502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219074</xdr:colOff>
      <xdr:row>71</xdr:row>
      <xdr:rowOff>28574</xdr:rowOff>
    </xdr:from>
    <xdr:to>
      <xdr:col>80</xdr:col>
      <xdr:colOff>1304924</xdr:colOff>
      <xdr:row>89</xdr:row>
      <xdr:rowOff>152399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323850</xdr:colOff>
      <xdr:row>102</xdr:row>
      <xdr:rowOff>133350</xdr:rowOff>
    </xdr:from>
    <xdr:to>
      <xdr:col>80</xdr:col>
      <xdr:colOff>1409700</xdr:colOff>
      <xdr:row>121</xdr:row>
      <xdr:rowOff>66675</xdr:rowOff>
    </xdr:to>
    <xdr:graphicFrame macro="">
      <xdr:nvGraphicFramePr>
        <xdr:cNvPr id="4" name="Wykres 4">
          <a:extLst>
            <a:ext uri="{FF2B5EF4-FFF2-40B4-BE49-F238E27FC236}">
              <a16:creationId xmlns:a16="http://schemas.microsoft.com/office/drawing/2014/main" id="{B81FAF6E-36E5-4769-9BC2-D763D2616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48</xdr:col>
      <xdr:colOff>952498</xdr:colOff>
      <xdr:row>1148</xdr:row>
      <xdr:rowOff>0</xdr:rowOff>
    </xdr:from>
    <xdr:to>
      <xdr:col>63</xdr:col>
      <xdr:colOff>118752</xdr:colOff>
      <xdr:row>1191</xdr:row>
      <xdr:rowOff>155864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13</xdr:col>
      <xdr:colOff>575094</xdr:colOff>
      <xdr:row>39</xdr:row>
      <xdr:rowOff>185304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13608</xdr:colOff>
      <xdr:row>22</xdr:row>
      <xdr:rowOff>40822</xdr:rowOff>
    </xdr:from>
    <xdr:to>
      <xdr:col>38</xdr:col>
      <xdr:colOff>779203</xdr:colOff>
      <xdr:row>40</xdr:row>
      <xdr:rowOff>35626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vironmental_data%20-%20drugi%20eksperyment%20&#8212;%20k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ykresy"/>
    </sheetNames>
    <sheetDataSet>
      <sheetData sheetId="0">
        <row r="34">
          <cell r="BW34">
            <v>415</v>
          </cell>
          <cell r="BX34">
            <v>445</v>
          </cell>
          <cell r="BY34">
            <v>480</v>
          </cell>
          <cell r="BZ34">
            <v>515</v>
          </cell>
          <cell r="CA34">
            <v>555</v>
          </cell>
          <cell r="CB34">
            <v>590</v>
          </cell>
          <cell r="CC34">
            <v>630</v>
          </cell>
          <cell r="CD34">
            <v>680</v>
          </cell>
          <cell r="CE34">
            <v>780</v>
          </cell>
        </row>
        <row r="90">
          <cell r="CB90">
            <v>0</v>
          </cell>
        </row>
        <row r="91">
          <cell r="CB91">
            <v>4.1666666666666699E-2</v>
          </cell>
        </row>
        <row r="92">
          <cell r="CB92">
            <v>8.3333333333333301E-2</v>
          </cell>
        </row>
        <row r="93">
          <cell r="CB93">
            <v>0.125</v>
          </cell>
        </row>
        <row r="94">
          <cell r="CB94">
            <v>0.16666666666666699</v>
          </cell>
        </row>
        <row r="95">
          <cell r="CB95">
            <v>0.20833333333333301</v>
          </cell>
        </row>
        <row r="96">
          <cell r="CB96">
            <v>0.25</v>
          </cell>
        </row>
        <row r="97">
          <cell r="CB97">
            <v>0.29166666666666702</v>
          </cell>
        </row>
        <row r="98">
          <cell r="CB98">
            <v>0.33333333333333298</v>
          </cell>
        </row>
        <row r="99">
          <cell r="CB99">
            <v>0.375</v>
          </cell>
        </row>
        <row r="100">
          <cell r="CB100">
            <v>0.41666666666666702</v>
          </cell>
        </row>
        <row r="101">
          <cell r="CB101">
            <v>0.45833333333333298</v>
          </cell>
        </row>
        <row r="102">
          <cell r="CB102">
            <v>0.5</v>
          </cell>
        </row>
        <row r="103">
          <cell r="CB103">
            <v>0.54166666666666696</v>
          </cell>
        </row>
        <row r="104">
          <cell r="CB104">
            <v>0.58333333333333304</v>
          </cell>
        </row>
        <row r="105">
          <cell r="CB105">
            <v>0.625</v>
          </cell>
        </row>
        <row r="106">
          <cell r="CB106">
            <v>0.66666666666666696</v>
          </cell>
        </row>
        <row r="107">
          <cell r="CB107">
            <v>0.70833333333333304</v>
          </cell>
        </row>
        <row r="108">
          <cell r="CB108">
            <v>0.75</v>
          </cell>
        </row>
        <row r="109">
          <cell r="CB109">
            <v>0.79166666666666696</v>
          </cell>
        </row>
        <row r="110">
          <cell r="CB110">
            <v>0.83333333333333304</v>
          </cell>
        </row>
        <row r="111">
          <cell r="CB111">
            <v>0.875</v>
          </cell>
        </row>
        <row r="112">
          <cell r="CB112">
            <v>0.91666666666666696</v>
          </cell>
        </row>
        <row r="113">
          <cell r="CB113">
            <v>0.95833333333333304</v>
          </cell>
        </row>
      </sheetData>
      <sheetData sheetId="1">
        <row r="11">
          <cell r="E11">
            <v>415</v>
          </cell>
          <cell r="F11">
            <v>430</v>
          </cell>
          <cell r="G11">
            <v>445</v>
          </cell>
          <cell r="H11">
            <v>460</v>
          </cell>
          <cell r="I11">
            <v>475</v>
          </cell>
          <cell r="J11">
            <v>490</v>
          </cell>
          <cell r="K11">
            <v>505</v>
          </cell>
          <cell r="L11">
            <v>520</v>
          </cell>
          <cell r="M11">
            <v>535</v>
          </cell>
          <cell r="N11">
            <v>550</v>
          </cell>
          <cell r="O11">
            <v>565</v>
          </cell>
          <cell r="P11">
            <v>580</v>
          </cell>
          <cell r="Q11">
            <v>595</v>
          </cell>
          <cell r="R11">
            <v>610</v>
          </cell>
          <cell r="S11">
            <v>625</v>
          </cell>
          <cell r="T11">
            <v>640</v>
          </cell>
          <cell r="U11">
            <v>655</v>
          </cell>
          <cell r="V11">
            <v>670</v>
          </cell>
          <cell r="W11">
            <v>685</v>
          </cell>
          <cell r="X11">
            <v>700</v>
          </cell>
          <cell r="Y11">
            <v>715</v>
          </cell>
          <cell r="Z11">
            <v>730</v>
          </cell>
          <cell r="AA11">
            <v>745</v>
          </cell>
          <cell r="AB11">
            <v>760</v>
          </cell>
          <cell r="AC11">
            <v>775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1:CC1445"/>
  <sheetViews>
    <sheetView tabSelected="1" topLeftCell="BM97" zoomScale="85" zoomScaleNormal="85" workbookViewId="0">
      <selection activeCell="CD107" sqref="CD107"/>
    </sheetView>
  </sheetViews>
  <sheetFormatPr defaultRowHeight="15" x14ac:dyDescent="0.25"/>
  <cols>
    <col min="1" max="1" width="26.7109375" customWidth="1"/>
    <col min="3" max="3" width="10" bestFit="1" customWidth="1"/>
    <col min="4" max="4" width="13.7109375" customWidth="1"/>
    <col min="5" max="5" width="13.5703125" customWidth="1"/>
    <col min="6" max="6" width="12.5703125" customWidth="1"/>
    <col min="7" max="7" width="10.42578125" customWidth="1"/>
    <col min="24" max="24" width="14.28515625" customWidth="1"/>
    <col min="26" max="26" width="13.28515625" customWidth="1"/>
    <col min="28" max="28" width="12.7109375" customWidth="1"/>
    <col min="29" max="29" width="17.42578125" customWidth="1"/>
    <col min="30" max="30" width="16.85546875" customWidth="1"/>
    <col min="31" max="31" width="17.140625" customWidth="1"/>
    <col min="32" max="32" width="12.85546875" customWidth="1"/>
    <col min="33" max="33" width="21.42578125" customWidth="1"/>
    <col min="34" max="34" width="22.28515625" customWidth="1"/>
    <col min="35" max="35" width="21.28515625" customWidth="1"/>
    <col min="36" max="36" width="11.42578125" customWidth="1"/>
    <col min="37" max="37" width="11.140625" customWidth="1"/>
    <col min="38" max="38" width="11.42578125" customWidth="1"/>
    <col min="39" max="39" width="12" customWidth="1"/>
    <col min="40" max="40" width="11.85546875" customWidth="1"/>
    <col min="41" max="41" width="11.42578125" customWidth="1"/>
    <col min="42" max="42" width="11.140625" customWidth="1"/>
    <col min="43" max="43" width="11.5703125" customWidth="1"/>
    <col min="44" max="44" width="11.42578125" customWidth="1"/>
    <col min="46" max="46" width="29" customWidth="1"/>
    <col min="47" max="47" width="16.85546875" customWidth="1"/>
    <col min="48" max="48" width="15" customWidth="1"/>
    <col min="49" max="49" width="14.5703125" customWidth="1"/>
    <col min="50" max="50" width="13.140625" customWidth="1"/>
    <col min="51" max="51" width="14.5703125" customWidth="1"/>
    <col min="52" max="52" width="15.5703125" customWidth="1"/>
    <col min="53" max="53" width="10.7109375" customWidth="1"/>
    <col min="54" max="54" width="21.140625" customWidth="1"/>
    <col min="55" max="55" width="24" customWidth="1"/>
    <col min="56" max="56" width="22.85546875" customWidth="1"/>
    <col min="57" max="57" width="13.5703125" customWidth="1"/>
    <col min="58" max="58" width="11.5703125" customWidth="1"/>
    <col min="59" max="59" width="12.140625" customWidth="1"/>
    <col min="60" max="60" width="14.42578125" customWidth="1"/>
    <col min="61" max="61" width="13" customWidth="1"/>
    <col min="62" max="62" width="12.5703125" customWidth="1"/>
    <col min="63" max="63" width="12.140625" customWidth="1"/>
    <col min="64" max="64" width="12.28515625" customWidth="1"/>
    <col min="65" max="65" width="12.140625" customWidth="1"/>
    <col min="69" max="76" width="9.28515625" bestFit="1" customWidth="1"/>
    <col min="77" max="77" width="21.140625" customWidth="1"/>
    <col min="78" max="78" width="20.7109375" customWidth="1"/>
    <col min="79" max="79" width="9" customWidth="1"/>
    <col min="80" max="80" width="19" customWidth="1"/>
    <col min="81" max="81" width="23.140625" customWidth="1"/>
    <col min="83" max="83" width="10.140625" bestFit="1" customWidth="1"/>
    <col min="84" max="84" width="13.5703125" customWidth="1"/>
    <col min="85" max="85" width="11" bestFit="1" customWidth="1"/>
  </cols>
  <sheetData>
    <row r="1" spans="46:79" x14ac:dyDescent="0.25">
      <c r="AT1" s="103" t="s">
        <v>54</v>
      </c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Q1" s="5"/>
      <c r="BR1" s="100" t="s">
        <v>43</v>
      </c>
      <c r="BS1" s="100"/>
      <c r="BT1" s="100"/>
      <c r="BU1" s="100"/>
      <c r="BV1" s="100"/>
      <c r="BW1" s="100"/>
      <c r="BX1" s="100"/>
      <c r="BY1" s="100"/>
      <c r="BZ1" s="100"/>
      <c r="CA1" s="100"/>
    </row>
    <row r="2" spans="46:79" x14ac:dyDescent="0.25">
      <c r="AT2" s="61" t="s">
        <v>9</v>
      </c>
      <c r="AU2" s="62" t="s">
        <v>10</v>
      </c>
      <c r="AV2" s="62" t="s">
        <v>11</v>
      </c>
      <c r="AW2" s="62" t="s">
        <v>12</v>
      </c>
      <c r="AX2" s="62" t="s">
        <v>13</v>
      </c>
      <c r="AY2" s="62" t="s">
        <v>14</v>
      </c>
      <c r="AZ2" s="62" t="s">
        <v>15</v>
      </c>
      <c r="BA2" s="62" t="s">
        <v>16</v>
      </c>
      <c r="BB2" s="62" t="s">
        <v>17</v>
      </c>
      <c r="BC2" s="62" t="s">
        <v>18</v>
      </c>
      <c r="BD2" s="62" t="s">
        <v>19</v>
      </c>
      <c r="BE2" s="62" t="s">
        <v>0</v>
      </c>
      <c r="BF2" s="62" t="s">
        <v>1</v>
      </c>
      <c r="BG2" s="62" t="s">
        <v>2</v>
      </c>
      <c r="BH2" s="62" t="s">
        <v>3</v>
      </c>
      <c r="BI2" s="62" t="s">
        <v>4</v>
      </c>
      <c r="BJ2" s="62" t="s">
        <v>5</v>
      </c>
      <c r="BK2" s="62" t="s">
        <v>6</v>
      </c>
      <c r="BL2" s="62" t="s">
        <v>7</v>
      </c>
      <c r="BM2" s="62" t="s">
        <v>20</v>
      </c>
      <c r="BQ2" s="5"/>
      <c r="BR2" s="1" t="s">
        <v>9</v>
      </c>
      <c r="BS2" s="2" t="s">
        <v>0</v>
      </c>
      <c r="BT2" s="2" t="s">
        <v>1</v>
      </c>
      <c r="BU2" s="2" t="s">
        <v>2</v>
      </c>
      <c r="BV2" s="2" t="s">
        <v>3</v>
      </c>
      <c r="BW2" s="2" t="s">
        <v>4</v>
      </c>
      <c r="BX2" s="2" t="s">
        <v>5</v>
      </c>
      <c r="BY2" s="2" t="s">
        <v>6</v>
      </c>
      <c r="BZ2" s="2" t="s">
        <v>7</v>
      </c>
      <c r="CA2" s="2" t="s">
        <v>20</v>
      </c>
    </row>
    <row r="3" spans="46:79" x14ac:dyDescent="0.25">
      <c r="AT3" s="63">
        <v>0</v>
      </c>
      <c r="AU3" s="64">
        <f>ROUND(AVERAGE(Z170, Z194, Z218, Z242, Z266, Z290, Z314, Z338, Z362, Z386, Z410, Z434, Z458, Z482, Z506),2)</f>
        <v>25.24</v>
      </c>
      <c r="AV3" s="64">
        <f t="shared" ref="AV3:BM17" si="0">ROUND(AVERAGE(AA170, AA194, AA218, AA242, AA266, AA290, AA314, AA338, AA362, AA386, AA410, AA434, AA458, AA482, AA506),2)</f>
        <v>56.31</v>
      </c>
      <c r="AW3" s="64">
        <f t="shared" si="0"/>
        <v>661.87</v>
      </c>
      <c r="AX3" s="64">
        <f t="shared" si="0"/>
        <v>24.05</v>
      </c>
      <c r="AY3" s="64">
        <f t="shared" si="0"/>
        <v>23.53</v>
      </c>
      <c r="AZ3" s="64">
        <f t="shared" si="0"/>
        <v>300.27</v>
      </c>
      <c r="BA3" s="64">
        <f t="shared" si="0"/>
        <v>7.36</v>
      </c>
      <c r="BB3" s="64">
        <f t="shared" si="0"/>
        <v>23.73</v>
      </c>
      <c r="BC3" s="64">
        <f t="shared" si="0"/>
        <v>101.53</v>
      </c>
      <c r="BD3" s="64">
        <f t="shared" si="0"/>
        <v>94.33</v>
      </c>
      <c r="BE3" s="64">
        <f t="shared" si="0"/>
        <v>1.07</v>
      </c>
      <c r="BF3" s="64">
        <f t="shared" si="0"/>
        <v>1.07</v>
      </c>
      <c r="BG3" s="64">
        <f t="shared" si="0"/>
        <v>2.13</v>
      </c>
      <c r="BH3" s="64">
        <f t="shared" si="0"/>
        <v>3.2</v>
      </c>
      <c r="BI3" s="64">
        <f t="shared" si="0"/>
        <v>4.2699999999999996</v>
      </c>
      <c r="BJ3" s="64">
        <f t="shared" si="0"/>
        <v>7.47</v>
      </c>
      <c r="BK3" s="64">
        <f t="shared" si="0"/>
        <v>6.4</v>
      </c>
      <c r="BL3" s="64">
        <f t="shared" si="0"/>
        <v>7.2</v>
      </c>
      <c r="BM3" s="64">
        <f t="shared" si="0"/>
        <v>8.67</v>
      </c>
      <c r="BQ3" s="5"/>
      <c r="BR3" s="8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</row>
    <row r="4" spans="46:79" x14ac:dyDescent="0.25">
      <c r="AT4" s="63">
        <v>6.9444444444444501E-4</v>
      </c>
      <c r="AU4" s="64">
        <f t="shared" ref="AU4:AU26" si="1">ROUND(AVERAGE(Z171, Z195, Z219, Z243, Z267, Z291, Z315, Z339, Z363, Z387, Z411, Z435, Z459, Z483, Z507),2)</f>
        <v>25.26</v>
      </c>
      <c r="AV4" s="64">
        <f t="shared" si="0"/>
        <v>56.48</v>
      </c>
      <c r="AW4" s="64">
        <f t="shared" si="0"/>
        <v>762</v>
      </c>
      <c r="AX4" s="64">
        <f t="shared" si="0"/>
        <v>23.96</v>
      </c>
      <c r="AY4" s="64">
        <f t="shared" si="0"/>
        <v>23.43</v>
      </c>
      <c r="AZ4" s="64">
        <f t="shared" si="0"/>
        <v>299.52999999999997</v>
      </c>
      <c r="BA4" s="64">
        <f t="shared" si="0"/>
        <v>7.38</v>
      </c>
      <c r="BB4" s="64">
        <f t="shared" si="0"/>
        <v>23.47</v>
      </c>
      <c r="BC4" s="64">
        <f t="shared" si="0"/>
        <v>101.2</v>
      </c>
      <c r="BD4" s="64">
        <f t="shared" si="0"/>
        <v>93.8</v>
      </c>
      <c r="BE4" s="64">
        <f t="shared" si="0"/>
        <v>0</v>
      </c>
      <c r="BF4" s="64">
        <f t="shared" si="0"/>
        <v>0</v>
      </c>
      <c r="BG4" s="64">
        <f t="shared" si="0"/>
        <v>0</v>
      </c>
      <c r="BH4" s="64">
        <f t="shared" si="0"/>
        <v>0</v>
      </c>
      <c r="BI4" s="64">
        <f t="shared" si="0"/>
        <v>0</v>
      </c>
      <c r="BJ4" s="64">
        <f t="shared" si="0"/>
        <v>0</v>
      </c>
      <c r="BK4" s="64">
        <f t="shared" si="0"/>
        <v>0</v>
      </c>
      <c r="BL4" s="64">
        <f t="shared" si="0"/>
        <v>0</v>
      </c>
      <c r="BM4" s="64">
        <f t="shared" si="0"/>
        <v>0</v>
      </c>
      <c r="BQ4" s="5"/>
      <c r="BR4" s="8">
        <v>4.1666666666666699E-2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</row>
    <row r="5" spans="46:79" x14ac:dyDescent="0.25">
      <c r="AT5" s="63">
        <v>1.38888888888889E-3</v>
      </c>
      <c r="AU5" s="64">
        <f t="shared" si="1"/>
        <v>25.32</v>
      </c>
      <c r="AV5" s="64">
        <f t="shared" si="0"/>
        <v>57.11</v>
      </c>
      <c r="AW5" s="64">
        <f t="shared" si="0"/>
        <v>903.87</v>
      </c>
      <c r="AX5" s="64">
        <f t="shared" si="0"/>
        <v>24.21</v>
      </c>
      <c r="AY5" s="64">
        <f t="shared" si="0"/>
        <v>23.42</v>
      </c>
      <c r="AZ5" s="64">
        <f t="shared" si="0"/>
        <v>298.52999999999997</v>
      </c>
      <c r="BA5" s="64">
        <f t="shared" si="0"/>
        <v>7.4</v>
      </c>
      <c r="BB5" s="64">
        <f t="shared" si="0"/>
        <v>23.27</v>
      </c>
      <c r="BC5" s="64">
        <f t="shared" si="0"/>
        <v>100.73</v>
      </c>
      <c r="BD5" s="64">
        <f t="shared" si="0"/>
        <v>93.33</v>
      </c>
      <c r="BE5" s="64">
        <f t="shared" si="0"/>
        <v>0</v>
      </c>
      <c r="BF5" s="64">
        <f t="shared" si="0"/>
        <v>0</v>
      </c>
      <c r="BG5" s="64">
        <f t="shared" si="0"/>
        <v>0</v>
      </c>
      <c r="BH5" s="64">
        <f t="shared" si="0"/>
        <v>0</v>
      </c>
      <c r="BI5" s="64">
        <f t="shared" si="0"/>
        <v>0</v>
      </c>
      <c r="BJ5" s="64">
        <f t="shared" si="0"/>
        <v>0</v>
      </c>
      <c r="BK5" s="64">
        <f t="shared" si="0"/>
        <v>0</v>
      </c>
      <c r="BL5" s="64">
        <f t="shared" si="0"/>
        <v>0</v>
      </c>
      <c r="BM5" s="64">
        <f t="shared" si="0"/>
        <v>0</v>
      </c>
      <c r="BP5" s="18"/>
      <c r="BQ5" s="5"/>
      <c r="BR5" s="8">
        <v>8.3333333333333301E-2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</row>
    <row r="6" spans="46:79" x14ac:dyDescent="0.25">
      <c r="AT6" s="63">
        <v>2.0833333333333298E-3</v>
      </c>
      <c r="AU6" s="64">
        <f t="shared" si="1"/>
        <v>25.41</v>
      </c>
      <c r="AV6" s="64">
        <f t="shared" si="0"/>
        <v>57.28</v>
      </c>
      <c r="AW6" s="64">
        <f t="shared" si="0"/>
        <v>1050.8699999999999</v>
      </c>
      <c r="AX6" s="64">
        <f t="shared" si="0"/>
        <v>23.95</v>
      </c>
      <c r="AY6" s="64">
        <f t="shared" si="0"/>
        <v>23.47</v>
      </c>
      <c r="AZ6" s="64">
        <f t="shared" si="0"/>
        <v>298.07</v>
      </c>
      <c r="BA6" s="64">
        <f t="shared" si="0"/>
        <v>7.41</v>
      </c>
      <c r="BB6" s="64">
        <f t="shared" si="0"/>
        <v>23.27</v>
      </c>
      <c r="BC6" s="64">
        <f t="shared" si="0"/>
        <v>100.6</v>
      </c>
      <c r="BD6" s="64">
        <f t="shared" si="0"/>
        <v>93</v>
      </c>
      <c r="BE6" s="64">
        <f t="shared" si="0"/>
        <v>0</v>
      </c>
      <c r="BF6" s="64">
        <f t="shared" si="0"/>
        <v>0</v>
      </c>
      <c r="BG6" s="64">
        <f t="shared" si="0"/>
        <v>0</v>
      </c>
      <c r="BH6" s="64">
        <f t="shared" si="0"/>
        <v>0</v>
      </c>
      <c r="BI6" s="64">
        <f t="shared" si="0"/>
        <v>0</v>
      </c>
      <c r="BJ6" s="64">
        <f t="shared" si="0"/>
        <v>0</v>
      </c>
      <c r="BK6" s="64">
        <f t="shared" si="0"/>
        <v>0</v>
      </c>
      <c r="BL6" s="64">
        <f t="shared" si="0"/>
        <v>0</v>
      </c>
      <c r="BM6" s="64">
        <f t="shared" si="0"/>
        <v>0</v>
      </c>
      <c r="BP6" s="18"/>
      <c r="BQ6" s="5"/>
      <c r="BR6" s="8">
        <v>0.125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</row>
    <row r="7" spans="46:79" x14ac:dyDescent="0.25">
      <c r="AT7" s="63">
        <v>2.7777777777777801E-3</v>
      </c>
      <c r="AU7" s="64">
        <f t="shared" si="1"/>
        <v>25.43</v>
      </c>
      <c r="AV7" s="64">
        <f t="shared" si="0"/>
        <v>57.38</v>
      </c>
      <c r="AW7" s="64">
        <f t="shared" si="0"/>
        <v>1186.67</v>
      </c>
      <c r="AX7" s="64">
        <f t="shared" si="0"/>
        <v>23.72</v>
      </c>
      <c r="AY7" s="64">
        <f t="shared" si="0"/>
        <v>23.5</v>
      </c>
      <c r="AZ7" s="64">
        <f t="shared" si="0"/>
        <v>297.60000000000002</v>
      </c>
      <c r="BA7" s="64">
        <f t="shared" si="0"/>
        <v>7.44</v>
      </c>
      <c r="BB7" s="64">
        <f t="shared" si="0"/>
        <v>23.2</v>
      </c>
      <c r="BC7" s="64">
        <f t="shared" si="0"/>
        <v>100.2</v>
      </c>
      <c r="BD7" s="64">
        <f t="shared" si="0"/>
        <v>92.93</v>
      </c>
      <c r="BE7" s="64">
        <f t="shared" si="0"/>
        <v>0</v>
      </c>
      <c r="BF7" s="64">
        <f t="shared" si="0"/>
        <v>0</v>
      </c>
      <c r="BG7" s="64">
        <f t="shared" si="0"/>
        <v>0</v>
      </c>
      <c r="BH7" s="64">
        <f t="shared" si="0"/>
        <v>0</v>
      </c>
      <c r="BI7" s="64">
        <f t="shared" si="0"/>
        <v>0</v>
      </c>
      <c r="BJ7" s="64">
        <f t="shared" si="0"/>
        <v>0</v>
      </c>
      <c r="BK7" s="64">
        <f t="shared" si="0"/>
        <v>0</v>
      </c>
      <c r="BL7" s="64">
        <f t="shared" si="0"/>
        <v>0</v>
      </c>
      <c r="BM7" s="64">
        <f t="shared" si="0"/>
        <v>0</v>
      </c>
      <c r="BP7" s="18"/>
      <c r="BQ7" s="5"/>
      <c r="BR7" s="8">
        <v>0.16666666666666699</v>
      </c>
      <c r="BS7" s="7">
        <v>4</v>
      </c>
      <c r="BT7" s="7">
        <v>2</v>
      </c>
      <c r="BU7" s="7">
        <v>12</v>
      </c>
      <c r="BV7" s="7">
        <v>8</v>
      </c>
      <c r="BW7" s="7">
        <v>11</v>
      </c>
      <c r="BX7" s="7">
        <v>9</v>
      </c>
      <c r="BY7" s="7">
        <v>21</v>
      </c>
      <c r="BZ7" s="7">
        <v>11</v>
      </c>
      <c r="CA7" s="7">
        <v>20</v>
      </c>
    </row>
    <row r="8" spans="46:79" x14ac:dyDescent="0.25">
      <c r="AT8" s="63">
        <v>3.4722222222222199E-3</v>
      </c>
      <c r="AU8" s="64">
        <f t="shared" si="1"/>
        <v>25.43</v>
      </c>
      <c r="AV8" s="64">
        <f t="shared" si="0"/>
        <v>57.62</v>
      </c>
      <c r="AW8" s="64">
        <f t="shared" si="0"/>
        <v>1336.53</v>
      </c>
      <c r="AX8" s="64">
        <f t="shared" si="0"/>
        <v>23.71</v>
      </c>
      <c r="AY8" s="64">
        <f t="shared" si="0"/>
        <v>23.51</v>
      </c>
      <c r="AZ8" s="64">
        <f t="shared" si="0"/>
        <v>296.8</v>
      </c>
      <c r="BA8" s="64">
        <f t="shared" si="0"/>
        <v>7.45</v>
      </c>
      <c r="BB8" s="64">
        <f t="shared" si="0"/>
        <v>23.07</v>
      </c>
      <c r="BC8" s="64">
        <f t="shared" si="0"/>
        <v>99.8</v>
      </c>
      <c r="BD8" s="64">
        <f t="shared" si="0"/>
        <v>92.67</v>
      </c>
      <c r="BE8" s="64">
        <f t="shared" si="0"/>
        <v>60.8</v>
      </c>
      <c r="BF8" s="64">
        <f t="shared" si="0"/>
        <v>74.67</v>
      </c>
      <c r="BG8" s="64">
        <f t="shared" si="0"/>
        <v>97.07</v>
      </c>
      <c r="BH8" s="64">
        <f t="shared" si="0"/>
        <v>121.6</v>
      </c>
      <c r="BI8" s="64">
        <f t="shared" si="0"/>
        <v>125.87</v>
      </c>
      <c r="BJ8" s="64">
        <f t="shared" si="0"/>
        <v>129.07</v>
      </c>
      <c r="BK8" s="64">
        <f t="shared" si="0"/>
        <v>115.2</v>
      </c>
      <c r="BL8" s="64">
        <f t="shared" si="0"/>
        <v>195.2</v>
      </c>
      <c r="BM8" s="64">
        <f t="shared" si="0"/>
        <v>264.67</v>
      </c>
      <c r="BP8" s="18"/>
      <c r="BQ8" s="5"/>
      <c r="BR8" s="8">
        <v>0.20833333333333301</v>
      </c>
      <c r="BS8" s="4">
        <v>11</v>
      </c>
      <c r="BT8" s="4">
        <v>12</v>
      </c>
      <c r="BU8" s="4">
        <v>45</v>
      </c>
      <c r="BV8" s="4">
        <v>54</v>
      </c>
      <c r="BW8" s="4">
        <v>53</v>
      </c>
      <c r="BX8" s="4">
        <v>65</v>
      </c>
      <c r="BY8" s="4">
        <v>71</v>
      </c>
      <c r="BZ8" s="4">
        <v>52</v>
      </c>
      <c r="CA8" s="4">
        <v>180</v>
      </c>
    </row>
    <row r="9" spans="46:79" x14ac:dyDescent="0.25">
      <c r="AT9" s="63">
        <v>4.1666666666666701E-3</v>
      </c>
      <c r="AU9" s="64">
        <f t="shared" si="1"/>
        <v>25.39</v>
      </c>
      <c r="AV9" s="64">
        <f t="shared" si="0"/>
        <v>57.21</v>
      </c>
      <c r="AW9" s="64">
        <f t="shared" si="0"/>
        <v>1326.27</v>
      </c>
      <c r="AX9" s="64">
        <f t="shared" si="0"/>
        <v>23.72</v>
      </c>
      <c r="AY9" s="64">
        <f t="shared" si="0"/>
        <v>23.47</v>
      </c>
      <c r="AZ9" s="64">
        <f t="shared" si="0"/>
        <v>296.39999999999998</v>
      </c>
      <c r="BA9" s="64">
        <f t="shared" si="0"/>
        <v>7.46</v>
      </c>
      <c r="BB9" s="64">
        <f t="shared" si="0"/>
        <v>22.93</v>
      </c>
      <c r="BC9" s="64">
        <f t="shared" si="0"/>
        <v>99.67</v>
      </c>
      <c r="BD9" s="64">
        <f t="shared" si="0"/>
        <v>92.33</v>
      </c>
      <c r="BE9" s="64">
        <f t="shared" si="0"/>
        <v>1452.8</v>
      </c>
      <c r="BF9" s="64">
        <f t="shared" si="0"/>
        <v>1706.67</v>
      </c>
      <c r="BG9" s="64">
        <f t="shared" si="0"/>
        <v>2446.9299999999998</v>
      </c>
      <c r="BH9" s="64">
        <f t="shared" si="0"/>
        <v>3037.87</v>
      </c>
      <c r="BI9" s="64">
        <f t="shared" si="0"/>
        <v>3681.07</v>
      </c>
      <c r="BJ9" s="64">
        <f t="shared" si="0"/>
        <v>4004.27</v>
      </c>
      <c r="BK9" s="64">
        <f t="shared" si="0"/>
        <v>3984.8</v>
      </c>
      <c r="BL9" s="64">
        <f t="shared" si="0"/>
        <v>5958.4</v>
      </c>
      <c r="BM9" s="64">
        <f t="shared" si="0"/>
        <v>6689.33</v>
      </c>
      <c r="BP9" s="18"/>
      <c r="BQ9" s="5"/>
      <c r="BR9" s="8">
        <v>0.25</v>
      </c>
      <c r="BS9" s="4">
        <v>780</v>
      </c>
      <c r="BT9" s="4">
        <v>970</v>
      </c>
      <c r="BU9" s="4">
        <v>930</v>
      </c>
      <c r="BV9" s="4">
        <v>1154</v>
      </c>
      <c r="BW9" s="4">
        <v>1172</v>
      </c>
      <c r="BX9" s="4">
        <v>1173</v>
      </c>
      <c r="BY9" s="4">
        <v>1191</v>
      </c>
      <c r="BZ9" s="4">
        <v>2285</v>
      </c>
      <c r="CA9" s="4">
        <v>3494</v>
      </c>
    </row>
    <row r="10" spans="46:79" x14ac:dyDescent="0.25">
      <c r="AT10" s="63">
        <v>4.8611111111111103E-3</v>
      </c>
      <c r="AU10" s="64">
        <f t="shared" si="1"/>
        <v>25.72</v>
      </c>
      <c r="AV10" s="64">
        <f t="shared" si="0"/>
        <v>55.84</v>
      </c>
      <c r="AW10" s="64">
        <f t="shared" si="0"/>
        <v>1097.93</v>
      </c>
      <c r="AX10" s="64">
        <f t="shared" si="0"/>
        <v>23.39</v>
      </c>
      <c r="AY10" s="64">
        <f t="shared" si="0"/>
        <v>23.51</v>
      </c>
      <c r="AZ10" s="64">
        <f t="shared" si="0"/>
        <v>295.8</v>
      </c>
      <c r="BA10" s="64">
        <f t="shared" si="0"/>
        <v>7.47</v>
      </c>
      <c r="BB10" s="64">
        <f t="shared" si="0"/>
        <v>22.87</v>
      </c>
      <c r="BC10" s="64">
        <f t="shared" si="0"/>
        <v>99.33</v>
      </c>
      <c r="BD10" s="64">
        <f t="shared" si="0"/>
        <v>92.07</v>
      </c>
      <c r="BE10" s="64">
        <f t="shared" si="0"/>
        <v>3527.47</v>
      </c>
      <c r="BF10" s="64">
        <f t="shared" si="0"/>
        <v>4393.6000000000004</v>
      </c>
      <c r="BG10" s="64">
        <f t="shared" si="0"/>
        <v>6414.93</v>
      </c>
      <c r="BH10" s="64">
        <f t="shared" si="0"/>
        <v>7905.07</v>
      </c>
      <c r="BI10" s="64">
        <f t="shared" si="0"/>
        <v>9370.67</v>
      </c>
      <c r="BJ10" s="64">
        <f t="shared" si="0"/>
        <v>10172.799999999999</v>
      </c>
      <c r="BK10" s="64">
        <f t="shared" si="0"/>
        <v>9488.7999999999993</v>
      </c>
      <c r="BL10" s="64">
        <f t="shared" si="0"/>
        <v>13666.4</v>
      </c>
      <c r="BM10" s="64">
        <f t="shared" si="0"/>
        <v>15641.33</v>
      </c>
      <c r="BP10" s="18"/>
      <c r="BQ10" s="5"/>
      <c r="BR10" s="8">
        <v>0.29166666666666702</v>
      </c>
      <c r="BS10" s="4">
        <v>2955</v>
      </c>
      <c r="BT10" s="4">
        <v>3500</v>
      </c>
      <c r="BU10" s="4">
        <v>4106</v>
      </c>
      <c r="BV10" s="4">
        <v>5768</v>
      </c>
      <c r="BW10" s="4">
        <v>5718</v>
      </c>
      <c r="BX10" s="4">
        <v>5399</v>
      </c>
      <c r="BY10" s="4">
        <v>6185</v>
      </c>
      <c r="BZ10" s="4">
        <v>7230</v>
      </c>
      <c r="CA10" s="4">
        <v>9130</v>
      </c>
    </row>
    <row r="11" spans="46:79" x14ac:dyDescent="0.25">
      <c r="AT11" s="63">
        <v>5.5555555555555601E-3</v>
      </c>
      <c r="AU11" s="64">
        <f t="shared" si="1"/>
        <v>26.17</v>
      </c>
      <c r="AV11" s="64">
        <f t="shared" si="0"/>
        <v>55.17</v>
      </c>
      <c r="AW11" s="64">
        <f t="shared" si="0"/>
        <v>879.6</v>
      </c>
      <c r="AX11" s="64">
        <f t="shared" si="0"/>
        <v>25</v>
      </c>
      <c r="AY11" s="64">
        <f t="shared" si="0"/>
        <v>23.59</v>
      </c>
      <c r="AZ11" s="64">
        <f t="shared" si="0"/>
        <v>303.73</v>
      </c>
      <c r="BA11" s="64">
        <f t="shared" si="0"/>
        <v>7.44</v>
      </c>
      <c r="BB11" s="64">
        <f t="shared" si="0"/>
        <v>24.4</v>
      </c>
      <c r="BC11" s="64">
        <f t="shared" si="0"/>
        <v>103.2</v>
      </c>
      <c r="BD11" s="64">
        <f t="shared" si="0"/>
        <v>96</v>
      </c>
      <c r="BE11" s="64">
        <f t="shared" si="0"/>
        <v>9520</v>
      </c>
      <c r="BF11" s="64">
        <f t="shared" si="0"/>
        <v>17929.599999999999</v>
      </c>
      <c r="BG11" s="64">
        <f t="shared" si="0"/>
        <v>62647</v>
      </c>
      <c r="BH11" s="64">
        <f t="shared" si="0"/>
        <v>16465.07</v>
      </c>
      <c r="BI11" s="64">
        <f t="shared" si="0"/>
        <v>26782.93</v>
      </c>
      <c r="BJ11" s="64">
        <f t="shared" si="0"/>
        <v>14842.67</v>
      </c>
      <c r="BK11" s="64">
        <f t="shared" si="0"/>
        <v>38952.800000000003</v>
      </c>
      <c r="BL11" s="64">
        <f t="shared" si="0"/>
        <v>37383.199999999997</v>
      </c>
      <c r="BM11" s="64">
        <f t="shared" si="0"/>
        <v>65535</v>
      </c>
      <c r="BP11" s="18"/>
      <c r="BQ11" s="5"/>
      <c r="BR11" s="8">
        <v>0.33333333333333298</v>
      </c>
      <c r="BS11" s="4">
        <v>2525</v>
      </c>
      <c r="BT11" s="4">
        <v>2355</v>
      </c>
      <c r="BU11" s="4">
        <v>3525</v>
      </c>
      <c r="BV11" s="4">
        <v>4245</v>
      </c>
      <c r="BW11" s="4">
        <v>4535</v>
      </c>
      <c r="BX11" s="4">
        <v>4557</v>
      </c>
      <c r="BY11" s="4">
        <v>4522</v>
      </c>
      <c r="BZ11" s="4">
        <v>6535</v>
      </c>
      <c r="CA11" s="4">
        <v>9653</v>
      </c>
    </row>
    <row r="12" spans="46:79" x14ac:dyDescent="0.25">
      <c r="AT12" s="63">
        <v>6.2500000000000003E-3</v>
      </c>
      <c r="AU12" s="64">
        <f t="shared" si="1"/>
        <v>27.89</v>
      </c>
      <c r="AV12" s="64">
        <f t="shared" si="0"/>
        <v>50.52</v>
      </c>
      <c r="AW12" s="64">
        <f t="shared" si="0"/>
        <v>662.73</v>
      </c>
      <c r="AX12" s="64">
        <f t="shared" si="0"/>
        <v>24.75</v>
      </c>
      <c r="AY12" s="64">
        <f t="shared" si="0"/>
        <v>24.49</v>
      </c>
      <c r="AZ12" s="64">
        <f t="shared" si="0"/>
        <v>303.8</v>
      </c>
      <c r="BA12" s="64">
        <f t="shared" si="0"/>
        <v>7.45</v>
      </c>
      <c r="BB12" s="64">
        <f t="shared" si="0"/>
        <v>24.47</v>
      </c>
      <c r="BC12" s="64">
        <f t="shared" si="0"/>
        <v>103.4</v>
      </c>
      <c r="BD12" s="64">
        <f t="shared" si="0"/>
        <v>95.73</v>
      </c>
      <c r="BE12" s="64">
        <f t="shared" si="0"/>
        <v>8545.07</v>
      </c>
      <c r="BF12" s="64">
        <f t="shared" si="0"/>
        <v>15606.4</v>
      </c>
      <c r="BG12" s="64">
        <f t="shared" si="0"/>
        <v>54469.27</v>
      </c>
      <c r="BH12" s="64">
        <f t="shared" si="0"/>
        <v>15261.87</v>
      </c>
      <c r="BI12" s="64">
        <f t="shared" si="0"/>
        <v>24084.27</v>
      </c>
      <c r="BJ12" s="64">
        <f t="shared" si="0"/>
        <v>13474.13</v>
      </c>
      <c r="BK12" s="64">
        <f t="shared" si="0"/>
        <v>21386.400000000001</v>
      </c>
      <c r="BL12" s="64">
        <f t="shared" si="0"/>
        <v>31232</v>
      </c>
      <c r="BM12" s="64">
        <f t="shared" si="0"/>
        <v>65535</v>
      </c>
      <c r="BP12" s="18"/>
      <c r="BQ12" s="5"/>
      <c r="BR12" s="8">
        <v>0.375</v>
      </c>
      <c r="BS12" s="4">
        <v>1510</v>
      </c>
      <c r="BT12" s="4">
        <v>1880</v>
      </c>
      <c r="BU12" s="4">
        <v>2540</v>
      </c>
      <c r="BV12" s="4">
        <v>3020</v>
      </c>
      <c r="BW12" s="4">
        <v>3380</v>
      </c>
      <c r="BX12" s="4">
        <v>3460</v>
      </c>
      <c r="BY12" s="4">
        <v>3790</v>
      </c>
      <c r="BZ12" s="4">
        <v>5780</v>
      </c>
      <c r="CA12" s="4">
        <v>9380</v>
      </c>
    </row>
    <row r="13" spans="46:79" x14ac:dyDescent="0.25">
      <c r="AT13" s="63">
        <v>6.9444444444444397E-3</v>
      </c>
      <c r="AU13" s="64">
        <f t="shared" si="1"/>
        <v>27.72</v>
      </c>
      <c r="AV13" s="64">
        <f t="shared" si="0"/>
        <v>50.37</v>
      </c>
      <c r="AW13" s="64">
        <f t="shared" si="0"/>
        <v>619.6</v>
      </c>
      <c r="AX13" s="64">
        <f t="shared" si="0"/>
        <v>24.62</v>
      </c>
      <c r="AY13" s="64">
        <f t="shared" si="0"/>
        <v>24.89</v>
      </c>
      <c r="AZ13" s="64">
        <f t="shared" si="0"/>
        <v>303.2</v>
      </c>
      <c r="BA13" s="64">
        <f t="shared" si="0"/>
        <v>7.45</v>
      </c>
      <c r="BB13" s="64">
        <f t="shared" si="0"/>
        <v>24.27</v>
      </c>
      <c r="BC13" s="64">
        <f t="shared" si="0"/>
        <v>103.07</v>
      </c>
      <c r="BD13" s="64">
        <f t="shared" si="0"/>
        <v>95.6</v>
      </c>
      <c r="BE13" s="64">
        <f t="shared" si="0"/>
        <v>7204.27</v>
      </c>
      <c r="BF13" s="64">
        <f t="shared" si="0"/>
        <v>14016</v>
      </c>
      <c r="BG13" s="64">
        <f t="shared" si="0"/>
        <v>52280.53</v>
      </c>
      <c r="BH13" s="64">
        <f t="shared" si="0"/>
        <v>12490.67</v>
      </c>
      <c r="BI13" s="64">
        <f t="shared" si="0"/>
        <v>20747.73</v>
      </c>
      <c r="BJ13" s="64">
        <f t="shared" si="0"/>
        <v>9830.4</v>
      </c>
      <c r="BK13" s="64">
        <f t="shared" si="0"/>
        <v>18133.599999999999</v>
      </c>
      <c r="BL13" s="64">
        <f t="shared" si="0"/>
        <v>26205.599999999999</v>
      </c>
      <c r="BM13" s="64">
        <f t="shared" si="0"/>
        <v>65535</v>
      </c>
      <c r="BQ13" s="5"/>
      <c r="BR13" s="8">
        <v>0.41666666666666702</v>
      </c>
      <c r="BS13" s="4">
        <v>1000</v>
      </c>
      <c r="BT13" s="4">
        <v>1246</v>
      </c>
      <c r="BU13" s="4">
        <v>1678</v>
      </c>
      <c r="BV13" s="4">
        <v>2034</v>
      </c>
      <c r="BW13" s="4">
        <v>2289</v>
      </c>
      <c r="BX13" s="4">
        <v>2395</v>
      </c>
      <c r="BY13" s="4">
        <v>2642</v>
      </c>
      <c r="BZ13" s="4">
        <v>4159</v>
      </c>
      <c r="CA13" s="4">
        <v>6407</v>
      </c>
    </row>
    <row r="14" spans="46:79" x14ac:dyDescent="0.25">
      <c r="AT14" s="63">
        <v>7.6388888888888904E-3</v>
      </c>
      <c r="AU14" s="64">
        <f t="shared" si="1"/>
        <v>27.74</v>
      </c>
      <c r="AV14" s="64">
        <f t="shared" si="0"/>
        <v>50.09</v>
      </c>
      <c r="AW14" s="64">
        <f t="shared" si="0"/>
        <v>601.73</v>
      </c>
      <c r="AX14" s="64">
        <f t="shared" si="0"/>
        <v>24.43</v>
      </c>
      <c r="AY14" s="64">
        <f t="shared" si="0"/>
        <v>25.1</v>
      </c>
      <c r="AZ14" s="64">
        <f t="shared" si="0"/>
        <v>302.39999999999998</v>
      </c>
      <c r="BA14" s="64">
        <f t="shared" si="0"/>
        <v>7.47</v>
      </c>
      <c r="BB14" s="64">
        <f t="shared" si="0"/>
        <v>24.13</v>
      </c>
      <c r="BC14" s="64">
        <f t="shared" si="0"/>
        <v>102.53</v>
      </c>
      <c r="BD14" s="64">
        <f t="shared" si="0"/>
        <v>95.27</v>
      </c>
      <c r="BE14" s="64">
        <f t="shared" si="0"/>
        <v>7018.67</v>
      </c>
      <c r="BF14" s="64">
        <f t="shared" si="0"/>
        <v>13767.47</v>
      </c>
      <c r="BG14" s="64">
        <f t="shared" si="0"/>
        <v>51925.33</v>
      </c>
      <c r="BH14" s="64">
        <f t="shared" si="0"/>
        <v>11923.2</v>
      </c>
      <c r="BI14" s="64">
        <f t="shared" si="0"/>
        <v>20020.27</v>
      </c>
      <c r="BJ14" s="64">
        <f t="shared" si="0"/>
        <v>9027.2000000000007</v>
      </c>
      <c r="BK14" s="64">
        <f t="shared" si="0"/>
        <v>17434.400000000001</v>
      </c>
      <c r="BL14" s="64">
        <f t="shared" si="0"/>
        <v>24789.599999999999</v>
      </c>
      <c r="BM14" s="64">
        <f t="shared" si="0"/>
        <v>65535</v>
      </c>
      <c r="BQ14" s="5"/>
      <c r="BR14" s="8">
        <v>0.45833333333333298</v>
      </c>
      <c r="BS14" s="4">
        <v>617</v>
      </c>
      <c r="BT14" s="4">
        <v>759</v>
      </c>
      <c r="BU14" s="4">
        <v>1016</v>
      </c>
      <c r="BV14" s="4">
        <v>1218</v>
      </c>
      <c r="BW14" s="4">
        <v>1376</v>
      </c>
      <c r="BX14" s="4">
        <v>1437</v>
      </c>
      <c r="BY14" s="4">
        <v>1578</v>
      </c>
      <c r="BZ14" s="4">
        <v>2403</v>
      </c>
      <c r="CA14" s="4">
        <v>3870</v>
      </c>
    </row>
    <row r="15" spans="46:79" x14ac:dyDescent="0.25">
      <c r="AT15" s="63">
        <v>8.3333333333333297E-3</v>
      </c>
      <c r="AU15" s="64">
        <f t="shared" si="1"/>
        <v>27.67</v>
      </c>
      <c r="AV15" s="64">
        <f t="shared" si="0"/>
        <v>50.15</v>
      </c>
      <c r="AW15" s="64">
        <f t="shared" si="0"/>
        <v>601</v>
      </c>
      <c r="AX15" s="64">
        <f t="shared" si="0"/>
        <v>24.07</v>
      </c>
      <c r="AY15" s="64">
        <f t="shared" si="0"/>
        <v>25.19</v>
      </c>
      <c r="AZ15" s="64">
        <f t="shared" si="0"/>
        <v>300.67</v>
      </c>
      <c r="BA15" s="64">
        <f t="shared" si="0"/>
        <v>7.47</v>
      </c>
      <c r="BB15" s="64">
        <f t="shared" si="0"/>
        <v>23.87</v>
      </c>
      <c r="BC15" s="64">
        <f t="shared" si="0"/>
        <v>101.73</v>
      </c>
      <c r="BD15" s="64">
        <f t="shared" si="0"/>
        <v>94.6</v>
      </c>
      <c r="BE15" s="64">
        <f t="shared" si="0"/>
        <v>6058.67</v>
      </c>
      <c r="BF15" s="64">
        <f t="shared" si="0"/>
        <v>12610.13</v>
      </c>
      <c r="BG15" s="64">
        <f t="shared" si="0"/>
        <v>50206.93</v>
      </c>
      <c r="BH15" s="64">
        <f t="shared" si="0"/>
        <v>9958.4</v>
      </c>
      <c r="BI15" s="64">
        <f t="shared" si="0"/>
        <v>17752.53</v>
      </c>
      <c r="BJ15" s="64">
        <f t="shared" si="0"/>
        <v>6666.67</v>
      </c>
      <c r="BK15" s="64">
        <f t="shared" si="0"/>
        <v>15352.8</v>
      </c>
      <c r="BL15" s="64">
        <f t="shared" si="0"/>
        <v>21672</v>
      </c>
      <c r="BM15" s="64">
        <f t="shared" si="0"/>
        <v>65535</v>
      </c>
      <c r="BQ15" s="5"/>
      <c r="BR15" s="8">
        <v>0.5</v>
      </c>
      <c r="BS15" s="4">
        <v>463</v>
      </c>
      <c r="BT15" s="4">
        <v>572</v>
      </c>
      <c r="BU15" s="4">
        <v>772</v>
      </c>
      <c r="BV15" s="4">
        <v>916</v>
      </c>
      <c r="BW15" s="4">
        <v>1030</v>
      </c>
      <c r="BX15" s="4">
        <v>1067</v>
      </c>
      <c r="BY15" s="4">
        <v>1168</v>
      </c>
      <c r="BZ15" s="4">
        <v>1772</v>
      </c>
      <c r="CA15" s="4">
        <v>2848</v>
      </c>
    </row>
    <row r="16" spans="46:79" x14ac:dyDescent="0.25">
      <c r="AT16" s="63">
        <v>9.0277777777777804E-3</v>
      </c>
      <c r="AU16" s="64">
        <f t="shared" si="1"/>
        <v>27.68</v>
      </c>
      <c r="AV16" s="64">
        <f t="shared" si="0"/>
        <v>50.13</v>
      </c>
      <c r="AW16" s="64">
        <f t="shared" si="0"/>
        <v>631.73</v>
      </c>
      <c r="AX16" s="64">
        <f t="shared" si="0"/>
        <v>24.11</v>
      </c>
      <c r="AY16" s="64">
        <f t="shared" si="0"/>
        <v>25.25</v>
      </c>
      <c r="AZ16" s="64">
        <f t="shared" si="0"/>
        <v>299.47000000000003</v>
      </c>
      <c r="BA16" s="64">
        <f t="shared" si="0"/>
        <v>7.47</v>
      </c>
      <c r="BB16" s="64">
        <f t="shared" si="0"/>
        <v>23.6</v>
      </c>
      <c r="BC16" s="64">
        <f t="shared" si="0"/>
        <v>101.13</v>
      </c>
      <c r="BD16" s="64">
        <f t="shared" si="0"/>
        <v>94</v>
      </c>
      <c r="BE16" s="64">
        <f t="shared" si="0"/>
        <v>6032</v>
      </c>
      <c r="BF16" s="64">
        <f t="shared" si="0"/>
        <v>12611.2</v>
      </c>
      <c r="BG16" s="64">
        <f t="shared" si="0"/>
        <v>52409.599999999999</v>
      </c>
      <c r="BH16" s="64">
        <f t="shared" si="0"/>
        <v>9688.5300000000007</v>
      </c>
      <c r="BI16" s="64">
        <f t="shared" si="0"/>
        <v>17419.73</v>
      </c>
      <c r="BJ16" s="64">
        <f t="shared" si="0"/>
        <v>6229.33</v>
      </c>
      <c r="BK16" s="64">
        <f t="shared" si="0"/>
        <v>14957.6</v>
      </c>
      <c r="BL16" s="64">
        <f t="shared" si="0"/>
        <v>21277.599999999999</v>
      </c>
      <c r="BM16" s="64">
        <f t="shared" si="0"/>
        <v>65535</v>
      </c>
      <c r="BQ16" s="5"/>
      <c r="BR16" s="8">
        <v>0.54166666666666696</v>
      </c>
      <c r="BS16" s="4">
        <v>1027</v>
      </c>
      <c r="BT16" s="4">
        <v>1254</v>
      </c>
      <c r="BU16" s="4">
        <v>1645</v>
      </c>
      <c r="BV16" s="4">
        <v>1880</v>
      </c>
      <c r="BW16" s="4">
        <v>2097</v>
      </c>
      <c r="BX16" s="4">
        <v>2110</v>
      </c>
      <c r="BY16" s="4">
        <v>2227</v>
      </c>
      <c r="BZ16" s="4">
        <v>3130</v>
      </c>
      <c r="CA16" s="4">
        <v>5766</v>
      </c>
    </row>
    <row r="17" spans="46:79" x14ac:dyDescent="0.25">
      <c r="AT17" s="63">
        <v>9.7222222222222206E-3</v>
      </c>
      <c r="AU17" s="64">
        <f t="shared" si="1"/>
        <v>27.63</v>
      </c>
      <c r="AV17" s="64">
        <f t="shared" si="0"/>
        <v>49.59</v>
      </c>
      <c r="AW17" s="64">
        <f t="shared" si="0"/>
        <v>613.13</v>
      </c>
      <c r="AX17" s="64">
        <f t="shared" si="0"/>
        <v>24.09</v>
      </c>
      <c r="AY17" s="64">
        <f t="shared" ref="AY17:AY26" si="2">ROUND(AVERAGE(AD184, AD208, AD232, AD256, AD280, AD304, AD328, AD352, AD376, AD400, AD424, AD448, AD472, AD496, AD520),2)</f>
        <v>25.25</v>
      </c>
      <c r="AZ17" s="64">
        <f t="shared" ref="AZ17:AZ26" si="3">ROUND(AVERAGE(AE184, AE208, AE232, AE256, AE280, AE304, AE328, AE352, AE376, AE400, AE424, AE448, AE472, AE496, AE520),2)</f>
        <v>298.39999999999998</v>
      </c>
      <c r="BA17" s="64">
        <f t="shared" ref="BA17:BA26" si="4">ROUND(AVERAGE(AF184, AF208, AF232, AF256, AF280, AF304, AF328, AF352, AF376, AF400, AF424, AF448, AF472, AF496, AF520),2)</f>
        <v>7.48</v>
      </c>
      <c r="BB17" s="64">
        <f t="shared" ref="BB17:BB26" si="5">ROUND(AVERAGE(AG184, AG208, AG232, AG256, AG280, AG304, AG328, AG352, AG376, AG400, AG424, AG448, AG472, AG496, AG520),2)</f>
        <v>23.47</v>
      </c>
      <c r="BC17" s="64">
        <f t="shared" ref="BC17:BC26" si="6">ROUND(AVERAGE(AH184, AH208, AH232, AH256, AH280, AH304, AH328, AH352, AH376, AH400, AH424, AH448, AH472, AH496, AH520),2)</f>
        <v>100.6</v>
      </c>
      <c r="BD17" s="64">
        <f t="shared" ref="BD17:BD26" si="7">ROUND(AVERAGE(AI184, AI208, AI232, AI256, AI280, AI304, AI328, AI352, AI376, AI400, AI424, AI448, AI472, AI496, AI520),2)</f>
        <v>93.4</v>
      </c>
      <c r="BE17" s="64">
        <f t="shared" ref="BE17:BE26" si="8">ROUND(AVERAGE(AJ184, AJ208, AJ232, AJ256, AJ280, AJ304, AJ328, AJ352, AJ376, AJ400, AJ424, AJ448, AJ472, AJ496, AJ520),2)</f>
        <v>6099.2</v>
      </c>
      <c r="BF17" s="64">
        <f t="shared" ref="BF17:BF26" si="9">ROUND(AVERAGE(AK184, AK208, AK232, AK256, AK280, AK304, AK328, AK352, AK376, AK400, AK424, AK448, AK472, AK496, AK520),2)</f>
        <v>12692.27</v>
      </c>
      <c r="BG17" s="64">
        <f t="shared" ref="BG17:BG26" si="10">ROUND(AVERAGE(AL184, AL208, AL232, AL256, AL280, AL304, AL328, AL352, AL376, AL400, AL424, AL448, AL472, AL496, AL520),2)</f>
        <v>52498.13</v>
      </c>
      <c r="BH17" s="64">
        <f t="shared" ref="BH17:BH26" si="11">ROUND(AVERAGE(AM184, AM208, AM232, AM256, AM280, AM304, AM328, AM352, AM376, AM400, AM424, AM448, AM472, AM496, AM520),2)</f>
        <v>9821.8700000000008</v>
      </c>
      <c r="BI17" s="64">
        <f t="shared" ref="BI17:BI26" si="12">ROUND(AVERAGE(AN184, AN208, AN232, AN256, AN280, AN304, AN328, AN352, AN376, AN400, AN424, AN448, AN472, AN496, AN520),2)</f>
        <v>17596.8</v>
      </c>
      <c r="BJ17" s="64">
        <f t="shared" ref="BJ17:BJ26" si="13">ROUND(AVERAGE(AO184, AO208, AO232, AO256, AO280, AO304, AO328, AO352, AO376, AO400, AO424, AO448, AO472, AO496, AO520),2)</f>
        <v>6426.67</v>
      </c>
      <c r="BK17" s="64">
        <f t="shared" ref="BK17:BK26" si="14">ROUND(AVERAGE(AP184, AP208, AP232, AP256, AP280, AP304, AP328, AP352, AP376, AP400, AP424, AP448, AP472, AP496, AP520),2)</f>
        <v>15173.6</v>
      </c>
      <c r="BL17" s="64">
        <f t="shared" ref="BL17:BL26" si="15">ROUND(AVERAGE(AQ184, AQ208, AQ232, AQ256, AQ280, AQ304, AQ328, AQ352, AQ376, AQ400, AQ424, AQ448, AQ472, AQ496, AQ520),2)</f>
        <v>21435.200000000001</v>
      </c>
      <c r="BM17" s="64">
        <f t="shared" ref="BM17:BM26" si="16">ROUND(AVERAGE(AR184, AR208, AR232, AR256, AR280, AR304, AR328, AR352, AR376, AR400, AR424, AR448, AR472, AR496, AR520),2)</f>
        <v>65535</v>
      </c>
      <c r="BQ17" s="5"/>
      <c r="BR17" s="8">
        <v>0.58333333333333304</v>
      </c>
      <c r="BS17" s="4">
        <v>916</v>
      </c>
      <c r="BT17" s="4">
        <v>1097</v>
      </c>
      <c r="BU17" s="4">
        <v>1421</v>
      </c>
      <c r="BV17" s="4">
        <v>1616</v>
      </c>
      <c r="BW17" s="4">
        <v>1812</v>
      </c>
      <c r="BX17" s="4">
        <v>1833</v>
      </c>
      <c r="BY17" s="4">
        <v>1931</v>
      </c>
      <c r="BZ17" s="4">
        <v>2714</v>
      </c>
      <c r="CA17" s="4">
        <v>5195</v>
      </c>
    </row>
    <row r="18" spans="46:79" x14ac:dyDescent="0.25">
      <c r="AT18" s="63">
        <v>1.0416666666666701E-2</v>
      </c>
      <c r="AU18" s="64">
        <f t="shared" si="1"/>
        <v>27.57</v>
      </c>
      <c r="AV18" s="64">
        <f t="shared" ref="AV18:AV26" si="17">ROUND(AVERAGE(AA185, AA209, AA233, AA257, AA281, AA305, AA329, AA353, AA377, AA401, AA425, AA449, AA473, AA497, AA521),2)</f>
        <v>49.15</v>
      </c>
      <c r="AW18" s="64">
        <f t="shared" ref="AW18:AW26" si="18">ROUND(AVERAGE(AB185, AB209, AB233, AB257, AB281, AB305, AB329, AB353, AB377, AB401, AB425, AB449, AB473, AB497, AB521),2)</f>
        <v>551.53</v>
      </c>
      <c r="AX18" s="64">
        <f t="shared" ref="AX18:AX26" si="19">ROUND(AVERAGE(AC185, AC209, AC233, AC257, AC281, AC305, AC329, AC353, AC377, AC401, AC425, AC449, AC473, AC497, AC521),2)</f>
        <v>23.51</v>
      </c>
      <c r="AY18" s="64">
        <f t="shared" si="2"/>
        <v>25.24</v>
      </c>
      <c r="AZ18" s="64">
        <f t="shared" si="3"/>
        <v>297.2</v>
      </c>
      <c r="BA18" s="64">
        <f t="shared" si="4"/>
        <v>7.49</v>
      </c>
      <c r="BB18" s="64">
        <f t="shared" si="5"/>
        <v>23.13</v>
      </c>
      <c r="BC18" s="64">
        <f t="shared" si="6"/>
        <v>99.87</v>
      </c>
      <c r="BD18" s="64">
        <f t="shared" si="7"/>
        <v>92.93</v>
      </c>
      <c r="BE18" s="64">
        <f t="shared" si="8"/>
        <v>5954.13</v>
      </c>
      <c r="BF18" s="64">
        <f t="shared" si="9"/>
        <v>12578.13</v>
      </c>
      <c r="BG18" s="64">
        <f t="shared" si="10"/>
        <v>52680.53</v>
      </c>
      <c r="BH18" s="64">
        <f t="shared" si="11"/>
        <v>9553.07</v>
      </c>
      <c r="BI18" s="64">
        <f t="shared" si="12"/>
        <v>17428.27</v>
      </c>
      <c r="BJ18" s="64">
        <f t="shared" si="13"/>
        <v>6053.33</v>
      </c>
      <c r="BK18" s="64">
        <f t="shared" si="14"/>
        <v>15702.4</v>
      </c>
      <c r="BL18" s="64">
        <f t="shared" si="15"/>
        <v>21316</v>
      </c>
      <c r="BM18" s="64">
        <f t="shared" si="16"/>
        <v>65535</v>
      </c>
      <c r="BQ18" s="5"/>
      <c r="BR18" s="8">
        <v>0.625</v>
      </c>
      <c r="BS18" s="4">
        <v>476</v>
      </c>
      <c r="BT18" s="4">
        <v>597</v>
      </c>
      <c r="BU18" s="4">
        <v>790</v>
      </c>
      <c r="BV18" s="4">
        <v>917</v>
      </c>
      <c r="BW18" s="4">
        <v>1013</v>
      </c>
      <c r="BX18" s="4">
        <v>1027</v>
      </c>
      <c r="BY18" s="4">
        <v>1109</v>
      </c>
      <c r="BZ18" s="4">
        <v>1641</v>
      </c>
      <c r="CA18" s="4">
        <v>2756</v>
      </c>
    </row>
    <row r="19" spans="46:79" x14ac:dyDescent="0.25">
      <c r="AT19" s="63">
        <v>1.1111111111111099E-2</v>
      </c>
      <c r="AU19" s="64">
        <f t="shared" si="1"/>
        <v>27.59</v>
      </c>
      <c r="AV19" s="64">
        <f t="shared" si="17"/>
        <v>48.53</v>
      </c>
      <c r="AW19" s="64">
        <f t="shared" si="18"/>
        <v>583.6</v>
      </c>
      <c r="AX19" s="64">
        <f t="shared" si="19"/>
        <v>23.52</v>
      </c>
      <c r="AY19" s="64">
        <f t="shared" si="2"/>
        <v>25.19</v>
      </c>
      <c r="AZ19" s="64">
        <f t="shared" si="3"/>
        <v>296.07</v>
      </c>
      <c r="BA19" s="64">
        <f t="shared" si="4"/>
        <v>7.5</v>
      </c>
      <c r="BB19" s="64">
        <f t="shared" si="5"/>
        <v>22.93</v>
      </c>
      <c r="BC19" s="64">
        <f t="shared" si="6"/>
        <v>99.47</v>
      </c>
      <c r="BD19" s="64">
        <f t="shared" si="7"/>
        <v>92.27</v>
      </c>
      <c r="BE19" s="64">
        <f t="shared" si="8"/>
        <v>5901.87</v>
      </c>
      <c r="BF19" s="64">
        <f t="shared" si="9"/>
        <v>12470.4</v>
      </c>
      <c r="BG19" s="64">
        <f t="shared" si="10"/>
        <v>52372.27</v>
      </c>
      <c r="BH19" s="64">
        <f t="shared" si="11"/>
        <v>9438.93</v>
      </c>
      <c r="BI19" s="64">
        <f t="shared" si="12"/>
        <v>17194.669999999998</v>
      </c>
      <c r="BJ19" s="64">
        <f t="shared" si="13"/>
        <v>6026.67</v>
      </c>
      <c r="BK19" s="64">
        <f t="shared" si="14"/>
        <v>14999.2</v>
      </c>
      <c r="BL19" s="64">
        <f t="shared" si="15"/>
        <v>21110.400000000001</v>
      </c>
      <c r="BM19" s="64">
        <f t="shared" si="16"/>
        <v>65535</v>
      </c>
      <c r="BQ19" s="5"/>
      <c r="BR19" s="8">
        <v>0.66666666666666696</v>
      </c>
      <c r="BS19" s="4">
        <v>325</v>
      </c>
      <c r="BT19" s="4">
        <v>356</v>
      </c>
      <c r="BU19" s="4">
        <v>542</v>
      </c>
      <c r="BV19" s="4">
        <v>724</v>
      </c>
      <c r="BW19" s="4">
        <v>769</v>
      </c>
      <c r="BX19" s="4">
        <v>835</v>
      </c>
      <c r="BY19" s="4">
        <v>869</v>
      </c>
      <c r="BZ19" s="4">
        <v>1267</v>
      </c>
      <c r="CA19" s="4">
        <v>1965</v>
      </c>
    </row>
    <row r="20" spans="46:79" x14ac:dyDescent="0.25">
      <c r="AT20" s="63">
        <v>1.18055555555556E-2</v>
      </c>
      <c r="AU20" s="64">
        <f t="shared" si="1"/>
        <v>27.66</v>
      </c>
      <c r="AV20" s="64">
        <f t="shared" si="17"/>
        <v>48.54</v>
      </c>
      <c r="AW20" s="64">
        <f t="shared" si="18"/>
        <v>563.47</v>
      </c>
      <c r="AX20" s="64">
        <f t="shared" si="19"/>
        <v>23.47</v>
      </c>
      <c r="AY20" s="64">
        <f t="shared" si="2"/>
        <v>25.07</v>
      </c>
      <c r="AZ20" s="64">
        <f t="shared" si="3"/>
        <v>294.07</v>
      </c>
      <c r="BA20" s="64">
        <f t="shared" si="4"/>
        <v>7.5</v>
      </c>
      <c r="BB20" s="64">
        <f t="shared" si="5"/>
        <v>22.4</v>
      </c>
      <c r="BC20" s="64">
        <f t="shared" si="6"/>
        <v>98.6</v>
      </c>
      <c r="BD20" s="64">
        <f t="shared" si="7"/>
        <v>91.27</v>
      </c>
      <c r="BE20" s="64">
        <f t="shared" si="8"/>
        <v>5812.27</v>
      </c>
      <c r="BF20" s="64">
        <f t="shared" si="9"/>
        <v>12466.13</v>
      </c>
      <c r="BG20" s="64">
        <f t="shared" si="10"/>
        <v>52410.67</v>
      </c>
      <c r="BH20" s="64">
        <f t="shared" si="11"/>
        <v>9153.07</v>
      </c>
      <c r="BI20" s="64">
        <f t="shared" si="12"/>
        <v>16224</v>
      </c>
      <c r="BJ20" s="64">
        <f t="shared" si="13"/>
        <v>5901.87</v>
      </c>
      <c r="BK20" s="64">
        <f t="shared" si="14"/>
        <v>15270.4</v>
      </c>
      <c r="BL20" s="64">
        <f t="shared" si="15"/>
        <v>21201.599999999999</v>
      </c>
      <c r="BM20" s="64">
        <f t="shared" si="16"/>
        <v>65535</v>
      </c>
      <c r="BQ20" s="5"/>
      <c r="BR20" s="8">
        <v>0.70833333333333304</v>
      </c>
      <c r="BS20" s="4">
        <v>269</v>
      </c>
      <c r="BT20" s="4">
        <v>326</v>
      </c>
      <c r="BU20" s="4">
        <v>435</v>
      </c>
      <c r="BV20" s="4">
        <v>511</v>
      </c>
      <c r="BW20" s="4">
        <v>572</v>
      </c>
      <c r="BX20" s="4">
        <v>596</v>
      </c>
      <c r="BY20" s="4">
        <v>652</v>
      </c>
      <c r="BZ20" s="4">
        <v>987</v>
      </c>
      <c r="CA20" s="4">
        <v>1651</v>
      </c>
    </row>
    <row r="21" spans="46:79" x14ac:dyDescent="0.25">
      <c r="AT21" s="63">
        <v>1.2500000000000001E-2</v>
      </c>
      <c r="AU21" s="64">
        <f t="shared" si="1"/>
        <v>27.48</v>
      </c>
      <c r="AV21" s="64">
        <f t="shared" si="17"/>
        <v>48.31</v>
      </c>
      <c r="AW21" s="64">
        <f t="shared" si="18"/>
        <v>531.33000000000004</v>
      </c>
      <c r="AX21" s="64">
        <f t="shared" si="19"/>
        <v>23.57</v>
      </c>
      <c r="AY21" s="64">
        <f t="shared" si="2"/>
        <v>24.88</v>
      </c>
      <c r="AZ21" s="64">
        <f t="shared" si="3"/>
        <v>295.07</v>
      </c>
      <c r="BA21" s="64">
        <f t="shared" si="4"/>
        <v>7.45</v>
      </c>
      <c r="BB21" s="64">
        <f t="shared" si="5"/>
        <v>22.53</v>
      </c>
      <c r="BC21" s="64">
        <f t="shared" si="6"/>
        <v>99.13</v>
      </c>
      <c r="BD21" s="64">
        <f t="shared" si="7"/>
        <v>91.8</v>
      </c>
      <c r="BE21" s="64">
        <f t="shared" si="8"/>
        <v>5848.53</v>
      </c>
      <c r="BF21" s="64">
        <f t="shared" si="9"/>
        <v>12570.67</v>
      </c>
      <c r="BG21" s="64">
        <f t="shared" si="10"/>
        <v>52604.800000000003</v>
      </c>
      <c r="BH21" s="64">
        <f t="shared" si="11"/>
        <v>9248</v>
      </c>
      <c r="BI21" s="64">
        <f t="shared" si="12"/>
        <v>16329.6</v>
      </c>
      <c r="BJ21" s="64">
        <f t="shared" si="13"/>
        <v>6078.93</v>
      </c>
      <c r="BK21" s="64">
        <f t="shared" si="14"/>
        <v>15788</v>
      </c>
      <c r="BL21" s="64">
        <f t="shared" si="15"/>
        <v>21632</v>
      </c>
      <c r="BM21" s="64">
        <f t="shared" si="16"/>
        <v>65535</v>
      </c>
      <c r="BQ21" s="5"/>
      <c r="BR21" s="8">
        <v>0.75</v>
      </c>
      <c r="BS21" s="4">
        <v>815</v>
      </c>
      <c r="BT21" s="4">
        <v>1038</v>
      </c>
      <c r="BU21" s="4">
        <v>1361</v>
      </c>
      <c r="BV21" s="4">
        <v>1666</v>
      </c>
      <c r="BW21" s="4">
        <v>1811</v>
      </c>
      <c r="BX21" s="4">
        <v>1961</v>
      </c>
      <c r="BY21" s="4">
        <v>2287</v>
      </c>
      <c r="BZ21" s="4">
        <v>3004</v>
      </c>
      <c r="CA21" s="4">
        <v>5835</v>
      </c>
    </row>
    <row r="22" spans="46:79" x14ac:dyDescent="0.25">
      <c r="AT22" s="63">
        <v>1.3194444444444399E-2</v>
      </c>
      <c r="AU22" s="64">
        <f t="shared" si="1"/>
        <v>27.4</v>
      </c>
      <c r="AV22" s="64">
        <f t="shared" si="17"/>
        <v>49.03</v>
      </c>
      <c r="AW22" s="64">
        <f t="shared" si="18"/>
        <v>548.4</v>
      </c>
      <c r="AX22" s="64">
        <f t="shared" si="19"/>
        <v>23.35</v>
      </c>
      <c r="AY22" s="64">
        <f t="shared" si="2"/>
        <v>24.93</v>
      </c>
      <c r="AZ22" s="64">
        <f t="shared" si="3"/>
        <v>293.60000000000002</v>
      </c>
      <c r="BA22" s="64">
        <f t="shared" si="4"/>
        <v>7.44</v>
      </c>
      <c r="BB22" s="64">
        <f t="shared" si="5"/>
        <v>22.27</v>
      </c>
      <c r="BC22" s="64">
        <f t="shared" si="6"/>
        <v>98.53</v>
      </c>
      <c r="BD22" s="64">
        <f t="shared" si="7"/>
        <v>91</v>
      </c>
      <c r="BE22" s="64">
        <f t="shared" si="8"/>
        <v>5318.4</v>
      </c>
      <c r="BF22" s="64">
        <f t="shared" si="9"/>
        <v>11912.53</v>
      </c>
      <c r="BG22" s="64">
        <f t="shared" si="10"/>
        <v>51602.13</v>
      </c>
      <c r="BH22" s="64">
        <f t="shared" si="11"/>
        <v>8250.67</v>
      </c>
      <c r="BI22" s="64">
        <f t="shared" si="12"/>
        <v>15128.53</v>
      </c>
      <c r="BJ22" s="64">
        <f t="shared" si="13"/>
        <v>4809.6000000000004</v>
      </c>
      <c r="BK22" s="64">
        <f t="shared" si="14"/>
        <v>14362.4</v>
      </c>
      <c r="BL22" s="64">
        <f t="shared" si="15"/>
        <v>19960</v>
      </c>
      <c r="BM22" s="64">
        <f t="shared" si="16"/>
        <v>65535</v>
      </c>
      <c r="BQ22" s="5"/>
      <c r="BR22" s="8">
        <v>0.79166666666666696</v>
      </c>
      <c r="BS22" s="4">
        <v>747</v>
      </c>
      <c r="BT22" s="4">
        <v>949</v>
      </c>
      <c r="BU22" s="4">
        <v>1259</v>
      </c>
      <c r="BV22" s="4">
        <v>1507</v>
      </c>
      <c r="BW22" s="4">
        <v>1658</v>
      </c>
      <c r="BX22" s="4">
        <v>1805</v>
      </c>
      <c r="BY22" s="4">
        <v>2144</v>
      </c>
      <c r="BZ22" s="4">
        <v>2940</v>
      </c>
      <c r="CA22" s="4">
        <v>5630</v>
      </c>
    </row>
    <row r="23" spans="46:79" x14ac:dyDescent="0.25">
      <c r="AT23" s="63">
        <v>1.38888888888889E-2</v>
      </c>
      <c r="AU23" s="64">
        <f t="shared" si="1"/>
        <v>27.27</v>
      </c>
      <c r="AV23" s="64">
        <f t="shared" si="17"/>
        <v>48.62</v>
      </c>
      <c r="AW23" s="64">
        <f t="shared" si="18"/>
        <v>558.13</v>
      </c>
      <c r="AX23" s="64">
        <f t="shared" si="19"/>
        <v>23.03</v>
      </c>
      <c r="AY23" s="64">
        <f t="shared" si="2"/>
        <v>24.81</v>
      </c>
      <c r="AZ23" s="64">
        <f t="shared" si="3"/>
        <v>288.87</v>
      </c>
      <c r="BA23" s="64">
        <f t="shared" si="4"/>
        <v>7.41</v>
      </c>
      <c r="BB23" s="64">
        <f t="shared" si="5"/>
        <v>21.27</v>
      </c>
      <c r="BC23" s="64">
        <f t="shared" si="6"/>
        <v>96.2</v>
      </c>
      <c r="BD23" s="64">
        <f t="shared" si="7"/>
        <v>88.53</v>
      </c>
      <c r="BE23" s="64">
        <f t="shared" si="8"/>
        <v>45.87</v>
      </c>
      <c r="BF23" s="64">
        <f t="shared" si="9"/>
        <v>61.87</v>
      </c>
      <c r="BG23" s="64">
        <f t="shared" si="10"/>
        <v>86.4</v>
      </c>
      <c r="BH23" s="64">
        <f t="shared" si="11"/>
        <v>101.33</v>
      </c>
      <c r="BI23" s="64">
        <f t="shared" si="12"/>
        <v>99.2</v>
      </c>
      <c r="BJ23" s="64">
        <f t="shared" si="13"/>
        <v>98.13</v>
      </c>
      <c r="BK23" s="64">
        <f t="shared" si="14"/>
        <v>94.4</v>
      </c>
      <c r="BL23" s="64">
        <f t="shared" si="15"/>
        <v>134.4</v>
      </c>
      <c r="BM23" s="64">
        <f t="shared" si="16"/>
        <v>192</v>
      </c>
      <c r="BQ23" s="5"/>
      <c r="BR23" s="8">
        <v>0.83333333333333304</v>
      </c>
      <c r="BS23" s="4">
        <v>148</v>
      </c>
      <c r="BT23" s="4">
        <v>208</v>
      </c>
      <c r="BU23" s="4">
        <v>284</v>
      </c>
      <c r="BV23" s="4">
        <v>340</v>
      </c>
      <c r="BW23" s="4">
        <v>349</v>
      </c>
      <c r="BX23" s="4">
        <v>346</v>
      </c>
      <c r="BY23" s="4">
        <v>421</v>
      </c>
      <c r="BZ23" s="4">
        <v>571</v>
      </c>
      <c r="CA23" s="4">
        <v>1099</v>
      </c>
    </row>
    <row r="24" spans="46:79" x14ac:dyDescent="0.25">
      <c r="AT24" s="63">
        <v>1.4583333333333301E-2</v>
      </c>
      <c r="AU24" s="64">
        <f t="shared" si="1"/>
        <v>25.8</v>
      </c>
      <c r="AV24" s="64">
        <f t="shared" si="17"/>
        <v>53.07</v>
      </c>
      <c r="AW24" s="64">
        <f t="shared" si="18"/>
        <v>537</v>
      </c>
      <c r="AX24" s="64">
        <f t="shared" si="19"/>
        <v>22.57</v>
      </c>
      <c r="AY24" s="64">
        <f t="shared" si="2"/>
        <v>24.04</v>
      </c>
      <c r="AZ24" s="64">
        <f t="shared" si="3"/>
        <v>286.93</v>
      </c>
      <c r="BA24" s="64">
        <f t="shared" si="4"/>
        <v>7.41</v>
      </c>
      <c r="BB24" s="64">
        <f t="shared" si="5"/>
        <v>20.93</v>
      </c>
      <c r="BC24" s="64">
        <f t="shared" si="6"/>
        <v>95.07</v>
      </c>
      <c r="BD24" s="64">
        <f t="shared" si="7"/>
        <v>87.8</v>
      </c>
      <c r="BE24" s="64">
        <f t="shared" si="8"/>
        <v>6.4</v>
      </c>
      <c r="BF24" s="64">
        <f t="shared" si="9"/>
        <v>6.4</v>
      </c>
      <c r="BG24" s="64">
        <f t="shared" si="10"/>
        <v>2.13</v>
      </c>
      <c r="BH24" s="64">
        <f t="shared" si="11"/>
        <v>16</v>
      </c>
      <c r="BI24" s="64">
        <f t="shared" si="12"/>
        <v>26.67</v>
      </c>
      <c r="BJ24" s="64">
        <f t="shared" si="13"/>
        <v>39.47</v>
      </c>
      <c r="BK24" s="64">
        <f t="shared" si="14"/>
        <v>40</v>
      </c>
      <c r="BL24" s="64">
        <f t="shared" si="15"/>
        <v>36</v>
      </c>
      <c r="BM24" s="64">
        <f t="shared" si="16"/>
        <v>46.67</v>
      </c>
      <c r="BQ24" s="5"/>
      <c r="BR24" s="8">
        <v>0.875</v>
      </c>
      <c r="BS24" s="4">
        <v>5</v>
      </c>
      <c r="BT24" s="4">
        <v>11</v>
      </c>
      <c r="BU24" s="4">
        <v>15</v>
      </c>
      <c r="BV24" s="4">
        <v>33</v>
      </c>
      <c r="BW24" s="4">
        <v>53</v>
      </c>
      <c r="BX24" s="4">
        <v>85</v>
      </c>
      <c r="BY24" s="4">
        <v>120</v>
      </c>
      <c r="BZ24" s="4">
        <v>107</v>
      </c>
      <c r="CA24" s="4">
        <v>162</v>
      </c>
    </row>
    <row r="25" spans="46:79" x14ac:dyDescent="0.25">
      <c r="AT25" s="63">
        <v>1.52777777777778E-2</v>
      </c>
      <c r="AU25" s="64">
        <f t="shared" si="1"/>
        <v>25.61</v>
      </c>
      <c r="AV25" s="64">
        <f t="shared" si="17"/>
        <v>54.45</v>
      </c>
      <c r="AW25" s="64">
        <f t="shared" si="18"/>
        <v>619.47</v>
      </c>
      <c r="AX25" s="64">
        <f t="shared" si="19"/>
        <v>22.52</v>
      </c>
      <c r="AY25" s="64">
        <f t="shared" si="2"/>
        <v>23.76</v>
      </c>
      <c r="AZ25" s="64">
        <f t="shared" si="3"/>
        <v>285.8</v>
      </c>
      <c r="BA25" s="64">
        <f t="shared" si="4"/>
        <v>7.39</v>
      </c>
      <c r="BB25" s="64">
        <f t="shared" si="5"/>
        <v>20.67</v>
      </c>
      <c r="BC25" s="64">
        <f t="shared" si="6"/>
        <v>94.67</v>
      </c>
      <c r="BD25" s="64">
        <f t="shared" si="7"/>
        <v>87.2</v>
      </c>
      <c r="BE25" s="64">
        <f t="shared" si="8"/>
        <v>14.93</v>
      </c>
      <c r="BF25" s="64">
        <f t="shared" si="9"/>
        <v>21.33</v>
      </c>
      <c r="BG25" s="64">
        <f t="shared" si="10"/>
        <v>26.67</v>
      </c>
      <c r="BH25" s="64">
        <f t="shared" si="11"/>
        <v>51.2</v>
      </c>
      <c r="BI25" s="64">
        <f t="shared" si="12"/>
        <v>86.4</v>
      </c>
      <c r="BJ25" s="64">
        <f t="shared" si="13"/>
        <v>147.19999999999999</v>
      </c>
      <c r="BK25" s="64">
        <f t="shared" si="14"/>
        <v>123.2</v>
      </c>
      <c r="BL25" s="64">
        <f t="shared" si="15"/>
        <v>87.2</v>
      </c>
      <c r="BM25" s="64">
        <f t="shared" si="16"/>
        <v>126</v>
      </c>
      <c r="BQ25" s="5"/>
      <c r="BR25" s="8">
        <v>0.91666666666666696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1</v>
      </c>
      <c r="BZ25" s="4">
        <v>1</v>
      </c>
      <c r="CA25" s="4">
        <v>6</v>
      </c>
    </row>
    <row r="26" spans="46:79" x14ac:dyDescent="0.25">
      <c r="AT26" s="63">
        <v>1.59722222222222E-2</v>
      </c>
      <c r="AU26" s="64">
        <f t="shared" si="1"/>
        <v>25.45</v>
      </c>
      <c r="AV26" s="64">
        <f t="shared" si="17"/>
        <v>55.05</v>
      </c>
      <c r="AW26" s="64">
        <f t="shared" si="18"/>
        <v>668.53</v>
      </c>
      <c r="AX26" s="64">
        <f t="shared" si="19"/>
        <v>22.25</v>
      </c>
      <c r="AY26" s="64">
        <f t="shared" si="2"/>
        <v>23.59</v>
      </c>
      <c r="AZ26" s="64">
        <f t="shared" si="3"/>
        <v>284.93</v>
      </c>
      <c r="BA26" s="64">
        <f t="shared" si="4"/>
        <v>7.4</v>
      </c>
      <c r="BB26" s="64">
        <f t="shared" si="5"/>
        <v>20.6</v>
      </c>
      <c r="BC26" s="64">
        <f t="shared" si="6"/>
        <v>94.2</v>
      </c>
      <c r="BD26" s="64">
        <f t="shared" si="7"/>
        <v>86.67</v>
      </c>
      <c r="BE26" s="64">
        <f t="shared" si="8"/>
        <v>6.4</v>
      </c>
      <c r="BF26" s="64">
        <f t="shared" si="9"/>
        <v>6.4</v>
      </c>
      <c r="BG26" s="64">
        <f t="shared" si="10"/>
        <v>5.33</v>
      </c>
      <c r="BH26" s="64">
        <f t="shared" si="11"/>
        <v>18.13</v>
      </c>
      <c r="BI26" s="64">
        <f t="shared" si="12"/>
        <v>26.67</v>
      </c>
      <c r="BJ26" s="64">
        <f t="shared" si="13"/>
        <v>39.47</v>
      </c>
      <c r="BK26" s="64">
        <f t="shared" si="14"/>
        <v>40</v>
      </c>
      <c r="BL26" s="64">
        <f t="shared" si="15"/>
        <v>38.4</v>
      </c>
      <c r="BM26" s="64">
        <f t="shared" si="16"/>
        <v>48.67</v>
      </c>
      <c r="BQ26" s="5"/>
      <c r="BR26" s="8">
        <v>0.95833333333333304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1</v>
      </c>
    </row>
    <row r="27" spans="46:79" x14ac:dyDescent="0.25"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46:79" x14ac:dyDescent="0.25"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46:79" x14ac:dyDescent="0.25">
      <c r="AT29" s="103" t="s">
        <v>21</v>
      </c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Q29" s="5"/>
      <c r="BS29" s="100" t="s">
        <v>44</v>
      </c>
      <c r="BT29" s="100"/>
      <c r="BU29" s="100"/>
      <c r="BV29" s="100"/>
      <c r="BW29" s="100"/>
      <c r="BX29" s="100"/>
      <c r="BY29" s="100"/>
      <c r="BZ29" s="100"/>
      <c r="CA29" s="100"/>
    </row>
    <row r="30" spans="46:79" x14ac:dyDescent="0.25">
      <c r="AT30" s="61"/>
      <c r="AU30" s="62" t="s">
        <v>10</v>
      </c>
      <c r="AV30" s="62" t="s">
        <v>11</v>
      </c>
      <c r="AW30" s="62" t="s">
        <v>12</v>
      </c>
      <c r="AX30" s="62" t="s">
        <v>13</v>
      </c>
      <c r="AY30" s="62" t="s">
        <v>14</v>
      </c>
      <c r="AZ30" s="62" t="s">
        <v>15</v>
      </c>
      <c r="BA30" s="62" t="s">
        <v>16</v>
      </c>
      <c r="BB30" s="62" t="s">
        <v>17</v>
      </c>
      <c r="BC30" s="62" t="s">
        <v>18</v>
      </c>
      <c r="BD30" s="62" t="s">
        <v>19</v>
      </c>
      <c r="BE30" s="65">
        <v>415</v>
      </c>
      <c r="BF30" s="65">
        <v>445</v>
      </c>
      <c r="BG30" s="65">
        <v>480</v>
      </c>
      <c r="BH30" s="65">
        <v>515</v>
      </c>
      <c r="BI30" s="65">
        <v>555</v>
      </c>
      <c r="BJ30" s="65">
        <v>590</v>
      </c>
      <c r="BK30" s="65">
        <v>630</v>
      </c>
      <c r="BL30" s="65">
        <v>680</v>
      </c>
      <c r="BM30" s="65">
        <v>780</v>
      </c>
      <c r="BQ30" s="5"/>
      <c r="BS30" s="3">
        <v>415</v>
      </c>
      <c r="BT30" s="3">
        <v>445</v>
      </c>
      <c r="BU30" s="3">
        <v>480</v>
      </c>
      <c r="BV30" s="3">
        <v>515</v>
      </c>
      <c r="BW30" s="3">
        <v>555</v>
      </c>
      <c r="BX30" s="3">
        <v>590</v>
      </c>
      <c r="BY30" s="3">
        <v>630</v>
      </c>
      <c r="BZ30" s="3">
        <v>680</v>
      </c>
      <c r="CA30" s="3">
        <v>780</v>
      </c>
    </row>
    <row r="31" spans="46:79" x14ac:dyDescent="0.25">
      <c r="AT31" s="66"/>
      <c r="AU31" s="67">
        <f t="shared" ref="AU31:BD31" si="20">ROUND(SUM(AU2:AU25)/24,2)</f>
        <v>25.5</v>
      </c>
      <c r="AV31" s="67">
        <f t="shared" si="20"/>
        <v>50.46</v>
      </c>
      <c r="AW31" s="67">
        <f t="shared" si="20"/>
        <v>726.19</v>
      </c>
      <c r="AX31" s="67">
        <f t="shared" si="20"/>
        <v>22.81</v>
      </c>
      <c r="AY31" s="67">
        <f t="shared" si="20"/>
        <v>23.31</v>
      </c>
      <c r="AZ31" s="67">
        <f t="shared" si="20"/>
        <v>284.68</v>
      </c>
      <c r="BA31" s="67">
        <f t="shared" si="20"/>
        <v>7.13</v>
      </c>
      <c r="BB31" s="67">
        <f t="shared" si="20"/>
        <v>22.09</v>
      </c>
      <c r="BC31" s="67">
        <f t="shared" si="20"/>
        <v>95.84</v>
      </c>
      <c r="BD31" s="67">
        <f t="shared" si="20"/>
        <v>88.83</v>
      </c>
      <c r="BE31" s="64">
        <f>BE3+BE4</f>
        <v>1.07</v>
      </c>
      <c r="BF31" s="67">
        <f t="shared" ref="BF31:BM31" si="21">ROUND(SUM(BF3:BF26)/24,2)</f>
        <v>6979.29</v>
      </c>
      <c r="BG31" s="67">
        <f t="shared" si="21"/>
        <v>26966.2</v>
      </c>
      <c r="BH31" s="67">
        <f t="shared" si="21"/>
        <v>5937.82</v>
      </c>
      <c r="BI31" s="67">
        <f t="shared" si="21"/>
        <v>10005.42</v>
      </c>
      <c r="BJ31" s="67">
        <f t="shared" si="21"/>
        <v>4583.5600000000004</v>
      </c>
      <c r="BK31" s="67">
        <f t="shared" si="21"/>
        <v>9641.93</v>
      </c>
      <c r="BL31" s="67">
        <f t="shared" si="21"/>
        <v>12889.1</v>
      </c>
      <c r="BM31" s="67">
        <f t="shared" si="21"/>
        <v>33726.559999999998</v>
      </c>
      <c r="BQ31" s="5"/>
      <c r="BS31" s="7">
        <f t="shared" ref="BS31:CA31" si="22">ROUND(SUM(BS3:BS26)/24,2)</f>
        <v>608.04</v>
      </c>
      <c r="BT31" s="7">
        <f t="shared" si="22"/>
        <v>713.83</v>
      </c>
      <c r="BU31" s="7">
        <f t="shared" si="22"/>
        <v>932.33</v>
      </c>
      <c r="BV31" s="7">
        <f t="shared" si="22"/>
        <v>1150.46</v>
      </c>
      <c r="BW31" s="7">
        <f t="shared" si="22"/>
        <v>1237.42</v>
      </c>
      <c r="BX31" s="7">
        <f t="shared" si="22"/>
        <v>1256.67</v>
      </c>
      <c r="BY31" s="7">
        <f t="shared" si="22"/>
        <v>1372.04</v>
      </c>
      <c r="BZ31" s="7">
        <f t="shared" si="22"/>
        <v>1941.21</v>
      </c>
      <c r="CA31" s="7">
        <f t="shared" si="22"/>
        <v>3127</v>
      </c>
    </row>
    <row r="32" spans="46:79" x14ac:dyDescent="0.25"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46:79" x14ac:dyDescent="0.25"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P33" s="6"/>
      <c r="BQ33" s="6"/>
      <c r="BR33" s="100" t="s">
        <v>45</v>
      </c>
      <c r="BS33" s="100"/>
      <c r="BT33" s="100"/>
      <c r="BU33" s="100"/>
      <c r="BV33" s="100"/>
      <c r="BW33" s="100"/>
      <c r="BX33" s="100"/>
      <c r="BY33" s="100"/>
      <c r="BZ33" s="100"/>
      <c r="CA33" s="100"/>
    </row>
    <row r="34" spans="46:79" x14ac:dyDescent="0.25">
      <c r="AT34" s="45" t="s">
        <v>22</v>
      </c>
      <c r="AU34" s="45" t="s">
        <v>23</v>
      </c>
      <c r="AV34" s="45" t="s">
        <v>24</v>
      </c>
      <c r="AW34" s="60"/>
      <c r="AX34" s="60"/>
      <c r="AY34" s="60"/>
      <c r="AZ34" s="60"/>
      <c r="BA34" s="60"/>
      <c r="BB34" s="68" t="s">
        <v>40</v>
      </c>
      <c r="BC34" s="69">
        <v>1</v>
      </c>
      <c r="BD34" s="70" t="s">
        <v>41</v>
      </c>
      <c r="BE34" s="71">
        <v>415</v>
      </c>
      <c r="BF34" s="71">
        <v>445</v>
      </c>
      <c r="BG34" s="71">
        <v>480</v>
      </c>
      <c r="BH34" s="71">
        <v>515</v>
      </c>
      <c r="BI34" s="71">
        <v>555</v>
      </c>
      <c r="BJ34" s="71">
        <v>590</v>
      </c>
      <c r="BK34" s="71">
        <v>630</v>
      </c>
      <c r="BL34" s="71">
        <v>680</v>
      </c>
      <c r="BM34" s="71">
        <v>780</v>
      </c>
      <c r="BP34" s="6" t="s">
        <v>40</v>
      </c>
      <c r="BQ34" s="7">
        <f>BC34</f>
        <v>1</v>
      </c>
      <c r="BR34" s="9" t="s">
        <v>41</v>
      </c>
      <c r="BS34" s="10">
        <f t="shared" ref="BS34:CA34" si="23">BS30</f>
        <v>415</v>
      </c>
      <c r="BT34" s="10">
        <f t="shared" si="23"/>
        <v>445</v>
      </c>
      <c r="BU34" s="10">
        <f t="shared" si="23"/>
        <v>480</v>
      </c>
      <c r="BV34" s="10">
        <f t="shared" si="23"/>
        <v>515</v>
      </c>
      <c r="BW34" s="10">
        <f t="shared" si="23"/>
        <v>555</v>
      </c>
      <c r="BX34" s="10">
        <f t="shared" si="23"/>
        <v>590</v>
      </c>
      <c r="BY34" s="10">
        <f t="shared" si="23"/>
        <v>630</v>
      </c>
      <c r="BZ34" s="10">
        <f t="shared" si="23"/>
        <v>680</v>
      </c>
      <c r="CA34" s="10">
        <f t="shared" si="23"/>
        <v>780</v>
      </c>
    </row>
    <row r="35" spans="46:79" x14ac:dyDescent="0.25">
      <c r="AT35" s="46" t="s">
        <v>25</v>
      </c>
      <c r="AU35" s="47">
        <f>AU31</f>
        <v>25.5</v>
      </c>
      <c r="AV35" s="48" t="s">
        <v>26</v>
      </c>
      <c r="AW35" s="60"/>
      <c r="AX35" s="60"/>
      <c r="AY35" s="60"/>
      <c r="AZ35" s="60"/>
      <c r="BA35" s="60"/>
      <c r="BB35" s="68"/>
      <c r="BC35" s="68"/>
      <c r="BD35" s="70" t="s">
        <v>42</v>
      </c>
      <c r="BE35" s="67">
        <f>BE31/$BC34</f>
        <v>1.07</v>
      </c>
      <c r="BF35" s="67">
        <f t="shared" ref="BF35:BM35" si="24">BF31/$BC34</f>
        <v>6979.29</v>
      </c>
      <c r="BG35" s="67">
        <f t="shared" si="24"/>
        <v>26966.2</v>
      </c>
      <c r="BH35" s="67">
        <f t="shared" si="24"/>
        <v>5937.82</v>
      </c>
      <c r="BI35" s="67">
        <f t="shared" si="24"/>
        <v>10005.42</v>
      </c>
      <c r="BJ35" s="67">
        <f t="shared" si="24"/>
        <v>4583.5600000000004</v>
      </c>
      <c r="BK35" s="67">
        <f t="shared" si="24"/>
        <v>9641.93</v>
      </c>
      <c r="BL35" s="67">
        <f t="shared" si="24"/>
        <v>12889.1</v>
      </c>
      <c r="BM35" s="67">
        <f t="shared" si="24"/>
        <v>33726.559999999998</v>
      </c>
      <c r="BP35" s="6"/>
      <c r="BQ35" s="6"/>
      <c r="BR35" s="9" t="s">
        <v>42</v>
      </c>
      <c r="BS35" s="7">
        <f>BS31/$BQ$34</f>
        <v>608.04</v>
      </c>
      <c r="BT35" s="7">
        <f t="shared" ref="BT35:CA35" si="25">BT31/$BQ$34</f>
        <v>713.83</v>
      </c>
      <c r="BU35" s="7">
        <f t="shared" si="25"/>
        <v>932.33</v>
      </c>
      <c r="BV35" s="7">
        <f t="shared" si="25"/>
        <v>1150.46</v>
      </c>
      <c r="BW35" s="7">
        <f t="shared" si="25"/>
        <v>1237.42</v>
      </c>
      <c r="BX35" s="7">
        <f t="shared" si="25"/>
        <v>1256.67</v>
      </c>
      <c r="BY35" s="7">
        <f t="shared" si="25"/>
        <v>1372.04</v>
      </c>
      <c r="BZ35" s="7">
        <f t="shared" si="25"/>
        <v>1941.21</v>
      </c>
      <c r="CA35" s="7">
        <f t="shared" si="25"/>
        <v>3127</v>
      </c>
    </row>
    <row r="36" spans="46:79" x14ac:dyDescent="0.25">
      <c r="AT36" s="46" t="s">
        <v>27</v>
      </c>
      <c r="AU36" s="47">
        <f>AV31</f>
        <v>50.46</v>
      </c>
      <c r="AV36" s="49" t="s">
        <v>28</v>
      </c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</row>
    <row r="37" spans="46:79" x14ac:dyDescent="0.25">
      <c r="AT37" s="46" t="s">
        <v>29</v>
      </c>
      <c r="AU37" s="47">
        <f>AW31</f>
        <v>726.19</v>
      </c>
      <c r="AV37" s="49" t="s">
        <v>30</v>
      </c>
      <c r="AW37" s="60"/>
      <c r="AX37" s="60"/>
      <c r="AY37" s="59"/>
      <c r="AZ37" s="59"/>
      <c r="BA37" s="59"/>
      <c r="BB37" s="59"/>
      <c r="BC37" s="59"/>
      <c r="BD37" s="59"/>
      <c r="BE37" s="59"/>
      <c r="BF37" s="59"/>
      <c r="BG37" s="59"/>
      <c r="BH37" s="60"/>
      <c r="BI37" s="60"/>
      <c r="BJ37" s="60"/>
      <c r="BK37" s="60"/>
      <c r="BL37" s="60"/>
      <c r="BM37" s="60"/>
    </row>
    <row r="38" spans="46:79" x14ac:dyDescent="0.25">
      <c r="AT38" s="46" t="s">
        <v>31</v>
      </c>
      <c r="AU38" s="47">
        <f>AX31</f>
        <v>22.81</v>
      </c>
      <c r="AV38" s="49" t="s">
        <v>28</v>
      </c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</row>
    <row r="39" spans="46:79" x14ac:dyDescent="0.25">
      <c r="AT39" s="46" t="s">
        <v>32</v>
      </c>
      <c r="AU39" s="47">
        <f>AY31</f>
        <v>23.31</v>
      </c>
      <c r="AV39" s="48" t="s">
        <v>26</v>
      </c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</row>
    <row r="40" spans="46:79" x14ac:dyDescent="0.25">
      <c r="AT40" s="46" t="s">
        <v>33</v>
      </c>
      <c r="AU40" s="47">
        <f>AZ31</f>
        <v>284.68</v>
      </c>
      <c r="AV40" s="49" t="s">
        <v>34</v>
      </c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</row>
    <row r="41" spans="46:79" x14ac:dyDescent="0.25">
      <c r="AT41" s="46" t="s">
        <v>35</v>
      </c>
      <c r="AU41" s="47">
        <f>BA31</f>
        <v>7.13</v>
      </c>
      <c r="AV41" s="49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</row>
    <row r="42" spans="46:79" x14ac:dyDescent="0.25">
      <c r="AT42" s="46" t="s">
        <v>36</v>
      </c>
      <c r="AU42" s="47">
        <f>BB31</f>
        <v>22.09</v>
      </c>
      <c r="AV42" s="49" t="s">
        <v>37</v>
      </c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pans="46:79" x14ac:dyDescent="0.25">
      <c r="AT43" s="46" t="s">
        <v>38</v>
      </c>
      <c r="AU43" s="47">
        <f>BC31</f>
        <v>95.84</v>
      </c>
      <c r="AV43" s="49" t="s">
        <v>37</v>
      </c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</row>
    <row r="44" spans="46:79" x14ac:dyDescent="0.25">
      <c r="AT44" s="46" t="s">
        <v>39</v>
      </c>
      <c r="AU44" s="47">
        <f>BD31</f>
        <v>88.83</v>
      </c>
      <c r="AV44" s="49" t="s">
        <v>37</v>
      </c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</row>
    <row r="45" spans="46:79" x14ac:dyDescent="0.25"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</row>
    <row r="46" spans="46:79" x14ac:dyDescent="0.25"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</row>
    <row r="47" spans="46:79" x14ac:dyDescent="0.25">
      <c r="AT47" s="102" t="s">
        <v>46</v>
      </c>
      <c r="AU47" s="102"/>
      <c r="AV47" s="102"/>
      <c r="AW47" s="102"/>
      <c r="AX47" s="102"/>
      <c r="AY47" s="102"/>
      <c r="AZ47" s="102"/>
      <c r="BA47" s="102"/>
      <c r="BB47" s="102"/>
      <c r="BC47" s="102"/>
      <c r="BD47" s="68"/>
      <c r="BE47" s="60"/>
      <c r="BF47" s="60"/>
      <c r="BG47" s="60"/>
      <c r="BH47" s="60"/>
      <c r="BI47" s="60"/>
      <c r="BJ47" s="60"/>
      <c r="BK47" s="60"/>
      <c r="BL47" s="60"/>
      <c r="BM47" s="60"/>
    </row>
    <row r="48" spans="46:79" x14ac:dyDescent="0.25">
      <c r="AT48" s="61" t="s">
        <v>9</v>
      </c>
      <c r="AU48" s="62" t="s">
        <v>0</v>
      </c>
      <c r="AV48" s="62" t="s">
        <v>1</v>
      </c>
      <c r="AW48" s="62" t="s">
        <v>2</v>
      </c>
      <c r="AX48" s="62" t="s">
        <v>3</v>
      </c>
      <c r="AY48" s="62" t="s">
        <v>4</v>
      </c>
      <c r="AZ48" s="62" t="s">
        <v>5</v>
      </c>
      <c r="BA48" s="62" t="s">
        <v>6</v>
      </c>
      <c r="BB48" s="62" t="s">
        <v>7</v>
      </c>
      <c r="BC48" s="62" t="s">
        <v>20</v>
      </c>
      <c r="BD48" s="68"/>
      <c r="BE48" s="60"/>
      <c r="BF48" s="60"/>
      <c r="BG48" s="60"/>
      <c r="BH48" s="60"/>
      <c r="BI48" s="60"/>
      <c r="BJ48" s="60"/>
      <c r="BK48" s="60"/>
      <c r="BL48" s="60"/>
      <c r="BM48" s="60"/>
    </row>
    <row r="49" spans="46:81" x14ac:dyDescent="0.25">
      <c r="AT49" s="72">
        <v>0</v>
      </c>
      <c r="AU49" s="71">
        <f>ROUND(ABS(BE3-BS3),2)</f>
        <v>1.07</v>
      </c>
      <c r="AV49" s="71">
        <f t="shared" ref="AV49:BC49" si="26">ROUND(ABS(BF3-BT3),2)</f>
        <v>1.07</v>
      </c>
      <c r="AW49" s="71">
        <f t="shared" si="26"/>
        <v>2.13</v>
      </c>
      <c r="AX49" s="71">
        <f t="shared" si="26"/>
        <v>3.2</v>
      </c>
      <c r="AY49" s="71">
        <f t="shared" si="26"/>
        <v>4.2699999999999996</v>
      </c>
      <c r="AZ49" s="71">
        <f t="shared" si="26"/>
        <v>7.47</v>
      </c>
      <c r="BA49" s="71">
        <f t="shared" si="26"/>
        <v>6.4</v>
      </c>
      <c r="BB49" s="71">
        <f t="shared" si="26"/>
        <v>7.2</v>
      </c>
      <c r="BC49" s="71">
        <f t="shared" si="26"/>
        <v>8.67</v>
      </c>
      <c r="BD49" s="68"/>
      <c r="BE49" s="60"/>
      <c r="BF49" s="60"/>
      <c r="BG49" s="60"/>
      <c r="BH49" s="60"/>
      <c r="BI49" s="60"/>
      <c r="BJ49" s="60"/>
      <c r="BK49" s="60"/>
      <c r="BL49" s="60"/>
      <c r="BM49" s="60"/>
    </row>
    <row r="50" spans="46:81" x14ac:dyDescent="0.25">
      <c r="AT50" s="72">
        <v>4.1666666666666699E-2</v>
      </c>
      <c r="AU50" s="71">
        <f t="shared" ref="AU50:AU72" si="27">ROUND(ABS(BE4-BS4),2)</f>
        <v>0</v>
      </c>
      <c r="AV50" s="71">
        <f t="shared" ref="AV50:AV72" si="28">ROUND(ABS(BF4-BT4),2)</f>
        <v>0</v>
      </c>
      <c r="AW50" s="71">
        <f t="shared" ref="AW50:AW72" si="29">ROUND(ABS(BG4-BU4),2)</f>
        <v>0</v>
      </c>
      <c r="AX50" s="71">
        <f t="shared" ref="AX50:AX72" si="30">ROUND(ABS(BH4-BV4),2)</f>
        <v>0</v>
      </c>
      <c r="AY50" s="71">
        <f t="shared" ref="AY50:AY72" si="31">ROUND(ABS(BI4-BW4),2)</f>
        <v>0</v>
      </c>
      <c r="AZ50" s="71">
        <f t="shared" ref="AZ50:AZ72" si="32">ROUND(ABS(BJ4-BX4),2)</f>
        <v>0</v>
      </c>
      <c r="BA50" s="71">
        <f t="shared" ref="BA50:BA72" si="33">ROUND(ABS(BK4-BY4),2)</f>
        <v>0</v>
      </c>
      <c r="BB50" s="71">
        <f t="shared" ref="BB50:BB72" si="34">ROUND(ABS(BL4-BZ4),2)</f>
        <v>0</v>
      </c>
      <c r="BC50" s="71">
        <f t="shared" ref="BC50:BC72" si="35">ROUND(ABS(BM4-CA4),2)</f>
        <v>0</v>
      </c>
      <c r="BD50" s="60"/>
      <c r="BE50" s="60"/>
      <c r="BF50" s="60"/>
      <c r="BG50" s="60"/>
      <c r="BH50" s="60"/>
      <c r="BI50" s="60"/>
      <c r="BJ50" s="60"/>
      <c r="BK50" s="60"/>
      <c r="BL50" s="60"/>
      <c r="BM50" s="60"/>
    </row>
    <row r="51" spans="46:81" x14ac:dyDescent="0.25">
      <c r="AT51" s="72">
        <v>8.3333333333333301E-2</v>
      </c>
      <c r="AU51" s="71">
        <f t="shared" si="27"/>
        <v>0</v>
      </c>
      <c r="AV51" s="71">
        <f t="shared" si="28"/>
        <v>0</v>
      </c>
      <c r="AW51" s="71">
        <f t="shared" si="29"/>
        <v>0</v>
      </c>
      <c r="AX51" s="71">
        <f t="shared" si="30"/>
        <v>0</v>
      </c>
      <c r="AY51" s="71">
        <f t="shared" si="31"/>
        <v>0</v>
      </c>
      <c r="AZ51" s="71">
        <f t="shared" si="32"/>
        <v>0</v>
      </c>
      <c r="BA51" s="71">
        <f t="shared" si="33"/>
        <v>0</v>
      </c>
      <c r="BB51" s="71">
        <f t="shared" si="34"/>
        <v>0</v>
      </c>
      <c r="BC51" s="71">
        <f t="shared" si="35"/>
        <v>0</v>
      </c>
      <c r="BD51" s="60"/>
      <c r="BE51" s="60"/>
      <c r="BF51" s="60"/>
      <c r="BG51" s="60"/>
      <c r="BH51" s="60"/>
      <c r="BI51" s="60"/>
      <c r="BJ51" s="60"/>
      <c r="BK51" s="60"/>
      <c r="BL51" s="60"/>
      <c r="BM51" s="60"/>
    </row>
    <row r="52" spans="46:81" x14ac:dyDescent="0.25">
      <c r="AT52" s="72">
        <v>0.125</v>
      </c>
      <c r="AU52" s="71">
        <f t="shared" si="27"/>
        <v>0</v>
      </c>
      <c r="AV52" s="71">
        <f t="shared" si="28"/>
        <v>0</v>
      </c>
      <c r="AW52" s="71">
        <f t="shared" si="29"/>
        <v>0</v>
      </c>
      <c r="AX52" s="71">
        <f t="shared" si="30"/>
        <v>0</v>
      </c>
      <c r="AY52" s="71">
        <f t="shared" si="31"/>
        <v>0</v>
      </c>
      <c r="AZ52" s="71">
        <f t="shared" si="32"/>
        <v>0</v>
      </c>
      <c r="BA52" s="71">
        <f t="shared" si="33"/>
        <v>0</v>
      </c>
      <c r="BB52" s="71">
        <f t="shared" si="34"/>
        <v>0</v>
      </c>
      <c r="BC52" s="71">
        <f t="shared" si="35"/>
        <v>0</v>
      </c>
      <c r="BD52" s="60"/>
      <c r="BE52" s="60"/>
      <c r="BF52" s="60"/>
      <c r="BG52" s="60"/>
      <c r="BH52" s="60"/>
      <c r="BI52" s="60"/>
      <c r="BJ52" s="60"/>
      <c r="BK52" s="60"/>
      <c r="BL52" s="60"/>
      <c r="BM52" s="60"/>
    </row>
    <row r="53" spans="46:81" x14ac:dyDescent="0.25">
      <c r="AT53" s="72">
        <v>0.16666666666666699</v>
      </c>
      <c r="AU53" s="71">
        <f t="shared" si="27"/>
        <v>4</v>
      </c>
      <c r="AV53" s="71">
        <f t="shared" si="28"/>
        <v>2</v>
      </c>
      <c r="AW53" s="71">
        <f t="shared" si="29"/>
        <v>12</v>
      </c>
      <c r="AX53" s="71">
        <f t="shared" si="30"/>
        <v>8</v>
      </c>
      <c r="AY53" s="71">
        <f t="shared" si="31"/>
        <v>11</v>
      </c>
      <c r="AZ53" s="71">
        <f t="shared" si="32"/>
        <v>9</v>
      </c>
      <c r="BA53" s="71">
        <f t="shared" si="33"/>
        <v>21</v>
      </c>
      <c r="BB53" s="71">
        <f t="shared" si="34"/>
        <v>11</v>
      </c>
      <c r="BC53" s="71">
        <f t="shared" si="35"/>
        <v>20</v>
      </c>
      <c r="BD53" s="60"/>
      <c r="BE53" s="60"/>
      <c r="BF53" s="60"/>
      <c r="BG53" s="60"/>
      <c r="BH53" s="60"/>
      <c r="BI53" s="60"/>
      <c r="BJ53" s="60"/>
      <c r="BK53" s="60"/>
      <c r="BL53" s="60"/>
      <c r="BM53" s="60"/>
    </row>
    <row r="54" spans="46:81" x14ac:dyDescent="0.25">
      <c r="AT54" s="72">
        <v>0.20833333333333301</v>
      </c>
      <c r="AU54" s="71">
        <f t="shared" si="27"/>
        <v>49.8</v>
      </c>
      <c r="AV54" s="71">
        <f t="shared" si="28"/>
        <v>62.67</v>
      </c>
      <c r="AW54" s="71">
        <f t="shared" si="29"/>
        <v>52.07</v>
      </c>
      <c r="AX54" s="71">
        <f t="shared" si="30"/>
        <v>67.599999999999994</v>
      </c>
      <c r="AY54" s="71">
        <f t="shared" si="31"/>
        <v>72.87</v>
      </c>
      <c r="AZ54" s="71">
        <f t="shared" si="32"/>
        <v>64.069999999999993</v>
      </c>
      <c r="BA54" s="71">
        <f t="shared" si="33"/>
        <v>44.2</v>
      </c>
      <c r="BB54" s="71">
        <f t="shared" si="34"/>
        <v>143.19999999999999</v>
      </c>
      <c r="BC54" s="71">
        <f t="shared" si="35"/>
        <v>84.67</v>
      </c>
      <c r="BD54" s="60"/>
      <c r="BE54" s="60"/>
      <c r="BF54" s="60"/>
      <c r="BG54" s="60"/>
      <c r="BH54" s="60"/>
      <c r="BI54" s="60"/>
      <c r="BJ54" s="60"/>
      <c r="BK54" s="60"/>
      <c r="BL54" s="60"/>
      <c r="BM54" s="60"/>
    </row>
    <row r="55" spans="46:81" x14ac:dyDescent="0.25">
      <c r="AT55" s="72">
        <v>0.25</v>
      </c>
      <c r="AU55" s="71">
        <f t="shared" si="27"/>
        <v>672.8</v>
      </c>
      <c r="AV55" s="71">
        <f t="shared" si="28"/>
        <v>736.67</v>
      </c>
      <c r="AW55" s="71">
        <f t="shared" si="29"/>
        <v>1516.93</v>
      </c>
      <c r="AX55" s="71">
        <f t="shared" si="30"/>
        <v>1883.87</v>
      </c>
      <c r="AY55" s="71">
        <f t="shared" si="31"/>
        <v>2509.0700000000002</v>
      </c>
      <c r="AZ55" s="71">
        <f t="shared" si="32"/>
        <v>2831.27</v>
      </c>
      <c r="BA55" s="71">
        <f t="shared" si="33"/>
        <v>2793.8</v>
      </c>
      <c r="BB55" s="71">
        <f t="shared" si="34"/>
        <v>3673.4</v>
      </c>
      <c r="BC55" s="71">
        <f t="shared" si="35"/>
        <v>3195.33</v>
      </c>
      <c r="BD55" s="60"/>
      <c r="BE55" s="60"/>
      <c r="BF55" s="60"/>
      <c r="BG55" s="60"/>
      <c r="BH55" s="60"/>
      <c r="BI55" s="60"/>
      <c r="BJ55" s="60"/>
      <c r="BK55" s="60"/>
      <c r="BL55" s="60"/>
      <c r="BM55" s="60"/>
    </row>
    <row r="56" spans="46:81" x14ac:dyDescent="0.25">
      <c r="AT56" s="72">
        <v>0.29166666666666702</v>
      </c>
      <c r="AU56" s="71">
        <f t="shared" si="27"/>
        <v>572.47</v>
      </c>
      <c r="AV56" s="71">
        <f t="shared" si="28"/>
        <v>893.6</v>
      </c>
      <c r="AW56" s="71">
        <f t="shared" si="29"/>
        <v>2308.9299999999998</v>
      </c>
      <c r="AX56" s="71">
        <f t="shared" si="30"/>
        <v>2137.0700000000002</v>
      </c>
      <c r="AY56" s="71">
        <f t="shared" si="31"/>
        <v>3652.67</v>
      </c>
      <c r="AZ56" s="71">
        <f t="shared" si="32"/>
        <v>4773.8</v>
      </c>
      <c r="BA56" s="71">
        <f t="shared" si="33"/>
        <v>3303.8</v>
      </c>
      <c r="BB56" s="71">
        <f t="shared" si="34"/>
        <v>6436.4</v>
      </c>
      <c r="BC56" s="71">
        <f t="shared" si="35"/>
        <v>6511.33</v>
      </c>
      <c r="BD56" s="60"/>
      <c r="BE56" s="60"/>
      <c r="BF56" s="60"/>
      <c r="BG56" s="60"/>
      <c r="BH56" s="60"/>
      <c r="BI56" s="60"/>
      <c r="BJ56" s="60"/>
      <c r="BK56" s="60"/>
      <c r="BL56" s="60"/>
      <c r="BM56" s="60"/>
    </row>
    <row r="57" spans="46:81" x14ac:dyDescent="0.25">
      <c r="AT57" s="72">
        <v>0.33333333333333298</v>
      </c>
      <c r="AU57" s="71">
        <f t="shared" si="27"/>
        <v>6995</v>
      </c>
      <c r="AV57" s="71">
        <f t="shared" si="28"/>
        <v>15574.6</v>
      </c>
      <c r="AW57" s="71">
        <f t="shared" si="29"/>
        <v>59122</v>
      </c>
      <c r="AX57" s="71">
        <f t="shared" si="30"/>
        <v>12220.07</v>
      </c>
      <c r="AY57" s="71">
        <f t="shared" si="31"/>
        <v>22247.93</v>
      </c>
      <c r="AZ57" s="71">
        <f t="shared" si="32"/>
        <v>10285.67</v>
      </c>
      <c r="BA57" s="71">
        <f t="shared" si="33"/>
        <v>34430.800000000003</v>
      </c>
      <c r="BB57" s="71">
        <f t="shared" si="34"/>
        <v>30848.2</v>
      </c>
      <c r="BC57" s="71">
        <f t="shared" si="35"/>
        <v>55882</v>
      </c>
      <c r="BD57" s="60"/>
      <c r="BE57" s="60"/>
      <c r="BF57" s="60"/>
      <c r="BG57" s="60"/>
      <c r="BH57" s="60"/>
      <c r="BI57" s="60"/>
      <c r="BJ57" s="60"/>
      <c r="BK57" s="60"/>
      <c r="BL57" s="60"/>
      <c r="BM57" s="60"/>
    </row>
    <row r="58" spans="46:81" x14ac:dyDescent="0.25">
      <c r="AT58" s="72">
        <v>0.375</v>
      </c>
      <c r="AU58" s="71">
        <f t="shared" si="27"/>
        <v>7035.07</v>
      </c>
      <c r="AV58" s="71">
        <f>ROUND(ABS(BF12-BT12),2)</f>
        <v>13726.4</v>
      </c>
      <c r="AW58" s="71">
        <f t="shared" si="29"/>
        <v>51929.27</v>
      </c>
      <c r="AX58" s="71">
        <f t="shared" si="30"/>
        <v>12241.87</v>
      </c>
      <c r="AY58" s="71">
        <f t="shared" si="31"/>
        <v>20704.27</v>
      </c>
      <c r="AZ58" s="71">
        <f t="shared" si="32"/>
        <v>10014.129999999999</v>
      </c>
      <c r="BA58" s="71">
        <f t="shared" si="33"/>
        <v>17596.400000000001</v>
      </c>
      <c r="BB58" s="71">
        <f t="shared" si="34"/>
        <v>25452</v>
      </c>
      <c r="BC58" s="71">
        <f t="shared" si="35"/>
        <v>56155</v>
      </c>
      <c r="BD58" s="60"/>
      <c r="BE58" s="60"/>
      <c r="BF58" s="60"/>
      <c r="BG58" s="60"/>
      <c r="BH58" s="60"/>
      <c r="BI58" s="60"/>
      <c r="BJ58" s="60"/>
      <c r="BK58" s="60"/>
      <c r="BL58" s="60"/>
      <c r="BM58" s="60"/>
    </row>
    <row r="59" spans="46:81" x14ac:dyDescent="0.25">
      <c r="AT59" s="72">
        <v>0.41666666666666702</v>
      </c>
      <c r="AU59" s="71">
        <f t="shared" si="27"/>
        <v>6204.27</v>
      </c>
      <c r="AV59" s="71">
        <f t="shared" si="28"/>
        <v>12770</v>
      </c>
      <c r="AW59" s="71">
        <f t="shared" si="29"/>
        <v>50602.53</v>
      </c>
      <c r="AX59" s="71">
        <f t="shared" si="30"/>
        <v>10456.67</v>
      </c>
      <c r="AY59" s="71">
        <f t="shared" si="31"/>
        <v>18458.73</v>
      </c>
      <c r="AZ59" s="71">
        <f t="shared" si="32"/>
        <v>7435.4</v>
      </c>
      <c r="BA59" s="71">
        <f t="shared" si="33"/>
        <v>15491.6</v>
      </c>
      <c r="BB59" s="71">
        <f t="shared" si="34"/>
        <v>22046.6</v>
      </c>
      <c r="BC59" s="71">
        <f t="shared" si="35"/>
        <v>59128</v>
      </c>
      <c r="BD59" s="60"/>
      <c r="BE59" s="60"/>
      <c r="BF59" s="60"/>
      <c r="BG59" s="60"/>
      <c r="BH59" s="60"/>
      <c r="BI59" s="60"/>
      <c r="BJ59" s="60"/>
      <c r="BK59" s="60"/>
      <c r="BL59" s="60"/>
      <c r="BM59" s="60"/>
    </row>
    <row r="60" spans="46:81" ht="15.75" thickBot="1" x14ac:dyDescent="0.3">
      <c r="AT60" s="72">
        <v>0.45833333333333298</v>
      </c>
      <c r="AU60" s="71">
        <f t="shared" si="27"/>
        <v>6401.67</v>
      </c>
      <c r="AV60" s="71">
        <f t="shared" si="28"/>
        <v>13008.47</v>
      </c>
      <c r="AW60" s="71">
        <f t="shared" si="29"/>
        <v>50909.33</v>
      </c>
      <c r="AX60" s="71">
        <f t="shared" si="30"/>
        <v>10705.2</v>
      </c>
      <c r="AY60" s="71">
        <f t="shared" si="31"/>
        <v>18644.27</v>
      </c>
      <c r="AZ60" s="71">
        <f t="shared" si="32"/>
        <v>7590.2</v>
      </c>
      <c r="BA60" s="71">
        <f t="shared" si="33"/>
        <v>15856.4</v>
      </c>
      <c r="BB60" s="71">
        <f t="shared" si="34"/>
        <v>22386.6</v>
      </c>
      <c r="BC60" s="71">
        <f t="shared" si="35"/>
        <v>61665</v>
      </c>
      <c r="BD60" s="60"/>
      <c r="BE60" s="60"/>
      <c r="BF60" s="60"/>
      <c r="BG60" s="60"/>
      <c r="BH60" s="60"/>
      <c r="BI60" s="60"/>
      <c r="BJ60" s="60"/>
      <c r="BK60" s="60"/>
      <c r="BL60" s="60"/>
      <c r="BM60" s="60"/>
    </row>
    <row r="61" spans="46:81" x14ac:dyDescent="0.25">
      <c r="AT61" s="72">
        <v>0.5</v>
      </c>
      <c r="AU61" s="71">
        <f t="shared" si="27"/>
        <v>5595.67</v>
      </c>
      <c r="AV61" s="71">
        <f t="shared" si="28"/>
        <v>12038.13</v>
      </c>
      <c r="AW61" s="71">
        <f t="shared" si="29"/>
        <v>49434.93</v>
      </c>
      <c r="AX61" s="71">
        <f t="shared" si="30"/>
        <v>9042.4</v>
      </c>
      <c r="AY61" s="71">
        <f t="shared" si="31"/>
        <v>16722.53</v>
      </c>
      <c r="AZ61" s="71">
        <f t="shared" si="32"/>
        <v>5599.67</v>
      </c>
      <c r="BA61" s="71">
        <f t="shared" si="33"/>
        <v>14184.8</v>
      </c>
      <c r="BB61" s="71">
        <f t="shared" si="34"/>
        <v>19900</v>
      </c>
      <c r="BC61" s="71">
        <f t="shared" si="35"/>
        <v>62687</v>
      </c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Y61" s="98" t="s">
        <v>52</v>
      </c>
      <c r="BZ61" s="99"/>
      <c r="CA61" s="11"/>
      <c r="CB61" s="98" t="s">
        <v>53</v>
      </c>
      <c r="CC61" s="99"/>
    </row>
    <row r="62" spans="46:81" x14ac:dyDescent="0.25">
      <c r="AT62" s="72">
        <v>0.54166666666666696</v>
      </c>
      <c r="AU62" s="71">
        <f t="shared" si="27"/>
        <v>5005</v>
      </c>
      <c r="AV62" s="71">
        <f t="shared" si="28"/>
        <v>11357.2</v>
      </c>
      <c r="AW62" s="71">
        <f t="shared" si="29"/>
        <v>50764.6</v>
      </c>
      <c r="AX62" s="71">
        <f t="shared" si="30"/>
        <v>7808.53</v>
      </c>
      <c r="AY62" s="71">
        <f t="shared" si="31"/>
        <v>15322.73</v>
      </c>
      <c r="AZ62" s="71">
        <f t="shared" si="32"/>
        <v>4119.33</v>
      </c>
      <c r="BA62" s="71">
        <f t="shared" si="33"/>
        <v>12730.6</v>
      </c>
      <c r="BB62" s="71">
        <f t="shared" si="34"/>
        <v>18147.599999999999</v>
      </c>
      <c r="BC62" s="71">
        <f t="shared" si="35"/>
        <v>59769</v>
      </c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Y62" s="12" t="s">
        <v>48</v>
      </c>
      <c r="BZ62" s="13" t="s">
        <v>50</v>
      </c>
      <c r="CA62" s="11"/>
      <c r="CB62" s="12" t="s">
        <v>49</v>
      </c>
      <c r="CC62" s="13" t="s">
        <v>51</v>
      </c>
    </row>
    <row r="63" spans="46:81" x14ac:dyDescent="0.25">
      <c r="AT63" s="72">
        <v>0.58333333333333304</v>
      </c>
      <c r="AU63" s="71">
        <f t="shared" si="27"/>
        <v>5183.2</v>
      </c>
      <c r="AV63" s="71">
        <f t="shared" si="28"/>
        <v>11595.27</v>
      </c>
      <c r="AW63" s="71">
        <f t="shared" si="29"/>
        <v>51077.13</v>
      </c>
      <c r="AX63" s="71">
        <f t="shared" si="30"/>
        <v>8205.8700000000008</v>
      </c>
      <c r="AY63" s="71">
        <f t="shared" si="31"/>
        <v>15784.8</v>
      </c>
      <c r="AZ63" s="71">
        <f t="shared" si="32"/>
        <v>4593.67</v>
      </c>
      <c r="BA63" s="71">
        <f t="shared" si="33"/>
        <v>13242.6</v>
      </c>
      <c r="BB63" s="71">
        <f t="shared" si="34"/>
        <v>18721.2</v>
      </c>
      <c r="BC63" s="71">
        <f t="shared" si="35"/>
        <v>60340</v>
      </c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Y63" s="14">
        <v>1</v>
      </c>
      <c r="BZ63" s="15">
        <v>0</v>
      </c>
      <c r="CB63" s="14">
        <v>1</v>
      </c>
      <c r="CC63" s="15">
        <v>0</v>
      </c>
    </row>
    <row r="64" spans="46:81" x14ac:dyDescent="0.25">
      <c r="AT64" s="72">
        <v>0.625</v>
      </c>
      <c r="AU64" s="71">
        <f t="shared" si="27"/>
        <v>5478.13</v>
      </c>
      <c r="AV64" s="71">
        <f t="shared" si="28"/>
        <v>11981.13</v>
      </c>
      <c r="AW64" s="71">
        <f t="shared" si="29"/>
        <v>51890.53</v>
      </c>
      <c r="AX64" s="71">
        <f t="shared" si="30"/>
        <v>8636.07</v>
      </c>
      <c r="AY64" s="71">
        <f t="shared" si="31"/>
        <v>16415.27</v>
      </c>
      <c r="AZ64" s="71">
        <f t="shared" si="32"/>
        <v>5026.33</v>
      </c>
      <c r="BA64" s="71">
        <f t="shared" si="33"/>
        <v>14593.4</v>
      </c>
      <c r="BB64" s="71">
        <f t="shared" si="34"/>
        <v>19675</v>
      </c>
      <c r="BC64" s="71">
        <f t="shared" si="35"/>
        <v>62779</v>
      </c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Y64" s="14">
        <v>5</v>
      </c>
      <c r="BZ64" s="15">
        <v>0.6</v>
      </c>
      <c r="CB64" s="14">
        <v>5</v>
      </c>
      <c r="CC64" s="15">
        <v>0.7</v>
      </c>
    </row>
    <row r="65" spans="46:81" x14ac:dyDescent="0.25">
      <c r="AT65" s="72">
        <v>0.66666666666666696</v>
      </c>
      <c r="AU65" s="71">
        <f t="shared" si="27"/>
        <v>5576.87</v>
      </c>
      <c r="AV65" s="71">
        <f t="shared" si="28"/>
        <v>12114.4</v>
      </c>
      <c r="AW65" s="71">
        <f t="shared" si="29"/>
        <v>51830.27</v>
      </c>
      <c r="AX65" s="71">
        <f t="shared" si="30"/>
        <v>8714.93</v>
      </c>
      <c r="AY65" s="71">
        <f t="shared" si="31"/>
        <v>16425.669999999998</v>
      </c>
      <c r="AZ65" s="71">
        <f t="shared" si="32"/>
        <v>5191.67</v>
      </c>
      <c r="BA65" s="71">
        <f t="shared" si="33"/>
        <v>14130.2</v>
      </c>
      <c r="BB65" s="71">
        <f t="shared" si="34"/>
        <v>19843.400000000001</v>
      </c>
      <c r="BC65" s="71">
        <f t="shared" si="35"/>
        <v>63570</v>
      </c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Y65" s="14">
        <v>10</v>
      </c>
      <c r="BZ65" s="15">
        <v>1.7</v>
      </c>
      <c r="CB65" s="14">
        <v>10</v>
      </c>
      <c r="CC65" s="15">
        <v>2</v>
      </c>
    </row>
    <row r="66" spans="46:81" x14ac:dyDescent="0.25">
      <c r="AT66" s="72">
        <v>0.70833333333333304</v>
      </c>
      <c r="AU66" s="71">
        <f t="shared" si="27"/>
        <v>5543.27</v>
      </c>
      <c r="AV66" s="71">
        <f t="shared" si="28"/>
        <v>12140.13</v>
      </c>
      <c r="AW66" s="71">
        <f t="shared" si="29"/>
        <v>51975.67</v>
      </c>
      <c r="AX66" s="71">
        <f t="shared" si="30"/>
        <v>8642.07</v>
      </c>
      <c r="AY66" s="71">
        <f t="shared" si="31"/>
        <v>15652</v>
      </c>
      <c r="AZ66" s="71">
        <f t="shared" si="32"/>
        <v>5305.87</v>
      </c>
      <c r="BA66" s="71">
        <f t="shared" si="33"/>
        <v>14618.4</v>
      </c>
      <c r="BB66" s="71">
        <f t="shared" si="34"/>
        <v>20214.599999999999</v>
      </c>
      <c r="BC66" s="71">
        <f t="shared" si="35"/>
        <v>63884</v>
      </c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Y66" s="14">
        <v>15</v>
      </c>
      <c r="BZ66" s="15">
        <v>3.2</v>
      </c>
      <c r="CB66" s="14">
        <v>15</v>
      </c>
      <c r="CC66" s="15">
        <v>3.6</v>
      </c>
    </row>
    <row r="67" spans="46:81" x14ac:dyDescent="0.25">
      <c r="AT67" s="72">
        <v>0.75</v>
      </c>
      <c r="AU67" s="71">
        <f t="shared" si="27"/>
        <v>5033.53</v>
      </c>
      <c r="AV67" s="71">
        <f t="shared" si="28"/>
        <v>11532.67</v>
      </c>
      <c r="AW67" s="71">
        <f t="shared" si="29"/>
        <v>51243.8</v>
      </c>
      <c r="AX67" s="71">
        <f t="shared" si="30"/>
        <v>7582</v>
      </c>
      <c r="AY67" s="71">
        <f t="shared" si="31"/>
        <v>14518.6</v>
      </c>
      <c r="AZ67" s="71">
        <f t="shared" si="32"/>
        <v>4117.93</v>
      </c>
      <c r="BA67" s="71">
        <f t="shared" si="33"/>
        <v>13501</v>
      </c>
      <c r="BB67" s="71">
        <f t="shared" si="34"/>
        <v>18628</v>
      </c>
      <c r="BC67" s="71">
        <f t="shared" si="35"/>
        <v>59700</v>
      </c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Y67" s="14">
        <v>20</v>
      </c>
      <c r="BZ67" s="15">
        <v>5.0999999999999996</v>
      </c>
      <c r="CB67" s="14">
        <v>20</v>
      </c>
      <c r="CC67" s="15">
        <v>5.7</v>
      </c>
    </row>
    <row r="68" spans="46:81" x14ac:dyDescent="0.25">
      <c r="AT68" s="72">
        <v>0.79166666666666696</v>
      </c>
      <c r="AU68" s="71">
        <f t="shared" si="27"/>
        <v>4571.3999999999996</v>
      </c>
      <c r="AV68" s="71">
        <f t="shared" si="28"/>
        <v>10963.53</v>
      </c>
      <c r="AW68" s="71">
        <f t="shared" si="29"/>
        <v>50343.13</v>
      </c>
      <c r="AX68" s="71">
        <f t="shared" si="30"/>
        <v>6743.67</v>
      </c>
      <c r="AY68" s="71">
        <f t="shared" si="31"/>
        <v>13470.53</v>
      </c>
      <c r="AZ68" s="71">
        <f t="shared" si="32"/>
        <v>3004.6</v>
      </c>
      <c r="BA68" s="71">
        <f t="shared" si="33"/>
        <v>12218.4</v>
      </c>
      <c r="BB68" s="71">
        <f t="shared" si="34"/>
        <v>17020</v>
      </c>
      <c r="BC68" s="71">
        <f t="shared" si="35"/>
        <v>59905</v>
      </c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Y68" s="14">
        <v>25</v>
      </c>
      <c r="BZ68" s="15">
        <v>8.3000000000000007</v>
      </c>
      <c r="CB68" s="14">
        <v>25</v>
      </c>
      <c r="CC68" s="15">
        <v>8.9</v>
      </c>
    </row>
    <row r="69" spans="46:81" ht="15.75" thickBot="1" x14ac:dyDescent="0.3">
      <c r="AT69" s="72">
        <v>0.83333333333333304</v>
      </c>
      <c r="AU69" s="71">
        <f t="shared" si="27"/>
        <v>102.13</v>
      </c>
      <c r="AV69" s="71">
        <f t="shared" si="28"/>
        <v>146.13</v>
      </c>
      <c r="AW69" s="71">
        <f t="shared" si="29"/>
        <v>197.6</v>
      </c>
      <c r="AX69" s="71">
        <f t="shared" si="30"/>
        <v>238.67</v>
      </c>
      <c r="AY69" s="71">
        <f t="shared" si="31"/>
        <v>249.8</v>
      </c>
      <c r="AZ69" s="71">
        <f t="shared" si="32"/>
        <v>247.87</v>
      </c>
      <c r="BA69" s="71">
        <f t="shared" si="33"/>
        <v>326.60000000000002</v>
      </c>
      <c r="BB69" s="71">
        <f t="shared" si="34"/>
        <v>436.6</v>
      </c>
      <c r="BC69" s="71">
        <f t="shared" si="35"/>
        <v>907</v>
      </c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Y69" s="16">
        <v>30</v>
      </c>
      <c r="BZ69" s="17">
        <v>10.199999999999999</v>
      </c>
      <c r="CB69" s="16">
        <v>30</v>
      </c>
      <c r="CC69" s="17">
        <v>12.1</v>
      </c>
    </row>
    <row r="70" spans="46:81" x14ac:dyDescent="0.25">
      <c r="AT70" s="72">
        <v>0.875</v>
      </c>
      <c r="AU70" s="71">
        <f t="shared" si="27"/>
        <v>1.4</v>
      </c>
      <c r="AV70" s="71">
        <f t="shared" si="28"/>
        <v>4.5999999999999996</v>
      </c>
      <c r="AW70" s="71">
        <f t="shared" si="29"/>
        <v>12.87</v>
      </c>
      <c r="AX70" s="71">
        <f t="shared" si="30"/>
        <v>17</v>
      </c>
      <c r="AY70" s="71">
        <f t="shared" si="31"/>
        <v>26.33</v>
      </c>
      <c r="AZ70" s="71">
        <f t="shared" si="32"/>
        <v>45.53</v>
      </c>
      <c r="BA70" s="71">
        <f t="shared" si="33"/>
        <v>80</v>
      </c>
      <c r="BB70" s="71">
        <f t="shared" si="34"/>
        <v>71</v>
      </c>
      <c r="BC70" s="71">
        <f t="shared" si="35"/>
        <v>115.33</v>
      </c>
      <c r="BD70" s="60"/>
      <c r="BE70" s="60"/>
      <c r="BF70" s="60"/>
      <c r="BG70" s="60"/>
      <c r="BH70" s="60"/>
      <c r="BI70" s="60"/>
      <c r="BJ70" s="60"/>
      <c r="BK70" s="60"/>
      <c r="BL70" s="60"/>
      <c r="BM70" s="60"/>
    </row>
    <row r="71" spans="46:81" x14ac:dyDescent="0.25">
      <c r="AT71" s="72">
        <v>0.91666666666666696</v>
      </c>
      <c r="AU71" s="71">
        <f t="shared" si="27"/>
        <v>14.93</v>
      </c>
      <c r="AV71" s="71">
        <f t="shared" si="28"/>
        <v>21.33</v>
      </c>
      <c r="AW71" s="71">
        <f t="shared" si="29"/>
        <v>26.67</v>
      </c>
      <c r="AX71" s="71">
        <f t="shared" si="30"/>
        <v>51.2</v>
      </c>
      <c r="AY71" s="71">
        <f t="shared" si="31"/>
        <v>86.4</v>
      </c>
      <c r="AZ71" s="71">
        <f t="shared" si="32"/>
        <v>147.19999999999999</v>
      </c>
      <c r="BA71" s="71">
        <f t="shared" si="33"/>
        <v>122.2</v>
      </c>
      <c r="BB71" s="71">
        <f t="shared" si="34"/>
        <v>86.2</v>
      </c>
      <c r="BC71" s="71">
        <f t="shared" si="35"/>
        <v>120</v>
      </c>
      <c r="BD71" s="60"/>
      <c r="BE71" s="60"/>
      <c r="BF71" s="60"/>
      <c r="BG71" s="60"/>
      <c r="BH71" s="60"/>
      <c r="BI71" s="60"/>
      <c r="BJ71" s="60"/>
      <c r="BK71" s="60"/>
      <c r="BL71" s="60"/>
      <c r="BM71" s="60"/>
    </row>
    <row r="72" spans="46:81" x14ac:dyDescent="0.25">
      <c r="AT72" s="72">
        <v>0.95833333333333304</v>
      </c>
      <c r="AU72" s="71">
        <f t="shared" si="27"/>
        <v>6.4</v>
      </c>
      <c r="AV72" s="71">
        <f t="shared" si="28"/>
        <v>6.4</v>
      </c>
      <c r="AW72" s="71">
        <f t="shared" si="29"/>
        <v>5.33</v>
      </c>
      <c r="AX72" s="71">
        <f t="shared" si="30"/>
        <v>18.13</v>
      </c>
      <c r="AY72" s="71">
        <f t="shared" si="31"/>
        <v>26.67</v>
      </c>
      <c r="AZ72" s="71">
        <f t="shared" si="32"/>
        <v>39.47</v>
      </c>
      <c r="BA72" s="71">
        <f t="shared" si="33"/>
        <v>40</v>
      </c>
      <c r="BB72" s="71">
        <f t="shared" si="34"/>
        <v>38.4</v>
      </c>
      <c r="BC72" s="71">
        <f t="shared" si="35"/>
        <v>47.67</v>
      </c>
      <c r="BD72" s="60"/>
      <c r="BE72" s="60"/>
      <c r="BF72" s="60"/>
      <c r="BG72" s="60"/>
      <c r="BH72" s="60"/>
      <c r="BI72" s="60"/>
      <c r="BJ72" s="60"/>
      <c r="BK72" s="60"/>
      <c r="BL72" s="60"/>
      <c r="BM72" s="60"/>
    </row>
    <row r="73" spans="46:81" x14ac:dyDescent="0.25"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60"/>
      <c r="BE73" s="60"/>
      <c r="BF73" s="60"/>
      <c r="BG73" s="60"/>
      <c r="BH73" s="60"/>
      <c r="BI73" s="60"/>
      <c r="BJ73" s="60"/>
      <c r="BK73" s="60"/>
      <c r="BL73" s="60"/>
      <c r="BM73" s="60"/>
    </row>
    <row r="74" spans="46:81" x14ac:dyDescent="0.25">
      <c r="AT74" s="102" t="s">
        <v>47</v>
      </c>
      <c r="AU74" s="102"/>
      <c r="AV74" s="102"/>
      <c r="AW74" s="102"/>
      <c r="AX74" s="102"/>
      <c r="AY74" s="102"/>
      <c r="AZ74" s="102"/>
      <c r="BA74" s="102"/>
      <c r="BB74" s="102"/>
      <c r="BC74" s="73"/>
      <c r="BD74" s="60"/>
      <c r="BE74" s="60"/>
      <c r="BF74" s="60"/>
      <c r="BG74" s="60"/>
      <c r="BH74" s="60"/>
      <c r="BI74" s="60"/>
      <c r="BJ74" s="60"/>
      <c r="BK74" s="60"/>
      <c r="BL74" s="60"/>
      <c r="BM74" s="60"/>
    </row>
    <row r="75" spans="46:81" x14ac:dyDescent="0.25">
      <c r="AT75" s="65">
        <v>415</v>
      </c>
      <c r="AU75" s="65">
        <v>445</v>
      </c>
      <c r="AV75" s="65">
        <v>480</v>
      </c>
      <c r="AW75" s="65">
        <v>515</v>
      </c>
      <c r="AX75" s="65">
        <v>555</v>
      </c>
      <c r="AY75" s="65">
        <v>590</v>
      </c>
      <c r="AZ75" s="65">
        <v>630</v>
      </c>
      <c r="BA75" s="65">
        <v>680</v>
      </c>
      <c r="BB75" s="65">
        <v>780</v>
      </c>
      <c r="BC75" s="73"/>
      <c r="BD75" s="60"/>
      <c r="BE75" s="60"/>
      <c r="BF75" s="60"/>
      <c r="BG75" s="60"/>
      <c r="BH75" s="60"/>
      <c r="BI75" s="60"/>
      <c r="BJ75" s="60"/>
      <c r="BK75" s="60"/>
      <c r="BL75" s="60"/>
      <c r="BM75" s="60"/>
    </row>
    <row r="76" spans="46:81" x14ac:dyDescent="0.25">
      <c r="AT76" s="71">
        <f t="shared" ref="AT76:BB76" si="36">ROUND(SUM(AU49:AU72)/24,2)</f>
        <v>2918.67</v>
      </c>
      <c r="AU76" s="71">
        <f t="shared" si="36"/>
        <v>6278.18</v>
      </c>
      <c r="AV76" s="71">
        <f t="shared" si="36"/>
        <v>26052.41</v>
      </c>
      <c r="AW76" s="71">
        <f t="shared" si="36"/>
        <v>4809.34</v>
      </c>
      <c r="AX76" s="71">
        <f t="shared" si="36"/>
        <v>8791.93</v>
      </c>
      <c r="AY76" s="71">
        <f t="shared" si="36"/>
        <v>3352.09</v>
      </c>
      <c r="AZ76" s="71">
        <f t="shared" si="36"/>
        <v>8305.5300000000007</v>
      </c>
      <c r="BA76" s="71">
        <f t="shared" si="36"/>
        <v>10991.11</v>
      </c>
      <c r="BB76" s="71">
        <f t="shared" si="36"/>
        <v>30686.42</v>
      </c>
      <c r="BC76" s="73"/>
      <c r="BD76" s="60"/>
      <c r="BE76" s="60"/>
      <c r="BF76" s="60"/>
      <c r="BG76" s="60"/>
      <c r="BH76" s="60"/>
      <c r="BI76" s="60"/>
      <c r="BJ76" s="60"/>
      <c r="BK76" s="60"/>
      <c r="BL76" s="60"/>
      <c r="BM76" s="60"/>
    </row>
    <row r="77" spans="46:81" x14ac:dyDescent="0.25">
      <c r="AT77" s="73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0"/>
      <c r="BG77" s="60"/>
      <c r="BH77" s="60"/>
      <c r="BI77" s="60"/>
      <c r="BJ77" s="60"/>
      <c r="BK77" s="60"/>
      <c r="BL77" s="60"/>
      <c r="BM77" s="60"/>
    </row>
    <row r="78" spans="46:81" x14ac:dyDescent="0.25">
      <c r="AT78" s="101" t="s">
        <v>47</v>
      </c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60"/>
      <c r="BG78" s="60"/>
      <c r="BH78" s="60"/>
      <c r="BI78" s="60"/>
      <c r="BJ78" s="60"/>
      <c r="BK78" s="60"/>
      <c r="BL78" s="60"/>
      <c r="BM78" s="60"/>
    </row>
    <row r="79" spans="46:81" x14ac:dyDescent="0.25">
      <c r="AT79" s="70" t="s">
        <v>40</v>
      </c>
      <c r="AU79" s="71">
        <f>$BC34</f>
        <v>1</v>
      </c>
      <c r="AV79" s="74" t="s">
        <v>41</v>
      </c>
      <c r="AW79" s="75">
        <f t="shared" ref="AW79:BE79" si="37">AT75</f>
        <v>415</v>
      </c>
      <c r="AX79" s="75">
        <f t="shared" si="37"/>
        <v>445</v>
      </c>
      <c r="AY79" s="75">
        <f t="shared" si="37"/>
        <v>480</v>
      </c>
      <c r="AZ79" s="75">
        <f t="shared" si="37"/>
        <v>515</v>
      </c>
      <c r="BA79" s="75">
        <f t="shared" si="37"/>
        <v>555</v>
      </c>
      <c r="BB79" s="75">
        <f t="shared" si="37"/>
        <v>590</v>
      </c>
      <c r="BC79" s="75">
        <f t="shared" si="37"/>
        <v>630</v>
      </c>
      <c r="BD79" s="75">
        <f t="shared" si="37"/>
        <v>680</v>
      </c>
      <c r="BE79" s="75">
        <f t="shared" si="37"/>
        <v>780</v>
      </c>
      <c r="BF79" s="60"/>
      <c r="BG79" s="60"/>
      <c r="BH79" s="60"/>
      <c r="BI79" s="60"/>
      <c r="BJ79" s="60"/>
      <c r="BK79" s="60"/>
      <c r="BL79" s="60"/>
      <c r="BM79" s="60"/>
    </row>
    <row r="80" spans="46:81" x14ac:dyDescent="0.25">
      <c r="AT80" s="70"/>
      <c r="AU80" s="70"/>
      <c r="AV80" s="74" t="s">
        <v>42</v>
      </c>
      <c r="AW80" s="71">
        <f>AT76/$AU79</f>
        <v>2918.67</v>
      </c>
      <c r="AX80" s="71">
        <f>AU76/$AU79</f>
        <v>6278.18</v>
      </c>
      <c r="AY80" s="71">
        <f t="shared" ref="AY80:BE80" si="38">AV76/$AU79</f>
        <v>26052.41</v>
      </c>
      <c r="AZ80" s="71">
        <f t="shared" si="38"/>
        <v>4809.34</v>
      </c>
      <c r="BA80" s="71">
        <f t="shared" si="38"/>
        <v>8791.93</v>
      </c>
      <c r="BB80" s="71">
        <f t="shared" si="38"/>
        <v>3352.09</v>
      </c>
      <c r="BC80" s="71">
        <f t="shared" si="38"/>
        <v>8305.5300000000007</v>
      </c>
      <c r="BD80" s="71">
        <f t="shared" si="38"/>
        <v>10991.11</v>
      </c>
      <c r="BE80" s="71">
        <f t="shared" si="38"/>
        <v>30686.42</v>
      </c>
      <c r="BF80" s="60"/>
      <c r="BG80" s="60"/>
      <c r="BH80" s="60"/>
      <c r="BI80" s="60"/>
      <c r="BJ80" s="60"/>
      <c r="BK80" s="60"/>
      <c r="BL80" s="60"/>
      <c r="BM80" s="60"/>
    </row>
    <row r="93" spans="77:80" ht="15.75" thickBot="1" x14ac:dyDescent="0.3"/>
    <row r="94" spans="77:80" x14ac:dyDescent="0.25">
      <c r="BY94" s="98" t="s">
        <v>59</v>
      </c>
      <c r="BZ94" s="99"/>
    </row>
    <row r="95" spans="77:80" x14ac:dyDescent="0.25">
      <c r="BY95" s="12" t="s">
        <v>48</v>
      </c>
      <c r="BZ95" s="13" t="s">
        <v>55</v>
      </c>
    </row>
    <row r="96" spans="77:80" x14ac:dyDescent="0.25">
      <c r="BY96" s="14">
        <v>1</v>
      </c>
      <c r="BZ96" s="20">
        <f>0</f>
        <v>0</v>
      </c>
      <c r="CB96" s="19">
        <f>AVERAGE(BZ96:BZ102)</f>
        <v>10.481428571428571</v>
      </c>
    </row>
    <row r="97" spans="77:78" x14ac:dyDescent="0.25">
      <c r="BY97" s="14">
        <v>5</v>
      </c>
      <c r="BZ97" s="20">
        <f>ROUND(ABS(BZ64-CC64)*100/CC64,2)</f>
        <v>14.29</v>
      </c>
    </row>
    <row r="98" spans="77:78" x14ac:dyDescent="0.25">
      <c r="BY98" s="14">
        <v>10</v>
      </c>
      <c r="BZ98" s="20">
        <f t="shared" ref="BZ98:BZ102" si="39">ROUND(ABS(BZ65-CC65)*100/CC65,2)</f>
        <v>15</v>
      </c>
    </row>
    <row r="99" spans="77:78" x14ac:dyDescent="0.25">
      <c r="BY99" s="14">
        <v>15</v>
      </c>
      <c r="BZ99" s="20">
        <f t="shared" si="39"/>
        <v>11.11</v>
      </c>
    </row>
    <row r="100" spans="77:78" x14ac:dyDescent="0.25">
      <c r="BY100" s="14">
        <v>20</v>
      </c>
      <c r="BZ100" s="20">
        <f t="shared" si="39"/>
        <v>10.53</v>
      </c>
    </row>
    <row r="101" spans="77:78" x14ac:dyDescent="0.25">
      <c r="BY101" s="14">
        <v>25</v>
      </c>
      <c r="BZ101" s="20">
        <f t="shared" si="39"/>
        <v>6.74</v>
      </c>
    </row>
    <row r="102" spans="77:78" ht="15.75" thickBot="1" x14ac:dyDescent="0.3">
      <c r="BY102" s="16">
        <v>30</v>
      </c>
      <c r="BZ102" s="20">
        <f t="shared" si="39"/>
        <v>15.7</v>
      </c>
    </row>
    <row r="103" spans="77:78" x14ac:dyDescent="0.25">
      <c r="BZ103" s="19"/>
    </row>
    <row r="168" spans="24:44" ht="15.75" thickBot="1" x14ac:dyDescent="0.3"/>
    <row r="169" spans="24:44" x14ac:dyDescent="0.25">
      <c r="X169" s="50" t="s">
        <v>8</v>
      </c>
      <c r="Y169" s="51" t="s">
        <v>9</v>
      </c>
      <c r="Z169" s="51" t="s">
        <v>10</v>
      </c>
      <c r="AA169" s="51" t="s">
        <v>11</v>
      </c>
      <c r="AB169" s="51" t="s">
        <v>12</v>
      </c>
      <c r="AC169" s="51" t="s">
        <v>13</v>
      </c>
      <c r="AD169" s="51" t="s">
        <v>14</v>
      </c>
      <c r="AE169" s="51" t="s">
        <v>15</v>
      </c>
      <c r="AF169" s="51" t="s">
        <v>16</v>
      </c>
      <c r="AG169" s="51" t="s">
        <v>17</v>
      </c>
      <c r="AH169" s="51" t="s">
        <v>18</v>
      </c>
      <c r="AI169" s="51" t="s">
        <v>19</v>
      </c>
      <c r="AJ169" s="51" t="s">
        <v>0</v>
      </c>
      <c r="AK169" s="51" t="s">
        <v>1</v>
      </c>
      <c r="AL169" s="51" t="s">
        <v>2</v>
      </c>
      <c r="AM169" s="51" t="s">
        <v>3</v>
      </c>
      <c r="AN169" s="51" t="s">
        <v>4</v>
      </c>
      <c r="AO169" s="51" t="s">
        <v>5</v>
      </c>
      <c r="AP169" s="51" t="s">
        <v>6</v>
      </c>
      <c r="AQ169" s="51" t="s">
        <v>7</v>
      </c>
      <c r="AR169" s="52" t="s">
        <v>20</v>
      </c>
    </row>
    <row r="170" spans="24:44" x14ac:dyDescent="0.25">
      <c r="X170" s="96">
        <v>45506</v>
      </c>
      <c r="Y170" s="53">
        <v>7.0000000000000098</v>
      </c>
      <c r="Z170" s="54">
        <v>27.14</v>
      </c>
      <c r="AA170" s="54">
        <v>61.32</v>
      </c>
      <c r="AB170" s="54">
        <v>573</v>
      </c>
      <c r="AC170" s="54">
        <v>51.3</v>
      </c>
      <c r="AD170" s="54">
        <v>25.2</v>
      </c>
      <c r="AE170" s="54">
        <v>525</v>
      </c>
      <c r="AF170" s="54">
        <v>6.6</v>
      </c>
      <c r="AG170" s="54">
        <v>71</v>
      </c>
      <c r="AH170" s="54">
        <v>210</v>
      </c>
      <c r="AI170" s="54">
        <v>204</v>
      </c>
      <c r="AJ170" s="54">
        <v>0</v>
      </c>
      <c r="AK170" s="54">
        <v>0</v>
      </c>
      <c r="AL170" s="54">
        <v>0</v>
      </c>
      <c r="AM170" s="54">
        <v>0</v>
      </c>
      <c r="AN170" s="54">
        <v>0</v>
      </c>
      <c r="AO170" s="54">
        <v>0</v>
      </c>
      <c r="AP170" s="54">
        <v>0</v>
      </c>
      <c r="AQ170" s="54">
        <v>0</v>
      </c>
      <c r="AR170" s="55">
        <v>0</v>
      </c>
    </row>
    <row r="171" spans="24:44" x14ac:dyDescent="0.25">
      <c r="X171" s="96"/>
      <c r="Y171" s="53">
        <v>7.0416666666666696</v>
      </c>
      <c r="Z171" s="54">
        <v>26.96</v>
      </c>
      <c r="AA171" s="54">
        <v>61.99</v>
      </c>
      <c r="AB171" s="54">
        <v>554</v>
      </c>
      <c r="AC171" s="54">
        <v>51.3</v>
      </c>
      <c r="AD171" s="54">
        <v>25.1</v>
      </c>
      <c r="AE171" s="54">
        <v>522</v>
      </c>
      <c r="AF171" s="54">
        <v>6.7</v>
      </c>
      <c r="AG171" s="54">
        <v>70</v>
      </c>
      <c r="AH171" s="54">
        <v>208</v>
      </c>
      <c r="AI171" s="54">
        <v>202</v>
      </c>
      <c r="AJ171" s="54">
        <v>0</v>
      </c>
      <c r="AK171" s="54">
        <v>0</v>
      </c>
      <c r="AL171" s="54">
        <v>0</v>
      </c>
      <c r="AM171" s="54">
        <v>0</v>
      </c>
      <c r="AN171" s="54">
        <v>0</v>
      </c>
      <c r="AO171" s="54">
        <v>0</v>
      </c>
      <c r="AP171" s="54">
        <v>0</v>
      </c>
      <c r="AQ171" s="54">
        <v>0</v>
      </c>
      <c r="AR171" s="55">
        <v>0</v>
      </c>
    </row>
    <row r="172" spans="24:44" x14ac:dyDescent="0.25">
      <c r="X172" s="96"/>
      <c r="Y172" s="53">
        <v>7.0833333333333401</v>
      </c>
      <c r="Z172" s="54">
        <v>26.91</v>
      </c>
      <c r="AA172" s="54">
        <v>62.16</v>
      </c>
      <c r="AB172" s="54">
        <v>546</v>
      </c>
      <c r="AC172" s="54">
        <v>51</v>
      </c>
      <c r="AD172" s="54">
        <v>25.1</v>
      </c>
      <c r="AE172" s="54">
        <v>518</v>
      </c>
      <c r="AF172" s="54">
        <v>6.8</v>
      </c>
      <c r="AG172" s="54">
        <v>69</v>
      </c>
      <c r="AH172" s="54">
        <v>207</v>
      </c>
      <c r="AI172" s="54">
        <v>200</v>
      </c>
      <c r="AJ172" s="54">
        <v>0</v>
      </c>
      <c r="AK172" s="54">
        <v>0</v>
      </c>
      <c r="AL172" s="54">
        <v>0</v>
      </c>
      <c r="AM172" s="54">
        <v>0</v>
      </c>
      <c r="AN172" s="54">
        <v>0</v>
      </c>
      <c r="AO172" s="54">
        <v>0</v>
      </c>
      <c r="AP172" s="54">
        <v>0</v>
      </c>
      <c r="AQ172" s="54">
        <v>0</v>
      </c>
      <c r="AR172" s="55">
        <v>0</v>
      </c>
    </row>
    <row r="173" spans="24:44" x14ac:dyDescent="0.25">
      <c r="X173" s="96"/>
      <c r="Y173" s="53">
        <v>7.1250000000000098</v>
      </c>
      <c r="Z173" s="54">
        <v>26.76</v>
      </c>
      <c r="AA173" s="54">
        <v>62.08</v>
      </c>
      <c r="AB173" s="54">
        <v>562</v>
      </c>
      <c r="AC173" s="54">
        <v>50.2</v>
      </c>
      <c r="AD173" s="54">
        <v>24.9</v>
      </c>
      <c r="AE173" s="54">
        <v>516</v>
      </c>
      <c r="AF173" s="54">
        <v>6.9</v>
      </c>
      <c r="AG173" s="54">
        <v>69</v>
      </c>
      <c r="AH173" s="54">
        <v>206</v>
      </c>
      <c r="AI173" s="54">
        <v>199</v>
      </c>
      <c r="AJ173" s="54">
        <v>0</v>
      </c>
      <c r="AK173" s="54">
        <v>0</v>
      </c>
      <c r="AL173" s="54">
        <v>0</v>
      </c>
      <c r="AM173" s="54">
        <v>0</v>
      </c>
      <c r="AN173" s="54">
        <v>0</v>
      </c>
      <c r="AO173" s="54">
        <v>0</v>
      </c>
      <c r="AP173" s="54">
        <v>0</v>
      </c>
      <c r="AQ173" s="54">
        <v>0</v>
      </c>
      <c r="AR173" s="55">
        <v>0</v>
      </c>
    </row>
    <row r="174" spans="24:44" x14ac:dyDescent="0.25">
      <c r="X174" s="96"/>
      <c r="Y174" s="53">
        <v>7.1666666666666696</v>
      </c>
      <c r="Z174" s="54">
        <v>26.64</v>
      </c>
      <c r="AA174" s="54">
        <v>60.55</v>
      </c>
      <c r="AB174" s="54">
        <v>556</v>
      </c>
      <c r="AC174" s="54">
        <v>49.1</v>
      </c>
      <c r="AD174" s="54">
        <v>24.9</v>
      </c>
      <c r="AE174" s="54">
        <v>513</v>
      </c>
      <c r="AF174" s="54">
        <v>7</v>
      </c>
      <c r="AG174" s="54">
        <v>68</v>
      </c>
      <c r="AH174" s="54">
        <v>204</v>
      </c>
      <c r="AI174" s="54">
        <v>198</v>
      </c>
      <c r="AJ174" s="54">
        <v>0</v>
      </c>
      <c r="AK174" s="54">
        <v>0</v>
      </c>
      <c r="AL174" s="54">
        <v>0</v>
      </c>
      <c r="AM174" s="54">
        <v>0</v>
      </c>
      <c r="AN174" s="54">
        <v>0</v>
      </c>
      <c r="AO174" s="54">
        <v>0</v>
      </c>
      <c r="AP174" s="54">
        <v>0</v>
      </c>
      <c r="AQ174" s="54">
        <v>0</v>
      </c>
      <c r="AR174" s="55">
        <v>0</v>
      </c>
    </row>
    <row r="175" spans="24:44" x14ac:dyDescent="0.25">
      <c r="X175" s="96"/>
      <c r="Y175" s="53">
        <v>7.2083333333333401</v>
      </c>
      <c r="Z175" s="54">
        <v>26.5</v>
      </c>
      <c r="AA175" s="54">
        <v>59.43</v>
      </c>
      <c r="AB175" s="54">
        <v>554</v>
      </c>
      <c r="AC175" s="54">
        <v>48.8</v>
      </c>
      <c r="AD175" s="54">
        <v>24.6</v>
      </c>
      <c r="AE175" s="54">
        <v>507</v>
      </c>
      <c r="AF175" s="54">
        <v>7</v>
      </c>
      <c r="AG175" s="54">
        <v>67</v>
      </c>
      <c r="AH175" s="54">
        <v>201</v>
      </c>
      <c r="AI175" s="54">
        <v>195</v>
      </c>
      <c r="AJ175" s="54">
        <v>80</v>
      </c>
      <c r="AK175" s="54">
        <v>96</v>
      </c>
      <c r="AL175" s="54">
        <v>128</v>
      </c>
      <c r="AM175" s="54">
        <v>160</v>
      </c>
      <c r="AN175" s="54">
        <v>160</v>
      </c>
      <c r="AO175" s="54">
        <v>160</v>
      </c>
      <c r="AP175" s="54">
        <v>156</v>
      </c>
      <c r="AQ175" s="54">
        <v>216</v>
      </c>
      <c r="AR175" s="55">
        <v>360</v>
      </c>
    </row>
    <row r="176" spans="24:44" x14ac:dyDescent="0.25">
      <c r="X176" s="96"/>
      <c r="Y176" s="53">
        <v>7.2500000000000098</v>
      </c>
      <c r="Z176" s="54">
        <v>26.38</v>
      </c>
      <c r="AA176" s="54">
        <v>59.08</v>
      </c>
      <c r="AB176" s="54">
        <v>481</v>
      </c>
      <c r="AC176" s="54">
        <v>48.7</v>
      </c>
      <c r="AD176" s="54">
        <v>24.5</v>
      </c>
      <c r="AE176" s="54">
        <v>505</v>
      </c>
      <c r="AF176" s="54">
        <v>7.1</v>
      </c>
      <c r="AG176" s="54">
        <v>66</v>
      </c>
      <c r="AH176" s="54">
        <v>200</v>
      </c>
      <c r="AI176" s="54">
        <v>194</v>
      </c>
      <c r="AJ176" s="54">
        <v>816</v>
      </c>
      <c r="AK176" s="54">
        <v>1056</v>
      </c>
      <c r="AL176" s="54">
        <v>1440</v>
      </c>
      <c r="AM176" s="54">
        <v>1760</v>
      </c>
      <c r="AN176" s="54">
        <v>1936</v>
      </c>
      <c r="AO176" s="54">
        <v>2096</v>
      </c>
      <c r="AP176" s="54">
        <v>1872</v>
      </c>
      <c r="AQ176" s="54">
        <v>2436</v>
      </c>
      <c r="AR176" s="55">
        <v>3720</v>
      </c>
    </row>
    <row r="177" spans="24:44" x14ac:dyDescent="0.25">
      <c r="X177" s="96"/>
      <c r="Y177" s="53">
        <v>7.2916666666666696</v>
      </c>
      <c r="Z177" s="54">
        <v>27.03</v>
      </c>
      <c r="AA177" s="54">
        <v>58.23</v>
      </c>
      <c r="AB177" s="54">
        <v>499</v>
      </c>
      <c r="AC177" s="54">
        <v>48.2</v>
      </c>
      <c r="AD177" s="54">
        <v>24.3</v>
      </c>
      <c r="AE177" s="54">
        <v>502</v>
      </c>
      <c r="AF177" s="54">
        <v>7.2</v>
      </c>
      <c r="AG177" s="54">
        <v>66</v>
      </c>
      <c r="AH177" s="54">
        <v>199</v>
      </c>
      <c r="AI177" s="54">
        <v>192</v>
      </c>
      <c r="AJ177" s="54">
        <v>3200</v>
      </c>
      <c r="AK177" s="54">
        <v>3856</v>
      </c>
      <c r="AL177" s="54">
        <v>5264</v>
      </c>
      <c r="AM177" s="54">
        <v>6512</v>
      </c>
      <c r="AN177" s="54">
        <v>7280</v>
      </c>
      <c r="AO177" s="54">
        <v>7968</v>
      </c>
      <c r="AP177" s="54">
        <v>6924</v>
      </c>
      <c r="AQ177" s="54">
        <v>11808</v>
      </c>
      <c r="AR177" s="55">
        <v>13560</v>
      </c>
    </row>
    <row r="178" spans="24:44" x14ac:dyDescent="0.25">
      <c r="X178" s="96"/>
      <c r="Y178" s="53">
        <v>7.3333333333333401</v>
      </c>
      <c r="Z178" s="54">
        <v>27.56</v>
      </c>
      <c r="AA178" s="54">
        <v>57.87</v>
      </c>
      <c r="AB178" s="54">
        <v>462</v>
      </c>
      <c r="AC178" s="54">
        <v>47.8</v>
      </c>
      <c r="AD178" s="54">
        <v>24.5</v>
      </c>
      <c r="AE178" s="54">
        <v>495</v>
      </c>
      <c r="AF178" s="54">
        <v>7.3</v>
      </c>
      <c r="AG178" s="54">
        <v>64</v>
      </c>
      <c r="AH178" s="54">
        <v>195</v>
      </c>
      <c r="AI178" s="54">
        <v>189</v>
      </c>
      <c r="AJ178" s="54">
        <v>14816</v>
      </c>
      <c r="AK178" s="54">
        <v>20448</v>
      </c>
      <c r="AL178" s="54">
        <v>65535</v>
      </c>
      <c r="AM178" s="54">
        <v>23552</v>
      </c>
      <c r="AN178" s="54">
        <v>39392</v>
      </c>
      <c r="AO178" s="54">
        <v>19872</v>
      </c>
      <c r="AP178" s="54">
        <v>48408</v>
      </c>
      <c r="AQ178" s="54">
        <v>45072</v>
      </c>
      <c r="AR178" s="55">
        <v>65535</v>
      </c>
    </row>
    <row r="179" spans="24:44" x14ac:dyDescent="0.25">
      <c r="X179" s="96"/>
      <c r="Y179" s="53">
        <v>7.3750000000000098</v>
      </c>
      <c r="Z179" s="54">
        <v>29.26</v>
      </c>
      <c r="AA179" s="54">
        <v>52.9</v>
      </c>
      <c r="AB179" s="54">
        <v>452</v>
      </c>
      <c r="AC179" s="54">
        <v>47.4</v>
      </c>
      <c r="AD179" s="54">
        <v>25.6</v>
      </c>
      <c r="AE179" s="54">
        <v>498</v>
      </c>
      <c r="AF179" s="54">
        <v>7.4</v>
      </c>
      <c r="AG179" s="54">
        <v>65</v>
      </c>
      <c r="AH179" s="54">
        <v>197</v>
      </c>
      <c r="AI179" s="54">
        <v>190</v>
      </c>
      <c r="AJ179" s="54">
        <v>11824</v>
      </c>
      <c r="AK179" s="54">
        <v>17264</v>
      </c>
      <c r="AL179" s="54">
        <v>62112</v>
      </c>
      <c r="AM179" s="54">
        <v>19824</v>
      </c>
      <c r="AN179" s="54">
        <v>33536</v>
      </c>
      <c r="AO179" s="54">
        <v>16544</v>
      </c>
      <c r="AP179" s="54">
        <v>24216</v>
      </c>
      <c r="AQ179" s="54">
        <v>35964</v>
      </c>
      <c r="AR179" s="55">
        <v>65535</v>
      </c>
    </row>
    <row r="180" spans="24:44" x14ac:dyDescent="0.25">
      <c r="X180" s="96"/>
      <c r="Y180" s="53">
        <v>7.4166666666666696</v>
      </c>
      <c r="Z180" s="54">
        <v>29.32</v>
      </c>
      <c r="AA180" s="54">
        <v>50.82</v>
      </c>
      <c r="AB180" s="54">
        <v>435</v>
      </c>
      <c r="AC180" s="54">
        <v>48.3</v>
      </c>
      <c r="AD180" s="54">
        <v>26.1</v>
      </c>
      <c r="AE180" s="54">
        <v>498</v>
      </c>
      <c r="AF180" s="54">
        <v>7.4</v>
      </c>
      <c r="AG180" s="54">
        <v>65</v>
      </c>
      <c r="AH180" s="54">
        <v>197</v>
      </c>
      <c r="AI180" s="54">
        <v>190</v>
      </c>
      <c r="AJ180" s="54">
        <v>8320</v>
      </c>
      <c r="AK180" s="54">
        <v>13024</v>
      </c>
      <c r="AL180" s="54">
        <v>56464</v>
      </c>
      <c r="AM180" s="54">
        <v>12672</v>
      </c>
      <c r="AN180" s="54">
        <v>25488</v>
      </c>
      <c r="AO180" s="54">
        <v>7504</v>
      </c>
      <c r="AP180" s="54">
        <v>16560</v>
      </c>
      <c r="AQ180" s="54">
        <v>22860</v>
      </c>
      <c r="AR180" s="55">
        <v>65535</v>
      </c>
    </row>
    <row r="181" spans="24:44" x14ac:dyDescent="0.25">
      <c r="X181" s="96"/>
      <c r="Y181" s="53">
        <v>7.4583333333333401</v>
      </c>
      <c r="Z181" s="54">
        <v>29.29</v>
      </c>
      <c r="AA181" s="54">
        <v>49.88</v>
      </c>
      <c r="AB181" s="54">
        <v>429</v>
      </c>
      <c r="AC181" s="54">
        <v>47</v>
      </c>
      <c r="AD181" s="54">
        <v>26.2</v>
      </c>
      <c r="AE181" s="54">
        <v>495</v>
      </c>
      <c r="AF181" s="54">
        <v>7.5</v>
      </c>
      <c r="AG181" s="54">
        <v>64</v>
      </c>
      <c r="AH181" s="54">
        <v>195</v>
      </c>
      <c r="AI181" s="54">
        <v>189</v>
      </c>
      <c r="AJ181" s="54">
        <v>8000</v>
      </c>
      <c r="AK181" s="54">
        <v>12528</v>
      </c>
      <c r="AL181" s="54">
        <v>55600</v>
      </c>
      <c r="AM181" s="54">
        <v>11904</v>
      </c>
      <c r="AN181" s="54">
        <v>24672</v>
      </c>
      <c r="AO181" s="54">
        <v>6656</v>
      </c>
      <c r="AP181" s="54">
        <v>15888</v>
      </c>
      <c r="AQ181" s="54">
        <v>21744</v>
      </c>
      <c r="AR181" s="55">
        <v>65535</v>
      </c>
    </row>
    <row r="182" spans="24:44" x14ac:dyDescent="0.25">
      <c r="X182" s="96"/>
      <c r="Y182" s="53">
        <v>7.5000000000000098</v>
      </c>
      <c r="Z182" s="54">
        <v>29.22</v>
      </c>
      <c r="AA182" s="54">
        <v>48.52</v>
      </c>
      <c r="AB182" s="54">
        <v>421</v>
      </c>
      <c r="AC182" s="54">
        <v>45.6</v>
      </c>
      <c r="AD182" s="54">
        <v>26.1</v>
      </c>
      <c r="AE182" s="54">
        <v>480</v>
      </c>
      <c r="AF182" s="54">
        <v>7.5</v>
      </c>
      <c r="AG182" s="54">
        <v>61</v>
      </c>
      <c r="AH182" s="54">
        <v>188</v>
      </c>
      <c r="AI182" s="54">
        <v>182</v>
      </c>
      <c r="AJ182" s="54">
        <v>8144</v>
      </c>
      <c r="AK182" s="54">
        <v>12784</v>
      </c>
      <c r="AL182" s="54">
        <v>56208</v>
      </c>
      <c r="AM182" s="54">
        <v>12144</v>
      </c>
      <c r="AN182" s="54">
        <v>24928</v>
      </c>
      <c r="AO182" s="54">
        <v>6896</v>
      </c>
      <c r="AP182" s="54">
        <v>16104</v>
      </c>
      <c r="AQ182" s="54">
        <v>21996</v>
      </c>
      <c r="AR182" s="55">
        <v>65535</v>
      </c>
    </row>
    <row r="183" spans="24:44" x14ac:dyDescent="0.25">
      <c r="X183" s="96"/>
      <c r="Y183" s="53">
        <v>7.5416666666666696</v>
      </c>
      <c r="Z183" s="54">
        <v>29.19</v>
      </c>
      <c r="AA183" s="54">
        <v>48.05</v>
      </c>
      <c r="AB183" s="54">
        <v>419</v>
      </c>
      <c r="AC183" s="54">
        <v>45.3</v>
      </c>
      <c r="AD183" s="54">
        <v>26.3</v>
      </c>
      <c r="AE183" s="54">
        <v>476</v>
      </c>
      <c r="AF183" s="54">
        <v>7.5</v>
      </c>
      <c r="AG183" s="54">
        <v>60</v>
      </c>
      <c r="AH183" s="54">
        <v>186</v>
      </c>
      <c r="AI183" s="54">
        <v>180</v>
      </c>
      <c r="AJ183" s="54">
        <v>8512</v>
      </c>
      <c r="AK183" s="54">
        <v>13104</v>
      </c>
      <c r="AL183" s="54">
        <v>56448</v>
      </c>
      <c r="AM183" s="54">
        <v>12592</v>
      </c>
      <c r="AN183" s="54">
        <v>25456</v>
      </c>
      <c r="AO183" s="54">
        <v>7488</v>
      </c>
      <c r="AP183" s="54">
        <v>16596</v>
      </c>
      <c r="AQ183" s="54">
        <v>22668</v>
      </c>
      <c r="AR183" s="55">
        <v>65535</v>
      </c>
    </row>
    <row r="184" spans="24:44" x14ac:dyDescent="0.25">
      <c r="X184" s="96"/>
      <c r="Y184" s="53">
        <v>7.5833333333333401</v>
      </c>
      <c r="Z184" s="54">
        <v>29.24</v>
      </c>
      <c r="AA184" s="54">
        <v>47.78</v>
      </c>
      <c r="AB184" s="54">
        <v>416</v>
      </c>
      <c r="AC184" s="54">
        <v>45.6</v>
      </c>
      <c r="AD184" s="54">
        <v>26.4</v>
      </c>
      <c r="AE184" s="54">
        <v>473</v>
      </c>
      <c r="AF184" s="54">
        <v>7.5</v>
      </c>
      <c r="AG184" s="54">
        <v>60</v>
      </c>
      <c r="AH184" s="54">
        <v>185</v>
      </c>
      <c r="AI184" s="54">
        <v>178</v>
      </c>
      <c r="AJ184" s="54">
        <v>8224</v>
      </c>
      <c r="AK184" s="54">
        <v>12784</v>
      </c>
      <c r="AL184" s="54">
        <v>56048</v>
      </c>
      <c r="AM184" s="54">
        <v>12080</v>
      </c>
      <c r="AN184" s="54">
        <v>24880</v>
      </c>
      <c r="AO184" s="54">
        <v>6880</v>
      </c>
      <c r="AP184" s="54">
        <v>16116</v>
      </c>
      <c r="AQ184" s="54">
        <v>21948</v>
      </c>
      <c r="AR184" s="55">
        <v>65535</v>
      </c>
    </row>
    <row r="185" spans="24:44" x14ac:dyDescent="0.25">
      <c r="X185" s="96"/>
      <c r="Y185" s="53">
        <v>7.6250000000000098</v>
      </c>
      <c r="Z185" s="54">
        <v>29.15</v>
      </c>
      <c r="AA185" s="54">
        <v>46.83</v>
      </c>
      <c r="AB185" s="54">
        <v>413</v>
      </c>
      <c r="AC185" s="54">
        <v>44.5</v>
      </c>
      <c r="AD185" s="54">
        <v>26.4</v>
      </c>
      <c r="AE185" s="54">
        <v>470</v>
      </c>
      <c r="AF185" s="54">
        <v>7.5</v>
      </c>
      <c r="AG185" s="54">
        <v>59</v>
      </c>
      <c r="AH185" s="54">
        <v>183</v>
      </c>
      <c r="AI185" s="54">
        <v>177</v>
      </c>
      <c r="AJ185" s="54">
        <v>8272</v>
      </c>
      <c r="AK185" s="54">
        <v>12896</v>
      </c>
      <c r="AL185" s="54">
        <v>56272</v>
      </c>
      <c r="AM185" s="54">
        <v>12128</v>
      </c>
      <c r="AN185" s="54">
        <v>24928</v>
      </c>
      <c r="AO185" s="54">
        <v>6976</v>
      </c>
      <c r="AP185" s="54">
        <v>16188</v>
      </c>
      <c r="AQ185" s="54">
        <v>22116</v>
      </c>
      <c r="AR185" s="55">
        <v>65535</v>
      </c>
    </row>
    <row r="186" spans="24:44" x14ac:dyDescent="0.25">
      <c r="X186" s="96"/>
      <c r="Y186" s="53">
        <v>7.6666666666666696</v>
      </c>
      <c r="Z186" s="54">
        <v>28.75</v>
      </c>
      <c r="AA186" s="54">
        <v>47.44</v>
      </c>
      <c r="AB186" s="54">
        <v>437</v>
      </c>
      <c r="AC186" s="54">
        <v>45</v>
      </c>
      <c r="AD186" s="54">
        <v>25.9</v>
      </c>
      <c r="AE186" s="54">
        <v>465</v>
      </c>
      <c r="AF186" s="54">
        <v>7.5</v>
      </c>
      <c r="AG186" s="54">
        <v>58</v>
      </c>
      <c r="AH186" s="54">
        <v>181</v>
      </c>
      <c r="AI186" s="54">
        <v>174</v>
      </c>
      <c r="AJ186" s="54">
        <v>8896</v>
      </c>
      <c r="AK186" s="54">
        <v>13824</v>
      </c>
      <c r="AL186" s="54">
        <v>58576</v>
      </c>
      <c r="AM186" s="54">
        <v>13376</v>
      </c>
      <c r="AN186" s="54">
        <v>26672</v>
      </c>
      <c r="AO186" s="54">
        <v>8336</v>
      </c>
      <c r="AP186" s="54">
        <v>18924</v>
      </c>
      <c r="AQ186" s="54">
        <v>23904</v>
      </c>
      <c r="AR186" s="55">
        <v>65535</v>
      </c>
    </row>
    <row r="187" spans="24:44" x14ac:dyDescent="0.25">
      <c r="X187" s="96"/>
      <c r="Y187" s="53">
        <v>7.7083333333333401</v>
      </c>
      <c r="Z187" s="54">
        <v>28.94</v>
      </c>
      <c r="AA187" s="54">
        <v>43.52</v>
      </c>
      <c r="AB187" s="54">
        <v>496</v>
      </c>
      <c r="AC187" s="54">
        <v>43.1</v>
      </c>
      <c r="AD187" s="54">
        <v>25.4</v>
      </c>
      <c r="AE187" s="54">
        <v>452</v>
      </c>
      <c r="AF187" s="54">
        <v>7.5</v>
      </c>
      <c r="AG187" s="54">
        <v>55</v>
      </c>
      <c r="AH187" s="54">
        <v>175</v>
      </c>
      <c r="AI187" s="54">
        <v>168</v>
      </c>
      <c r="AJ187" s="54">
        <v>8304</v>
      </c>
      <c r="AK187" s="54">
        <v>13008</v>
      </c>
      <c r="AL187" s="54">
        <v>56416</v>
      </c>
      <c r="AM187" s="54">
        <v>12464</v>
      </c>
      <c r="AN187" s="54">
        <v>25344</v>
      </c>
      <c r="AO187" s="54">
        <v>7440</v>
      </c>
      <c r="AP187" s="54">
        <v>17076</v>
      </c>
      <c r="AQ187" s="54">
        <v>22728</v>
      </c>
      <c r="AR187" s="55">
        <v>65535</v>
      </c>
    </row>
    <row r="188" spans="24:44" x14ac:dyDescent="0.25">
      <c r="X188" s="96"/>
      <c r="Y188" s="53">
        <v>7.7500000000000098</v>
      </c>
      <c r="Z188" s="54">
        <v>28.93</v>
      </c>
      <c r="AA188" s="54">
        <v>41.95</v>
      </c>
      <c r="AB188" s="54">
        <v>406</v>
      </c>
      <c r="AC188" s="54">
        <v>42.7</v>
      </c>
      <c r="AD188" s="54">
        <v>25.5</v>
      </c>
      <c r="AE188" s="54">
        <v>452</v>
      </c>
      <c r="AF188" s="54">
        <v>7.5</v>
      </c>
      <c r="AG188" s="54">
        <v>55</v>
      </c>
      <c r="AH188" s="54">
        <v>175</v>
      </c>
      <c r="AI188" s="54">
        <v>168</v>
      </c>
      <c r="AJ188" s="54">
        <v>8080</v>
      </c>
      <c r="AK188" s="54">
        <v>12784</v>
      </c>
      <c r="AL188" s="54">
        <v>55872</v>
      </c>
      <c r="AM188" s="54">
        <v>12224</v>
      </c>
      <c r="AN188" s="54">
        <v>24976</v>
      </c>
      <c r="AO188" s="54">
        <v>7184</v>
      </c>
      <c r="AP188" s="54">
        <v>16524</v>
      </c>
      <c r="AQ188" s="54">
        <v>22356</v>
      </c>
      <c r="AR188" s="55">
        <v>65535</v>
      </c>
    </row>
    <row r="189" spans="24:44" x14ac:dyDescent="0.25">
      <c r="X189" s="96"/>
      <c r="Y189" s="53">
        <v>7.7916666666666696</v>
      </c>
      <c r="Z189" s="54">
        <v>28.91</v>
      </c>
      <c r="AA189" s="54">
        <v>45.07</v>
      </c>
      <c r="AB189" s="54">
        <v>500</v>
      </c>
      <c r="AC189" s="54">
        <v>42.1</v>
      </c>
      <c r="AD189" s="54">
        <v>25.7</v>
      </c>
      <c r="AE189" s="54">
        <v>451</v>
      </c>
      <c r="AF189" s="54">
        <v>7.5</v>
      </c>
      <c r="AG189" s="54">
        <v>55</v>
      </c>
      <c r="AH189" s="54">
        <v>174</v>
      </c>
      <c r="AI189" s="54">
        <v>168</v>
      </c>
      <c r="AJ189" s="54">
        <v>7680</v>
      </c>
      <c r="AK189" s="54">
        <v>12304</v>
      </c>
      <c r="AL189" s="54">
        <v>55344</v>
      </c>
      <c r="AM189" s="54">
        <v>11360</v>
      </c>
      <c r="AN189" s="54">
        <v>23968</v>
      </c>
      <c r="AO189" s="54">
        <v>6080</v>
      </c>
      <c r="AP189" s="54">
        <v>15564</v>
      </c>
      <c r="AQ189" s="54">
        <v>21072</v>
      </c>
      <c r="AR189" s="55">
        <v>65535</v>
      </c>
    </row>
    <row r="190" spans="24:44" x14ac:dyDescent="0.25">
      <c r="X190" s="96"/>
      <c r="Y190" s="53">
        <v>7.8333333333333401</v>
      </c>
      <c r="Z190" s="54">
        <v>28.58</v>
      </c>
      <c r="AA190" s="54">
        <v>41.81</v>
      </c>
      <c r="AB190" s="54">
        <v>439</v>
      </c>
      <c r="AC190" s="54">
        <v>41.7</v>
      </c>
      <c r="AD190" s="54">
        <v>25.6</v>
      </c>
      <c r="AE190" s="54">
        <v>448</v>
      </c>
      <c r="AF190" s="54">
        <v>7.5</v>
      </c>
      <c r="AG190" s="54">
        <v>55</v>
      </c>
      <c r="AH190" s="54">
        <v>173</v>
      </c>
      <c r="AI190" s="54">
        <v>166</v>
      </c>
      <c r="AJ190" s="54">
        <v>64</v>
      </c>
      <c r="AK190" s="54">
        <v>80</v>
      </c>
      <c r="AL190" s="54">
        <v>128</v>
      </c>
      <c r="AM190" s="54">
        <v>144</v>
      </c>
      <c r="AN190" s="54">
        <v>128</v>
      </c>
      <c r="AO190" s="54">
        <v>128</v>
      </c>
      <c r="AP190" s="54">
        <v>120</v>
      </c>
      <c r="AQ190" s="54">
        <v>180</v>
      </c>
      <c r="AR190" s="55">
        <v>250</v>
      </c>
    </row>
    <row r="191" spans="24:44" x14ac:dyDescent="0.25">
      <c r="X191" s="96"/>
      <c r="Y191" s="53">
        <v>7.8750000000000098</v>
      </c>
      <c r="Z191" s="54">
        <v>26.04</v>
      </c>
      <c r="AA191" s="54">
        <v>48.13</v>
      </c>
      <c r="AB191" s="54">
        <v>438</v>
      </c>
      <c r="AC191" s="54">
        <v>40.4</v>
      </c>
      <c r="AD191" s="54">
        <v>24.3</v>
      </c>
      <c r="AE191" s="54">
        <v>440</v>
      </c>
      <c r="AF191" s="54">
        <v>7.5</v>
      </c>
      <c r="AG191" s="54">
        <v>53</v>
      </c>
      <c r="AH191" s="54">
        <v>169</v>
      </c>
      <c r="AI191" s="54">
        <v>162</v>
      </c>
      <c r="AJ191" s="54">
        <v>0</v>
      </c>
      <c r="AK191" s="54">
        <v>0</v>
      </c>
      <c r="AL191" s="54">
        <v>0</v>
      </c>
      <c r="AM191" s="54">
        <v>0</v>
      </c>
      <c r="AN191" s="54">
        <v>0</v>
      </c>
      <c r="AO191" s="54">
        <v>0</v>
      </c>
      <c r="AP191" s="54">
        <v>0</v>
      </c>
      <c r="AQ191" s="54">
        <v>0</v>
      </c>
      <c r="AR191" s="55">
        <v>0</v>
      </c>
    </row>
    <row r="192" spans="24:44" x14ac:dyDescent="0.25">
      <c r="X192" s="96"/>
      <c r="Y192" s="53">
        <v>7.9166666666666696</v>
      </c>
      <c r="Z192" s="54">
        <v>25.09</v>
      </c>
      <c r="AA192" s="54">
        <v>51.03</v>
      </c>
      <c r="AB192" s="54">
        <v>506</v>
      </c>
      <c r="AC192" s="54">
        <v>40.5</v>
      </c>
      <c r="AD192" s="54">
        <v>23.6</v>
      </c>
      <c r="AE192" s="54">
        <v>435</v>
      </c>
      <c r="AF192" s="54">
        <v>7.5</v>
      </c>
      <c r="AG192" s="54">
        <v>52</v>
      </c>
      <c r="AH192" s="54">
        <v>167</v>
      </c>
      <c r="AI192" s="54">
        <v>160</v>
      </c>
      <c r="AJ192" s="54">
        <v>0</v>
      </c>
      <c r="AK192" s="54">
        <v>0</v>
      </c>
      <c r="AL192" s="54">
        <v>0</v>
      </c>
      <c r="AM192" s="54">
        <v>0</v>
      </c>
      <c r="AN192" s="54">
        <v>0</v>
      </c>
      <c r="AO192" s="54">
        <v>0</v>
      </c>
      <c r="AP192" s="54">
        <v>0</v>
      </c>
      <c r="AQ192" s="54">
        <v>0</v>
      </c>
      <c r="AR192" s="55">
        <v>0</v>
      </c>
    </row>
    <row r="193" spans="24:44" x14ac:dyDescent="0.25">
      <c r="X193" s="96"/>
      <c r="Y193" s="53">
        <v>7.9583333333333401</v>
      </c>
      <c r="Z193" s="54">
        <v>24.42</v>
      </c>
      <c r="AA193" s="54">
        <v>51.5</v>
      </c>
      <c r="AB193" s="54">
        <v>525</v>
      </c>
      <c r="AC193" s="54">
        <v>39.4</v>
      </c>
      <c r="AD193" s="54">
        <v>22.8</v>
      </c>
      <c r="AE193" s="54">
        <v>429</v>
      </c>
      <c r="AF193" s="54">
        <v>7.5</v>
      </c>
      <c r="AG193" s="54">
        <v>51</v>
      </c>
      <c r="AH193" s="54">
        <v>164</v>
      </c>
      <c r="AI193" s="54">
        <v>157</v>
      </c>
      <c r="AJ193" s="54">
        <v>0</v>
      </c>
      <c r="AK193" s="54">
        <v>0</v>
      </c>
      <c r="AL193" s="54">
        <v>0</v>
      </c>
      <c r="AM193" s="54">
        <v>0</v>
      </c>
      <c r="AN193" s="54">
        <v>0</v>
      </c>
      <c r="AO193" s="54">
        <v>0</v>
      </c>
      <c r="AP193" s="54">
        <v>0</v>
      </c>
      <c r="AQ193" s="54">
        <v>0</v>
      </c>
      <c r="AR193" s="55">
        <v>0</v>
      </c>
    </row>
    <row r="194" spans="24:44" x14ac:dyDescent="0.25">
      <c r="X194" s="96">
        <v>45507</v>
      </c>
      <c r="Y194" s="53">
        <v>8.0000000000000107</v>
      </c>
      <c r="Z194" s="54">
        <v>23.87</v>
      </c>
      <c r="AA194" s="54">
        <v>56.63</v>
      </c>
      <c r="AB194" s="54">
        <v>536</v>
      </c>
      <c r="AC194" s="54">
        <v>39.6</v>
      </c>
      <c r="AD194" s="54">
        <v>22.5</v>
      </c>
      <c r="AE194" s="54">
        <v>425</v>
      </c>
      <c r="AF194" s="54">
        <v>7.5</v>
      </c>
      <c r="AG194" s="54">
        <v>50</v>
      </c>
      <c r="AH194" s="54">
        <v>162</v>
      </c>
      <c r="AI194" s="54">
        <v>155</v>
      </c>
      <c r="AJ194" s="54">
        <v>0</v>
      </c>
      <c r="AK194" s="54">
        <v>0</v>
      </c>
      <c r="AL194" s="54">
        <v>0</v>
      </c>
      <c r="AM194" s="54">
        <v>0</v>
      </c>
      <c r="AN194" s="54">
        <v>0</v>
      </c>
      <c r="AO194" s="54">
        <v>0</v>
      </c>
      <c r="AP194" s="54">
        <v>0</v>
      </c>
      <c r="AQ194" s="54">
        <v>0</v>
      </c>
      <c r="AR194" s="55">
        <v>0</v>
      </c>
    </row>
    <row r="195" spans="24:44" x14ac:dyDescent="0.25">
      <c r="X195" s="96"/>
      <c r="Y195" s="53">
        <v>8.0416666666666696</v>
      </c>
      <c r="Z195" s="54">
        <v>23.19</v>
      </c>
      <c r="AA195" s="54">
        <v>58.3</v>
      </c>
      <c r="AB195" s="54">
        <v>554</v>
      </c>
      <c r="AC195" s="54">
        <v>38.799999999999997</v>
      </c>
      <c r="AD195" s="54">
        <v>22</v>
      </c>
      <c r="AE195" s="54">
        <v>422</v>
      </c>
      <c r="AF195" s="54">
        <v>7.5</v>
      </c>
      <c r="AG195" s="54">
        <v>49</v>
      </c>
      <c r="AH195" s="54">
        <v>160</v>
      </c>
      <c r="AI195" s="54">
        <v>153</v>
      </c>
      <c r="AJ195" s="54">
        <v>0</v>
      </c>
      <c r="AK195" s="54">
        <v>0</v>
      </c>
      <c r="AL195" s="54">
        <v>0</v>
      </c>
      <c r="AM195" s="54">
        <v>0</v>
      </c>
      <c r="AN195" s="54">
        <v>0</v>
      </c>
      <c r="AO195" s="54">
        <v>0</v>
      </c>
      <c r="AP195" s="54">
        <v>0</v>
      </c>
      <c r="AQ195" s="54">
        <v>0</v>
      </c>
      <c r="AR195" s="55">
        <v>0</v>
      </c>
    </row>
    <row r="196" spans="24:44" x14ac:dyDescent="0.25">
      <c r="X196" s="96"/>
      <c r="Y196" s="53">
        <v>8.0833333333333393</v>
      </c>
      <c r="Z196" s="54">
        <v>23.38</v>
      </c>
      <c r="AA196" s="54">
        <v>58.22</v>
      </c>
      <c r="AB196" s="54">
        <v>559</v>
      </c>
      <c r="AC196" s="54">
        <v>39.5</v>
      </c>
      <c r="AD196" s="54">
        <v>21.8</v>
      </c>
      <c r="AE196" s="54">
        <v>418</v>
      </c>
      <c r="AF196" s="54">
        <v>7.5</v>
      </c>
      <c r="AG196" s="54">
        <v>48</v>
      </c>
      <c r="AH196" s="54">
        <v>158</v>
      </c>
      <c r="AI196" s="54">
        <v>152</v>
      </c>
      <c r="AJ196" s="54">
        <v>0</v>
      </c>
      <c r="AK196" s="54">
        <v>0</v>
      </c>
      <c r="AL196" s="54">
        <v>0</v>
      </c>
      <c r="AM196" s="54">
        <v>0</v>
      </c>
      <c r="AN196" s="54">
        <v>0</v>
      </c>
      <c r="AO196" s="54">
        <v>0</v>
      </c>
      <c r="AP196" s="54">
        <v>0</v>
      </c>
      <c r="AQ196" s="54">
        <v>0</v>
      </c>
      <c r="AR196" s="55">
        <v>0</v>
      </c>
    </row>
    <row r="197" spans="24:44" x14ac:dyDescent="0.25">
      <c r="X197" s="96"/>
      <c r="Y197" s="53">
        <v>8.1250000000000107</v>
      </c>
      <c r="Z197" s="54">
        <v>23.61</v>
      </c>
      <c r="AA197" s="54">
        <v>57.76</v>
      </c>
      <c r="AB197" s="54">
        <v>550</v>
      </c>
      <c r="AC197" s="54">
        <v>39.4</v>
      </c>
      <c r="AD197" s="54">
        <v>21.8</v>
      </c>
      <c r="AE197" s="54">
        <v>417</v>
      </c>
      <c r="AF197" s="54">
        <v>7.5</v>
      </c>
      <c r="AG197" s="54">
        <v>48</v>
      </c>
      <c r="AH197" s="54">
        <v>158</v>
      </c>
      <c r="AI197" s="54">
        <v>151</v>
      </c>
      <c r="AJ197" s="54">
        <v>0</v>
      </c>
      <c r="AK197" s="54">
        <v>0</v>
      </c>
      <c r="AL197" s="54">
        <v>0</v>
      </c>
      <c r="AM197" s="54">
        <v>0</v>
      </c>
      <c r="AN197" s="54">
        <v>0</v>
      </c>
      <c r="AO197" s="54">
        <v>0</v>
      </c>
      <c r="AP197" s="54">
        <v>0</v>
      </c>
      <c r="AQ197" s="54">
        <v>0</v>
      </c>
      <c r="AR197" s="55">
        <v>0</v>
      </c>
    </row>
    <row r="198" spans="24:44" x14ac:dyDescent="0.25">
      <c r="X198" s="96"/>
      <c r="Y198" s="53">
        <v>8.1666666666666696</v>
      </c>
      <c r="Z198" s="54">
        <v>23.69</v>
      </c>
      <c r="AA198" s="54">
        <v>57.02</v>
      </c>
      <c r="AB198" s="54">
        <v>523</v>
      </c>
      <c r="AC198" s="54">
        <v>38.799999999999997</v>
      </c>
      <c r="AD198" s="54">
        <v>21.8</v>
      </c>
      <c r="AE198" s="54">
        <v>416</v>
      </c>
      <c r="AF198" s="54">
        <v>7.6</v>
      </c>
      <c r="AG198" s="54">
        <v>48</v>
      </c>
      <c r="AH198" s="54">
        <v>157</v>
      </c>
      <c r="AI198" s="54">
        <v>151</v>
      </c>
      <c r="AJ198" s="54">
        <v>0</v>
      </c>
      <c r="AK198" s="54">
        <v>0</v>
      </c>
      <c r="AL198" s="54">
        <v>0</v>
      </c>
      <c r="AM198" s="54">
        <v>0</v>
      </c>
      <c r="AN198" s="54">
        <v>0</v>
      </c>
      <c r="AO198" s="54">
        <v>0</v>
      </c>
      <c r="AP198" s="54">
        <v>0</v>
      </c>
      <c r="AQ198" s="54">
        <v>0</v>
      </c>
      <c r="AR198" s="55">
        <v>0</v>
      </c>
    </row>
    <row r="199" spans="24:44" x14ac:dyDescent="0.25">
      <c r="X199" s="96"/>
      <c r="Y199" s="53">
        <v>8.2083333333333393</v>
      </c>
      <c r="Z199" s="54">
        <v>23.79</v>
      </c>
      <c r="AA199" s="54">
        <v>58.82</v>
      </c>
      <c r="AB199" s="54">
        <v>575</v>
      </c>
      <c r="AC199" s="54">
        <v>39</v>
      </c>
      <c r="AD199" s="54">
        <v>22</v>
      </c>
      <c r="AE199" s="54">
        <v>416</v>
      </c>
      <c r="AF199" s="54">
        <v>7.6</v>
      </c>
      <c r="AG199" s="54">
        <v>48</v>
      </c>
      <c r="AH199" s="54">
        <v>157</v>
      </c>
      <c r="AI199" s="54">
        <v>151</v>
      </c>
      <c r="AJ199" s="54">
        <v>32</v>
      </c>
      <c r="AK199" s="54">
        <v>48</v>
      </c>
      <c r="AL199" s="54">
        <v>48</v>
      </c>
      <c r="AM199" s="54">
        <v>80</v>
      </c>
      <c r="AN199" s="54">
        <v>80</v>
      </c>
      <c r="AO199" s="54">
        <v>80</v>
      </c>
      <c r="AP199" s="54">
        <v>60</v>
      </c>
      <c r="AQ199" s="54">
        <v>96</v>
      </c>
      <c r="AR199" s="55">
        <v>160</v>
      </c>
    </row>
    <row r="200" spans="24:44" x14ac:dyDescent="0.25">
      <c r="X200" s="96"/>
      <c r="Y200" s="53">
        <v>8.2500000000000107</v>
      </c>
      <c r="Z200" s="54">
        <v>23.77</v>
      </c>
      <c r="AA200" s="54">
        <v>58.78</v>
      </c>
      <c r="AB200" s="54">
        <v>570</v>
      </c>
      <c r="AC200" s="54">
        <v>39.1</v>
      </c>
      <c r="AD200" s="54">
        <v>21.9</v>
      </c>
      <c r="AE200" s="54">
        <v>416</v>
      </c>
      <c r="AF200" s="54">
        <v>7.6</v>
      </c>
      <c r="AG200" s="54">
        <v>48</v>
      </c>
      <c r="AH200" s="54">
        <v>157</v>
      </c>
      <c r="AI200" s="54">
        <v>150</v>
      </c>
      <c r="AJ200" s="54">
        <v>656</v>
      </c>
      <c r="AK200" s="54">
        <v>848</v>
      </c>
      <c r="AL200" s="54">
        <v>1168</v>
      </c>
      <c r="AM200" s="54">
        <v>1424</v>
      </c>
      <c r="AN200" s="54">
        <v>1584</v>
      </c>
      <c r="AO200" s="54">
        <v>1680</v>
      </c>
      <c r="AP200" s="54">
        <v>1524</v>
      </c>
      <c r="AQ200" s="54">
        <v>2052</v>
      </c>
      <c r="AR200" s="55">
        <v>2910</v>
      </c>
    </row>
    <row r="201" spans="24:44" x14ac:dyDescent="0.25">
      <c r="X201" s="96"/>
      <c r="Y201" s="53">
        <v>8.2916666666666696</v>
      </c>
      <c r="Z201" s="54">
        <v>25.81</v>
      </c>
      <c r="AA201" s="54">
        <v>55.37</v>
      </c>
      <c r="AB201" s="54">
        <v>639</v>
      </c>
      <c r="AC201" s="54">
        <v>38.799999999999997</v>
      </c>
      <c r="AD201" s="54">
        <v>22.2</v>
      </c>
      <c r="AE201" s="54">
        <v>416</v>
      </c>
      <c r="AF201" s="54">
        <v>7.6</v>
      </c>
      <c r="AG201" s="54">
        <v>48</v>
      </c>
      <c r="AH201" s="54">
        <v>157</v>
      </c>
      <c r="AI201" s="54">
        <v>151</v>
      </c>
      <c r="AJ201" s="54">
        <v>6208</v>
      </c>
      <c r="AK201" s="54">
        <v>7840</v>
      </c>
      <c r="AL201" s="54">
        <v>11184</v>
      </c>
      <c r="AM201" s="54">
        <v>14272</v>
      </c>
      <c r="AN201" s="54">
        <v>16464</v>
      </c>
      <c r="AO201" s="54">
        <v>18368</v>
      </c>
      <c r="AP201" s="54">
        <v>16932</v>
      </c>
      <c r="AQ201" s="54">
        <v>23712</v>
      </c>
      <c r="AR201" s="55">
        <v>25030</v>
      </c>
    </row>
    <row r="202" spans="24:44" x14ac:dyDescent="0.25">
      <c r="X202" s="96"/>
      <c r="Y202" s="53">
        <v>8.3333333333333393</v>
      </c>
      <c r="Z202" s="54">
        <v>25.72</v>
      </c>
      <c r="AA202" s="54">
        <v>56.83</v>
      </c>
      <c r="AB202" s="54">
        <v>576</v>
      </c>
      <c r="AC202" s="54">
        <v>39.299999999999997</v>
      </c>
      <c r="AD202" s="54">
        <v>22.6</v>
      </c>
      <c r="AE202" s="54">
        <v>417</v>
      </c>
      <c r="AF202" s="54">
        <v>7.6</v>
      </c>
      <c r="AG202" s="54">
        <v>48</v>
      </c>
      <c r="AH202" s="54">
        <v>158</v>
      </c>
      <c r="AI202" s="54">
        <v>151</v>
      </c>
      <c r="AJ202" s="54">
        <v>9872</v>
      </c>
      <c r="AK202" s="54">
        <v>14832</v>
      </c>
      <c r="AL202" s="54">
        <v>63904</v>
      </c>
      <c r="AM202" s="54">
        <v>13920</v>
      </c>
      <c r="AN202" s="54">
        <v>27584</v>
      </c>
      <c r="AO202" s="54">
        <v>8080</v>
      </c>
      <c r="AP202" s="54">
        <v>36636</v>
      </c>
      <c r="AQ202" s="54">
        <v>27576</v>
      </c>
      <c r="AR202" s="55">
        <v>65535</v>
      </c>
    </row>
    <row r="203" spans="24:44" x14ac:dyDescent="0.25">
      <c r="X203" s="96"/>
      <c r="Y203" s="53">
        <v>8.3750000000000107</v>
      </c>
      <c r="Z203" s="54">
        <v>27.28</v>
      </c>
      <c r="AA203" s="54">
        <v>52.7</v>
      </c>
      <c r="AB203" s="54">
        <v>482</v>
      </c>
      <c r="AC203" s="54">
        <v>38.6</v>
      </c>
      <c r="AD203" s="54">
        <v>23.7</v>
      </c>
      <c r="AE203" s="54">
        <v>420</v>
      </c>
      <c r="AF203" s="54">
        <v>7.7</v>
      </c>
      <c r="AG203" s="54">
        <v>49</v>
      </c>
      <c r="AH203" s="54">
        <v>159</v>
      </c>
      <c r="AI203" s="54">
        <v>152</v>
      </c>
      <c r="AJ203" s="54">
        <v>7120</v>
      </c>
      <c r="AK203" s="54">
        <v>11840</v>
      </c>
      <c r="AL203" s="54">
        <v>52448</v>
      </c>
      <c r="AM203" s="54">
        <v>10640</v>
      </c>
      <c r="AN203" s="54">
        <v>22496</v>
      </c>
      <c r="AO203" s="54">
        <v>5280</v>
      </c>
      <c r="AP203" s="54">
        <v>14544</v>
      </c>
      <c r="AQ203" s="54">
        <v>20208</v>
      </c>
      <c r="AR203" s="55">
        <v>65535</v>
      </c>
    </row>
    <row r="204" spans="24:44" x14ac:dyDescent="0.25">
      <c r="X204" s="96"/>
      <c r="Y204" s="53">
        <v>8.4166666666666696</v>
      </c>
      <c r="Z204" s="54">
        <v>27.46</v>
      </c>
      <c r="AA204" s="54">
        <v>52.13</v>
      </c>
      <c r="AB204" s="54">
        <v>437</v>
      </c>
      <c r="AC204" s="54">
        <v>38.200000000000003</v>
      </c>
      <c r="AD204" s="54">
        <v>24.2</v>
      </c>
      <c r="AE204" s="54">
        <v>420</v>
      </c>
      <c r="AF204" s="54">
        <v>7.7</v>
      </c>
      <c r="AG204" s="54">
        <v>49</v>
      </c>
      <c r="AH204" s="54">
        <v>159</v>
      </c>
      <c r="AI204" s="54">
        <v>152</v>
      </c>
      <c r="AJ204" s="54">
        <v>7088</v>
      </c>
      <c r="AK204" s="54">
        <v>11808</v>
      </c>
      <c r="AL204" s="54">
        <v>52592</v>
      </c>
      <c r="AM204" s="54">
        <v>10576</v>
      </c>
      <c r="AN204" s="54">
        <v>22432</v>
      </c>
      <c r="AO204" s="54">
        <v>5248</v>
      </c>
      <c r="AP204" s="54">
        <v>14412</v>
      </c>
      <c r="AQ204" s="54">
        <v>20028</v>
      </c>
      <c r="AR204" s="55">
        <v>65535</v>
      </c>
    </row>
    <row r="205" spans="24:44" x14ac:dyDescent="0.25">
      <c r="X205" s="96"/>
      <c r="Y205" s="53">
        <v>8.4583333333333393</v>
      </c>
      <c r="Z205" s="54">
        <v>27.52</v>
      </c>
      <c r="AA205" s="54">
        <v>51.66</v>
      </c>
      <c r="AB205" s="54">
        <v>418</v>
      </c>
      <c r="AC205" s="54">
        <v>38.5</v>
      </c>
      <c r="AD205" s="54">
        <v>24.5</v>
      </c>
      <c r="AE205" s="54">
        <v>419</v>
      </c>
      <c r="AF205" s="54">
        <v>7.7</v>
      </c>
      <c r="AG205" s="54">
        <v>49</v>
      </c>
      <c r="AH205" s="54">
        <v>159</v>
      </c>
      <c r="AI205" s="54">
        <v>152</v>
      </c>
      <c r="AJ205" s="54">
        <v>7520</v>
      </c>
      <c r="AK205" s="54">
        <v>12256</v>
      </c>
      <c r="AL205" s="54">
        <v>53104</v>
      </c>
      <c r="AM205" s="54">
        <v>11280</v>
      </c>
      <c r="AN205" s="54">
        <v>23248</v>
      </c>
      <c r="AO205" s="54">
        <v>6112</v>
      </c>
      <c r="AP205" s="54">
        <v>15108</v>
      </c>
      <c r="AQ205" s="54">
        <v>21108</v>
      </c>
      <c r="AR205" s="55">
        <v>65535</v>
      </c>
    </row>
    <row r="206" spans="24:44" x14ac:dyDescent="0.25">
      <c r="X206" s="96"/>
      <c r="Y206" s="53">
        <v>8.5000000000000107</v>
      </c>
      <c r="Z206" s="54">
        <v>27.84</v>
      </c>
      <c r="AA206" s="54">
        <v>51.44</v>
      </c>
      <c r="AB206" s="54">
        <v>415</v>
      </c>
      <c r="AC206" s="54">
        <v>37.9</v>
      </c>
      <c r="AD206" s="54">
        <v>24.7</v>
      </c>
      <c r="AE206" s="54">
        <v>418</v>
      </c>
      <c r="AF206" s="54">
        <v>7.7</v>
      </c>
      <c r="AG206" s="54">
        <v>48</v>
      </c>
      <c r="AH206" s="54">
        <v>158</v>
      </c>
      <c r="AI206" s="54">
        <v>152</v>
      </c>
      <c r="AJ206" s="54">
        <v>8048</v>
      </c>
      <c r="AK206" s="54">
        <v>12864</v>
      </c>
      <c r="AL206" s="54">
        <v>54048</v>
      </c>
      <c r="AM206" s="54">
        <v>12288</v>
      </c>
      <c r="AN206" s="54">
        <v>24368</v>
      </c>
      <c r="AO206" s="54">
        <v>7296</v>
      </c>
      <c r="AP206" s="54">
        <v>16056</v>
      </c>
      <c r="AQ206" s="54">
        <v>22584</v>
      </c>
      <c r="AR206" s="55">
        <v>65535</v>
      </c>
    </row>
    <row r="207" spans="24:44" x14ac:dyDescent="0.25">
      <c r="X207" s="96"/>
      <c r="Y207" s="53">
        <v>8.5416666666666696</v>
      </c>
      <c r="Z207" s="54">
        <v>27.95</v>
      </c>
      <c r="AA207" s="54">
        <v>51.17</v>
      </c>
      <c r="AB207" s="54">
        <v>411</v>
      </c>
      <c r="AC207" s="54">
        <v>38.1</v>
      </c>
      <c r="AD207" s="54">
        <v>24.9</v>
      </c>
      <c r="AE207" s="54">
        <v>416</v>
      </c>
      <c r="AF207" s="54">
        <v>7.6</v>
      </c>
      <c r="AG207" s="54">
        <v>48</v>
      </c>
      <c r="AH207" s="54">
        <v>157</v>
      </c>
      <c r="AI207" s="54">
        <v>151</v>
      </c>
      <c r="AJ207" s="54">
        <v>8208</v>
      </c>
      <c r="AK207" s="54">
        <v>13040</v>
      </c>
      <c r="AL207" s="54">
        <v>54368</v>
      </c>
      <c r="AM207" s="54">
        <v>12432</v>
      </c>
      <c r="AN207" s="54">
        <v>24560</v>
      </c>
      <c r="AO207" s="54">
        <v>7536</v>
      </c>
      <c r="AP207" s="54">
        <v>16272</v>
      </c>
      <c r="AQ207" s="54">
        <v>22836</v>
      </c>
      <c r="AR207" s="55">
        <v>65535</v>
      </c>
    </row>
    <row r="208" spans="24:44" x14ac:dyDescent="0.25">
      <c r="X208" s="96"/>
      <c r="Y208" s="53">
        <v>8.5833333333333393</v>
      </c>
      <c r="Z208" s="54">
        <v>28</v>
      </c>
      <c r="AA208" s="54">
        <v>50.88</v>
      </c>
      <c r="AB208" s="54">
        <v>414</v>
      </c>
      <c r="AC208" s="54">
        <v>37.5</v>
      </c>
      <c r="AD208" s="54">
        <v>25.1</v>
      </c>
      <c r="AE208" s="54">
        <v>415</v>
      </c>
      <c r="AF208" s="54">
        <v>7.6</v>
      </c>
      <c r="AG208" s="54">
        <v>48</v>
      </c>
      <c r="AH208" s="54">
        <v>157</v>
      </c>
      <c r="AI208" s="54">
        <v>150</v>
      </c>
      <c r="AJ208" s="54">
        <v>7696</v>
      </c>
      <c r="AK208" s="54">
        <v>12496</v>
      </c>
      <c r="AL208" s="54">
        <v>53488</v>
      </c>
      <c r="AM208" s="54">
        <v>11632</v>
      </c>
      <c r="AN208" s="54">
        <v>23616</v>
      </c>
      <c r="AO208" s="54">
        <v>6560</v>
      </c>
      <c r="AP208" s="54">
        <v>15396</v>
      </c>
      <c r="AQ208" s="54">
        <v>21624</v>
      </c>
      <c r="AR208" s="55">
        <v>65535</v>
      </c>
    </row>
    <row r="209" spans="24:44" x14ac:dyDescent="0.25">
      <c r="X209" s="96"/>
      <c r="Y209" s="53">
        <v>8.6250000000000107</v>
      </c>
      <c r="Z209" s="54">
        <v>27.99</v>
      </c>
      <c r="AA209" s="54">
        <v>50.41</v>
      </c>
      <c r="AB209" s="54">
        <v>410</v>
      </c>
      <c r="AC209" s="54">
        <v>37.5</v>
      </c>
      <c r="AD209" s="54">
        <v>25.3</v>
      </c>
      <c r="AE209" s="54">
        <v>414</v>
      </c>
      <c r="AF209" s="54">
        <v>7.6</v>
      </c>
      <c r="AG209" s="54">
        <v>47</v>
      </c>
      <c r="AH209" s="54">
        <v>156</v>
      </c>
      <c r="AI209" s="54">
        <v>150</v>
      </c>
      <c r="AJ209" s="54">
        <v>7904</v>
      </c>
      <c r="AK209" s="54">
        <v>12704</v>
      </c>
      <c r="AL209" s="54">
        <v>53872</v>
      </c>
      <c r="AM209" s="54">
        <v>11872</v>
      </c>
      <c r="AN209" s="54">
        <v>23872</v>
      </c>
      <c r="AO209" s="54">
        <v>6848</v>
      </c>
      <c r="AP209" s="54">
        <v>15624</v>
      </c>
      <c r="AQ209" s="54">
        <v>21948</v>
      </c>
      <c r="AR209" s="55">
        <v>65535</v>
      </c>
    </row>
    <row r="210" spans="24:44" x14ac:dyDescent="0.25">
      <c r="X210" s="96"/>
      <c r="Y210" s="53">
        <v>8.6666666666666696</v>
      </c>
      <c r="Z210" s="54">
        <v>27.93</v>
      </c>
      <c r="AA210" s="54">
        <v>50.88</v>
      </c>
      <c r="AB210" s="54">
        <v>409</v>
      </c>
      <c r="AC210" s="54">
        <v>36.6</v>
      </c>
      <c r="AD210" s="54">
        <v>25.3</v>
      </c>
      <c r="AE210" s="54">
        <v>413</v>
      </c>
      <c r="AF210" s="54">
        <v>7.6</v>
      </c>
      <c r="AG210" s="54">
        <v>47</v>
      </c>
      <c r="AH210" s="54">
        <v>156</v>
      </c>
      <c r="AI210" s="54">
        <v>149</v>
      </c>
      <c r="AJ210" s="54">
        <v>7072</v>
      </c>
      <c r="AK210" s="54">
        <v>11760</v>
      </c>
      <c r="AL210" s="54">
        <v>52512</v>
      </c>
      <c r="AM210" s="54">
        <v>10432</v>
      </c>
      <c r="AN210" s="54">
        <v>22256</v>
      </c>
      <c r="AO210" s="54">
        <v>5168</v>
      </c>
      <c r="AP210" s="54">
        <v>14340</v>
      </c>
      <c r="AQ210" s="54">
        <v>19932</v>
      </c>
      <c r="AR210" s="55">
        <v>65535</v>
      </c>
    </row>
    <row r="211" spans="24:44" x14ac:dyDescent="0.25">
      <c r="X211" s="96"/>
      <c r="Y211" s="53">
        <v>8.7083333333333393</v>
      </c>
      <c r="Z211" s="54">
        <v>27.61</v>
      </c>
      <c r="AA211" s="54">
        <v>55.15</v>
      </c>
      <c r="AB211" s="54">
        <v>491</v>
      </c>
      <c r="AC211" s="54">
        <v>36.4</v>
      </c>
      <c r="AD211" s="54">
        <v>25.2</v>
      </c>
      <c r="AE211" s="54">
        <v>411</v>
      </c>
      <c r="AF211" s="54">
        <v>7.6</v>
      </c>
      <c r="AG211" s="54">
        <v>47</v>
      </c>
      <c r="AH211" s="54">
        <v>155</v>
      </c>
      <c r="AI211" s="54">
        <v>148</v>
      </c>
      <c r="AJ211" s="54">
        <v>8336</v>
      </c>
      <c r="AK211" s="54">
        <v>13248</v>
      </c>
      <c r="AL211" s="54">
        <v>54640</v>
      </c>
      <c r="AM211" s="54">
        <v>12800</v>
      </c>
      <c r="AN211" s="54">
        <v>24976</v>
      </c>
      <c r="AO211" s="54">
        <v>7952</v>
      </c>
      <c r="AP211" s="54">
        <v>17760</v>
      </c>
      <c r="AQ211" s="54">
        <v>23748</v>
      </c>
      <c r="AR211" s="55">
        <v>65535</v>
      </c>
    </row>
    <row r="212" spans="24:44" x14ac:dyDescent="0.25">
      <c r="X212" s="96"/>
      <c r="Y212" s="53">
        <v>8.7500000000000107</v>
      </c>
      <c r="Z212" s="54">
        <v>27.51</v>
      </c>
      <c r="AA212" s="54">
        <v>52.94</v>
      </c>
      <c r="AB212" s="54">
        <v>552</v>
      </c>
      <c r="AC212" s="54">
        <v>36.4</v>
      </c>
      <c r="AD212" s="54">
        <v>24.9</v>
      </c>
      <c r="AE212" s="54">
        <v>406</v>
      </c>
      <c r="AF212" s="54">
        <v>7.6</v>
      </c>
      <c r="AG212" s="54">
        <v>46</v>
      </c>
      <c r="AH212" s="54">
        <v>153</v>
      </c>
      <c r="AI212" s="54">
        <v>146</v>
      </c>
      <c r="AJ212" s="54">
        <v>7872</v>
      </c>
      <c r="AK212" s="54">
        <v>12704</v>
      </c>
      <c r="AL212" s="54">
        <v>54096</v>
      </c>
      <c r="AM212" s="54">
        <v>11872</v>
      </c>
      <c r="AN212" s="54">
        <v>23920</v>
      </c>
      <c r="AO212" s="54">
        <v>6720</v>
      </c>
      <c r="AP212" s="54">
        <v>17208</v>
      </c>
      <c r="AQ212" s="54">
        <v>22800</v>
      </c>
      <c r="AR212" s="55">
        <v>65535</v>
      </c>
    </row>
    <row r="213" spans="24:44" x14ac:dyDescent="0.25">
      <c r="X213" s="96"/>
      <c r="Y213" s="53">
        <v>8.7916666666666696</v>
      </c>
      <c r="Z213" s="54">
        <v>27.78</v>
      </c>
      <c r="AA213" s="54">
        <v>51.47</v>
      </c>
      <c r="AB213" s="54">
        <v>546</v>
      </c>
      <c r="AC213" s="54">
        <v>36.1</v>
      </c>
      <c r="AD213" s="54">
        <v>25.1</v>
      </c>
      <c r="AE213" s="54">
        <v>404</v>
      </c>
      <c r="AF213" s="54">
        <v>7.6</v>
      </c>
      <c r="AG213" s="54">
        <v>45</v>
      </c>
      <c r="AH213" s="54">
        <v>152</v>
      </c>
      <c r="AI213" s="54">
        <v>145</v>
      </c>
      <c r="AJ213" s="54">
        <v>7184</v>
      </c>
      <c r="AK213" s="54">
        <v>11904</v>
      </c>
      <c r="AL213" s="54">
        <v>52496</v>
      </c>
      <c r="AM213" s="54">
        <v>10624</v>
      </c>
      <c r="AN213" s="54">
        <v>22432</v>
      </c>
      <c r="AO213" s="54">
        <v>5376</v>
      </c>
      <c r="AP213" s="54">
        <v>14772</v>
      </c>
      <c r="AQ213" s="54">
        <v>20508</v>
      </c>
      <c r="AR213" s="55">
        <v>65535</v>
      </c>
    </row>
    <row r="214" spans="24:44" x14ac:dyDescent="0.25">
      <c r="X214" s="96"/>
      <c r="Y214" s="53">
        <v>8.8333333333333393</v>
      </c>
      <c r="Z214" s="54">
        <v>27.93</v>
      </c>
      <c r="AA214" s="54">
        <v>50.16</v>
      </c>
      <c r="AB214" s="54">
        <v>463</v>
      </c>
      <c r="AC214" s="54">
        <v>35.9</v>
      </c>
      <c r="AD214" s="54">
        <v>25</v>
      </c>
      <c r="AE214" s="54">
        <v>403</v>
      </c>
      <c r="AF214" s="54">
        <v>7.6</v>
      </c>
      <c r="AG214" s="54">
        <v>45</v>
      </c>
      <c r="AH214" s="54">
        <v>151</v>
      </c>
      <c r="AI214" s="54">
        <v>144</v>
      </c>
      <c r="AJ214" s="54">
        <v>16</v>
      </c>
      <c r="AK214" s="54">
        <v>16</v>
      </c>
      <c r="AL214" s="54">
        <v>32</v>
      </c>
      <c r="AM214" s="54">
        <v>32</v>
      </c>
      <c r="AN214" s="54">
        <v>32</v>
      </c>
      <c r="AO214" s="54">
        <v>32</v>
      </c>
      <c r="AP214" s="54">
        <v>24</v>
      </c>
      <c r="AQ214" s="54">
        <v>48</v>
      </c>
      <c r="AR214" s="55">
        <v>50</v>
      </c>
    </row>
    <row r="215" spans="24:44" x14ac:dyDescent="0.25">
      <c r="X215" s="96"/>
      <c r="Y215" s="53">
        <v>8.8750000000000107</v>
      </c>
      <c r="Z215" s="54">
        <v>26.45</v>
      </c>
      <c r="AA215" s="54">
        <v>57.09</v>
      </c>
      <c r="AB215" s="54">
        <v>534</v>
      </c>
      <c r="AC215" s="54">
        <v>35.5</v>
      </c>
      <c r="AD215" s="54">
        <v>24.4</v>
      </c>
      <c r="AE215" s="54">
        <v>398</v>
      </c>
      <c r="AF215" s="54">
        <v>7.5</v>
      </c>
      <c r="AG215" s="54">
        <v>44</v>
      </c>
      <c r="AH215" s="54">
        <v>149</v>
      </c>
      <c r="AI215" s="54">
        <v>142</v>
      </c>
      <c r="AJ215" s="54">
        <v>16</v>
      </c>
      <c r="AK215" s="54">
        <v>16</v>
      </c>
      <c r="AL215" s="54">
        <v>0</v>
      </c>
      <c r="AM215" s="54">
        <v>32</v>
      </c>
      <c r="AN215" s="54">
        <v>64</v>
      </c>
      <c r="AO215" s="54">
        <v>96</v>
      </c>
      <c r="AP215" s="54">
        <v>96</v>
      </c>
      <c r="AQ215" s="54">
        <v>84</v>
      </c>
      <c r="AR215" s="55">
        <v>100</v>
      </c>
    </row>
    <row r="216" spans="24:44" x14ac:dyDescent="0.25">
      <c r="X216" s="96"/>
      <c r="Y216" s="53">
        <v>8.9166666666666696</v>
      </c>
      <c r="Z216" s="54">
        <v>26.7</v>
      </c>
      <c r="AA216" s="54">
        <v>59.46</v>
      </c>
      <c r="AB216" s="54">
        <v>709</v>
      </c>
      <c r="AC216" s="54">
        <v>35.4</v>
      </c>
      <c r="AD216" s="54">
        <v>24.4</v>
      </c>
      <c r="AE216" s="54">
        <v>398</v>
      </c>
      <c r="AF216" s="54">
        <v>7.5</v>
      </c>
      <c r="AG216" s="54">
        <v>44</v>
      </c>
      <c r="AH216" s="54">
        <v>149</v>
      </c>
      <c r="AI216" s="54">
        <v>142</v>
      </c>
      <c r="AJ216" s="54">
        <v>0</v>
      </c>
      <c r="AK216" s="54">
        <v>0</v>
      </c>
      <c r="AL216" s="54">
        <v>0</v>
      </c>
      <c r="AM216" s="54">
        <v>0</v>
      </c>
      <c r="AN216" s="54">
        <v>0</v>
      </c>
      <c r="AO216" s="54">
        <v>0</v>
      </c>
      <c r="AP216" s="54">
        <v>0</v>
      </c>
      <c r="AQ216" s="54">
        <v>0</v>
      </c>
      <c r="AR216" s="55">
        <v>0</v>
      </c>
    </row>
    <row r="217" spans="24:44" x14ac:dyDescent="0.25">
      <c r="X217" s="96"/>
      <c r="Y217" s="53">
        <v>8.9583333333333393</v>
      </c>
      <c r="Z217" s="54">
        <v>26.4</v>
      </c>
      <c r="AA217" s="54">
        <v>55.81</v>
      </c>
      <c r="AB217" s="54">
        <v>697</v>
      </c>
      <c r="AC217" s="54">
        <v>36</v>
      </c>
      <c r="AD217" s="54">
        <v>24.3</v>
      </c>
      <c r="AE217" s="54">
        <v>397</v>
      </c>
      <c r="AF217" s="54">
        <v>7.5</v>
      </c>
      <c r="AG217" s="54">
        <v>44</v>
      </c>
      <c r="AH217" s="54">
        <v>148</v>
      </c>
      <c r="AI217" s="54">
        <v>141</v>
      </c>
      <c r="AJ217" s="54">
        <v>0</v>
      </c>
      <c r="AK217" s="54">
        <v>0</v>
      </c>
      <c r="AL217" s="54">
        <v>0</v>
      </c>
      <c r="AM217" s="54">
        <v>0</v>
      </c>
      <c r="AN217" s="54">
        <v>0</v>
      </c>
      <c r="AO217" s="54">
        <v>0</v>
      </c>
      <c r="AP217" s="54">
        <v>0</v>
      </c>
      <c r="AQ217" s="54">
        <v>0</v>
      </c>
      <c r="AR217" s="55">
        <v>0</v>
      </c>
    </row>
    <row r="218" spans="24:44" x14ac:dyDescent="0.25">
      <c r="X218" s="96">
        <v>45508</v>
      </c>
      <c r="Y218" s="53">
        <v>9.0000000000000107</v>
      </c>
      <c r="Z218" s="54">
        <v>26.16</v>
      </c>
      <c r="AA218" s="54">
        <v>55.58</v>
      </c>
      <c r="AB218" s="54">
        <v>669</v>
      </c>
      <c r="AC218" s="54">
        <v>35.700000000000003</v>
      </c>
      <c r="AD218" s="54">
        <v>24.1</v>
      </c>
      <c r="AE218" s="54">
        <v>396</v>
      </c>
      <c r="AF218" s="54">
        <v>7.5</v>
      </c>
      <c r="AG218" s="54">
        <v>44</v>
      </c>
      <c r="AH218" s="54">
        <v>148</v>
      </c>
      <c r="AI218" s="54">
        <v>141</v>
      </c>
      <c r="AJ218" s="54">
        <v>0</v>
      </c>
      <c r="AK218" s="54">
        <v>0</v>
      </c>
      <c r="AL218" s="54">
        <v>0</v>
      </c>
      <c r="AM218" s="54">
        <v>0</v>
      </c>
      <c r="AN218" s="54">
        <v>0</v>
      </c>
      <c r="AO218" s="54">
        <v>0</v>
      </c>
      <c r="AP218" s="54">
        <v>0</v>
      </c>
      <c r="AQ218" s="54">
        <v>0</v>
      </c>
      <c r="AR218" s="55">
        <v>0</v>
      </c>
    </row>
    <row r="219" spans="24:44" x14ac:dyDescent="0.25">
      <c r="X219" s="96"/>
      <c r="Y219" s="53">
        <v>9.0416666666666696</v>
      </c>
      <c r="Z219" s="54">
        <v>26.06</v>
      </c>
      <c r="AA219" s="54">
        <v>55.61</v>
      </c>
      <c r="AB219" s="54">
        <v>664</v>
      </c>
      <c r="AC219" s="54">
        <v>35.5</v>
      </c>
      <c r="AD219" s="54">
        <v>23.9</v>
      </c>
      <c r="AE219" s="54">
        <v>394</v>
      </c>
      <c r="AF219" s="54">
        <v>7.5</v>
      </c>
      <c r="AG219" s="54">
        <v>43</v>
      </c>
      <c r="AH219" s="54">
        <v>147</v>
      </c>
      <c r="AI219" s="54">
        <v>140</v>
      </c>
      <c r="AJ219" s="54">
        <v>0</v>
      </c>
      <c r="AK219" s="54">
        <v>0</v>
      </c>
      <c r="AL219" s="54">
        <v>0</v>
      </c>
      <c r="AM219" s="54">
        <v>0</v>
      </c>
      <c r="AN219" s="54">
        <v>0</v>
      </c>
      <c r="AO219" s="54">
        <v>0</v>
      </c>
      <c r="AP219" s="54">
        <v>0</v>
      </c>
      <c r="AQ219" s="54">
        <v>0</v>
      </c>
      <c r="AR219" s="55">
        <v>0</v>
      </c>
    </row>
    <row r="220" spans="24:44" x14ac:dyDescent="0.25">
      <c r="X220" s="96"/>
      <c r="Y220" s="53">
        <v>9.0833333333333393</v>
      </c>
      <c r="Z220" s="54">
        <v>25.95</v>
      </c>
      <c r="AA220" s="54">
        <v>55.81</v>
      </c>
      <c r="AB220" s="54">
        <v>639</v>
      </c>
      <c r="AC220" s="54">
        <v>34.9</v>
      </c>
      <c r="AD220" s="54">
        <v>23.8</v>
      </c>
      <c r="AE220" s="54">
        <v>394</v>
      </c>
      <c r="AF220" s="54">
        <v>7.5</v>
      </c>
      <c r="AG220" s="54">
        <v>43</v>
      </c>
      <c r="AH220" s="54">
        <v>147</v>
      </c>
      <c r="AI220" s="54">
        <v>140</v>
      </c>
      <c r="AJ220" s="54">
        <v>0</v>
      </c>
      <c r="AK220" s="54">
        <v>0</v>
      </c>
      <c r="AL220" s="54">
        <v>0</v>
      </c>
      <c r="AM220" s="54">
        <v>0</v>
      </c>
      <c r="AN220" s="54">
        <v>0</v>
      </c>
      <c r="AO220" s="54">
        <v>0</v>
      </c>
      <c r="AP220" s="54">
        <v>0</v>
      </c>
      <c r="AQ220" s="54">
        <v>0</v>
      </c>
      <c r="AR220" s="55">
        <v>0</v>
      </c>
    </row>
    <row r="221" spans="24:44" x14ac:dyDescent="0.25">
      <c r="X221" s="96"/>
      <c r="Y221" s="53">
        <v>9.1250000000000107</v>
      </c>
      <c r="Z221" s="54">
        <v>25.88</v>
      </c>
      <c r="AA221" s="54">
        <v>55.43</v>
      </c>
      <c r="AB221" s="54">
        <v>637</v>
      </c>
      <c r="AC221" s="54">
        <v>34.9</v>
      </c>
      <c r="AD221" s="54">
        <v>23.7</v>
      </c>
      <c r="AE221" s="54">
        <v>393</v>
      </c>
      <c r="AF221" s="54">
        <v>7.5</v>
      </c>
      <c r="AG221" s="54">
        <v>43</v>
      </c>
      <c r="AH221" s="54">
        <v>146</v>
      </c>
      <c r="AI221" s="54">
        <v>139</v>
      </c>
      <c r="AJ221" s="54">
        <v>0</v>
      </c>
      <c r="AK221" s="54">
        <v>0</v>
      </c>
      <c r="AL221" s="54">
        <v>0</v>
      </c>
      <c r="AM221" s="54">
        <v>0</v>
      </c>
      <c r="AN221" s="54">
        <v>0</v>
      </c>
      <c r="AO221" s="54">
        <v>0</v>
      </c>
      <c r="AP221" s="54">
        <v>0</v>
      </c>
      <c r="AQ221" s="54">
        <v>0</v>
      </c>
      <c r="AR221" s="55">
        <v>0</v>
      </c>
    </row>
    <row r="222" spans="24:44" x14ac:dyDescent="0.25">
      <c r="X222" s="96"/>
      <c r="Y222" s="53">
        <v>9.1666666666666696</v>
      </c>
      <c r="Z222" s="54">
        <v>25.84</v>
      </c>
      <c r="AA222" s="54">
        <v>55.97</v>
      </c>
      <c r="AB222" s="54">
        <v>682</v>
      </c>
      <c r="AC222" s="54">
        <v>34.9</v>
      </c>
      <c r="AD222" s="54">
        <v>23.6</v>
      </c>
      <c r="AE222" s="54">
        <v>393</v>
      </c>
      <c r="AF222" s="54">
        <v>7.5</v>
      </c>
      <c r="AG222" s="54">
        <v>43</v>
      </c>
      <c r="AH222" s="54">
        <v>146</v>
      </c>
      <c r="AI222" s="54">
        <v>139</v>
      </c>
      <c r="AJ222" s="54">
        <v>0</v>
      </c>
      <c r="AK222" s="54">
        <v>0</v>
      </c>
      <c r="AL222" s="54">
        <v>0</v>
      </c>
      <c r="AM222" s="54">
        <v>0</v>
      </c>
      <c r="AN222" s="54">
        <v>0</v>
      </c>
      <c r="AO222" s="54">
        <v>0</v>
      </c>
      <c r="AP222" s="54">
        <v>0</v>
      </c>
      <c r="AQ222" s="54">
        <v>0</v>
      </c>
      <c r="AR222" s="55">
        <v>0</v>
      </c>
    </row>
    <row r="223" spans="24:44" x14ac:dyDescent="0.25">
      <c r="X223" s="96"/>
      <c r="Y223" s="53">
        <v>9.2083333333333393</v>
      </c>
      <c r="Z223" s="54">
        <v>25.96</v>
      </c>
      <c r="AA223" s="54">
        <v>56.18</v>
      </c>
      <c r="AB223" s="54">
        <v>690</v>
      </c>
      <c r="AC223" s="54">
        <v>34.5</v>
      </c>
      <c r="AD223" s="54">
        <v>23.5</v>
      </c>
      <c r="AE223" s="54">
        <v>392</v>
      </c>
      <c r="AF223" s="54">
        <v>7.5</v>
      </c>
      <c r="AG223" s="54">
        <v>43</v>
      </c>
      <c r="AH223" s="54">
        <v>146</v>
      </c>
      <c r="AI223" s="54">
        <v>139</v>
      </c>
      <c r="AJ223" s="54">
        <v>272</v>
      </c>
      <c r="AK223" s="54">
        <v>320</v>
      </c>
      <c r="AL223" s="54">
        <v>416</v>
      </c>
      <c r="AM223" s="54">
        <v>512</v>
      </c>
      <c r="AN223" s="54">
        <v>528</v>
      </c>
      <c r="AO223" s="54">
        <v>576</v>
      </c>
      <c r="AP223" s="54">
        <v>540</v>
      </c>
      <c r="AQ223" s="54">
        <v>816</v>
      </c>
      <c r="AR223" s="55">
        <v>1200</v>
      </c>
    </row>
    <row r="224" spans="24:44" x14ac:dyDescent="0.25">
      <c r="X224" s="96"/>
      <c r="Y224" s="53">
        <v>9.2500000000000107</v>
      </c>
      <c r="Z224" s="54">
        <v>24.75</v>
      </c>
      <c r="AA224" s="54">
        <v>56.39</v>
      </c>
      <c r="AB224" s="54">
        <v>536</v>
      </c>
      <c r="AC224" s="54">
        <v>35.200000000000003</v>
      </c>
      <c r="AD224" s="54">
        <v>23.2</v>
      </c>
      <c r="AE224" s="54">
        <v>390</v>
      </c>
      <c r="AF224" s="54">
        <v>7.6</v>
      </c>
      <c r="AG224" s="54">
        <v>42</v>
      </c>
      <c r="AH224" s="54">
        <v>145</v>
      </c>
      <c r="AI224" s="54">
        <v>138</v>
      </c>
      <c r="AJ224" s="54">
        <v>496</v>
      </c>
      <c r="AK224" s="54">
        <v>640</v>
      </c>
      <c r="AL224" s="54">
        <v>880</v>
      </c>
      <c r="AM224" s="54">
        <v>1072</v>
      </c>
      <c r="AN224" s="54">
        <v>1152</v>
      </c>
      <c r="AO224" s="54">
        <v>1200</v>
      </c>
      <c r="AP224" s="54">
        <v>1056</v>
      </c>
      <c r="AQ224" s="54">
        <v>1368</v>
      </c>
      <c r="AR224" s="55">
        <v>2230</v>
      </c>
    </row>
    <row r="225" spans="24:44" x14ac:dyDescent="0.25">
      <c r="X225" s="96"/>
      <c r="Y225" s="53">
        <v>9.2916666666666696</v>
      </c>
      <c r="Z225" s="54">
        <v>24.69</v>
      </c>
      <c r="AA225" s="54">
        <v>56.36</v>
      </c>
      <c r="AB225" s="54">
        <v>509</v>
      </c>
      <c r="AC225" s="54">
        <v>34.299999999999997</v>
      </c>
      <c r="AD225" s="54">
        <v>23</v>
      </c>
      <c r="AE225" s="54">
        <v>388</v>
      </c>
      <c r="AF225" s="54">
        <v>7.6</v>
      </c>
      <c r="AG225" s="54">
        <v>42</v>
      </c>
      <c r="AH225" s="54">
        <v>144</v>
      </c>
      <c r="AI225" s="54">
        <v>137</v>
      </c>
      <c r="AJ225" s="54">
        <v>1216</v>
      </c>
      <c r="AK225" s="54">
        <v>1568</v>
      </c>
      <c r="AL225" s="54">
        <v>2128</v>
      </c>
      <c r="AM225" s="54">
        <v>2560</v>
      </c>
      <c r="AN225" s="54">
        <v>2816</v>
      </c>
      <c r="AO225" s="54">
        <v>3008</v>
      </c>
      <c r="AP225" s="54">
        <v>2652</v>
      </c>
      <c r="AQ225" s="54">
        <v>3348</v>
      </c>
      <c r="AR225" s="55">
        <v>5710</v>
      </c>
    </row>
    <row r="226" spans="24:44" x14ac:dyDescent="0.25">
      <c r="X226" s="96"/>
      <c r="Y226" s="53">
        <v>9.3333333333333393</v>
      </c>
      <c r="Z226" s="54">
        <v>25.98</v>
      </c>
      <c r="AA226" s="54">
        <v>53.07</v>
      </c>
      <c r="AB226" s="54">
        <v>456</v>
      </c>
      <c r="AC226" s="54">
        <v>35.4</v>
      </c>
      <c r="AD226" s="54">
        <v>22.9</v>
      </c>
      <c r="AE226" s="54">
        <v>386</v>
      </c>
      <c r="AF226" s="54">
        <v>7.6</v>
      </c>
      <c r="AG226" s="54">
        <v>42</v>
      </c>
      <c r="AH226" s="54">
        <v>143</v>
      </c>
      <c r="AI226" s="54">
        <v>136</v>
      </c>
      <c r="AJ226" s="54">
        <v>10656</v>
      </c>
      <c r="AK226" s="54">
        <v>16672</v>
      </c>
      <c r="AL226" s="54">
        <v>65535</v>
      </c>
      <c r="AM226" s="54">
        <v>16848</v>
      </c>
      <c r="AN226" s="54">
        <v>30768</v>
      </c>
      <c r="AO226" s="54">
        <v>11920</v>
      </c>
      <c r="AP226" s="54">
        <v>39540</v>
      </c>
      <c r="AQ226" s="54">
        <v>32724</v>
      </c>
      <c r="AR226" s="55">
        <v>65535</v>
      </c>
    </row>
    <row r="227" spans="24:44" x14ac:dyDescent="0.25">
      <c r="X227" s="96"/>
      <c r="Y227" s="53">
        <v>9.3750000000000107</v>
      </c>
      <c r="Z227" s="54">
        <v>27.99</v>
      </c>
      <c r="AA227" s="54">
        <v>47.88</v>
      </c>
      <c r="AB227" s="54">
        <v>428</v>
      </c>
      <c r="AC227" s="54">
        <v>34.299999999999997</v>
      </c>
      <c r="AD227" s="54">
        <v>24</v>
      </c>
      <c r="AE227" s="54">
        <v>389</v>
      </c>
      <c r="AF227" s="54">
        <v>7.6</v>
      </c>
      <c r="AG227" s="54">
        <v>42</v>
      </c>
      <c r="AH227" s="54">
        <v>144</v>
      </c>
      <c r="AI227" s="54">
        <v>137</v>
      </c>
      <c r="AJ227" s="54">
        <v>11248</v>
      </c>
      <c r="AK227" s="54">
        <v>17344</v>
      </c>
      <c r="AL227" s="54">
        <v>60416</v>
      </c>
      <c r="AM227" s="54">
        <v>19808</v>
      </c>
      <c r="AN227" s="54">
        <v>32416</v>
      </c>
      <c r="AO227" s="54">
        <v>16704</v>
      </c>
      <c r="AP227" s="54">
        <v>23748</v>
      </c>
      <c r="AQ227" s="54">
        <v>36096</v>
      </c>
      <c r="AR227" s="55">
        <v>65535</v>
      </c>
    </row>
    <row r="228" spans="24:44" x14ac:dyDescent="0.25">
      <c r="X228" s="96"/>
      <c r="Y228" s="53">
        <v>9.4166666666666696</v>
      </c>
      <c r="Z228" s="54">
        <v>27.99</v>
      </c>
      <c r="AA228" s="54">
        <v>46.78</v>
      </c>
      <c r="AB228" s="54">
        <v>413</v>
      </c>
      <c r="AC228" s="54">
        <v>34.4</v>
      </c>
      <c r="AD228" s="54">
        <v>24.3</v>
      </c>
      <c r="AE228" s="54">
        <v>388</v>
      </c>
      <c r="AF228" s="54">
        <v>7.6</v>
      </c>
      <c r="AG228" s="54">
        <v>42</v>
      </c>
      <c r="AH228" s="54">
        <v>144</v>
      </c>
      <c r="AI228" s="54">
        <v>137</v>
      </c>
      <c r="AJ228" s="54">
        <v>7456</v>
      </c>
      <c r="AK228" s="54">
        <v>12752</v>
      </c>
      <c r="AL228" s="54">
        <v>54192</v>
      </c>
      <c r="AM228" s="54">
        <v>11984</v>
      </c>
      <c r="AN228" s="54">
        <v>23600</v>
      </c>
      <c r="AO228" s="54">
        <v>6928</v>
      </c>
      <c r="AP228" s="54">
        <v>15504</v>
      </c>
      <c r="AQ228" s="54">
        <v>21972</v>
      </c>
      <c r="AR228" s="55">
        <v>65535</v>
      </c>
    </row>
    <row r="229" spans="24:44" x14ac:dyDescent="0.25">
      <c r="X229" s="96"/>
      <c r="Y229" s="53">
        <v>9.4583333333333393</v>
      </c>
      <c r="Z229" s="54">
        <v>28.16</v>
      </c>
      <c r="AA229" s="54">
        <v>45.62</v>
      </c>
      <c r="AB229" s="54">
        <v>403</v>
      </c>
      <c r="AC229" s="54">
        <v>34.299999999999997</v>
      </c>
      <c r="AD229" s="54">
        <v>24.6</v>
      </c>
      <c r="AE229" s="54">
        <v>387</v>
      </c>
      <c r="AF229" s="54">
        <v>7.6</v>
      </c>
      <c r="AG229" s="54">
        <v>42</v>
      </c>
      <c r="AH229" s="54">
        <v>143</v>
      </c>
      <c r="AI229" s="54">
        <v>136</v>
      </c>
      <c r="AJ229" s="54">
        <v>9184</v>
      </c>
      <c r="AK229" s="54">
        <v>14704</v>
      </c>
      <c r="AL229" s="54">
        <v>56800</v>
      </c>
      <c r="AM229" s="54">
        <v>15072</v>
      </c>
      <c r="AN229" s="54">
        <v>27072</v>
      </c>
      <c r="AO229" s="54">
        <v>10784</v>
      </c>
      <c r="AP229" s="54">
        <v>18660</v>
      </c>
      <c r="AQ229" s="54">
        <v>27084</v>
      </c>
      <c r="AR229" s="55">
        <v>65535</v>
      </c>
    </row>
    <row r="230" spans="24:44" x14ac:dyDescent="0.25">
      <c r="X230" s="96"/>
      <c r="Y230" s="53">
        <v>9.5000000000000107</v>
      </c>
      <c r="Z230" s="54">
        <v>28.05</v>
      </c>
      <c r="AA230" s="54">
        <v>44.87</v>
      </c>
      <c r="AB230" s="54">
        <v>401</v>
      </c>
      <c r="AC230" s="54">
        <v>34.200000000000003</v>
      </c>
      <c r="AD230" s="54">
        <v>24.7</v>
      </c>
      <c r="AE230" s="54">
        <v>386</v>
      </c>
      <c r="AF230" s="54">
        <v>7.6</v>
      </c>
      <c r="AG230" s="54">
        <v>42</v>
      </c>
      <c r="AH230" s="54">
        <v>143</v>
      </c>
      <c r="AI230" s="54">
        <v>136</v>
      </c>
      <c r="AJ230" s="54">
        <v>8000</v>
      </c>
      <c r="AK230" s="54">
        <v>13264</v>
      </c>
      <c r="AL230" s="54">
        <v>54736</v>
      </c>
      <c r="AM230" s="54">
        <v>12592</v>
      </c>
      <c r="AN230" s="54">
        <v>24352</v>
      </c>
      <c r="AO230" s="54">
        <v>7776</v>
      </c>
      <c r="AP230" s="54">
        <v>16164</v>
      </c>
      <c r="AQ230" s="54">
        <v>22776</v>
      </c>
      <c r="AR230" s="55">
        <v>65535</v>
      </c>
    </row>
    <row r="231" spans="24:44" x14ac:dyDescent="0.25">
      <c r="X231" s="96"/>
      <c r="Y231" s="53">
        <v>9.5416666666666696</v>
      </c>
      <c r="Z231" s="54">
        <v>28.03</v>
      </c>
      <c r="AA231" s="54">
        <v>44.15</v>
      </c>
      <c r="AB231" s="54">
        <v>397</v>
      </c>
      <c r="AC231" s="54">
        <v>33.299999999999997</v>
      </c>
      <c r="AD231" s="54">
        <v>24.7</v>
      </c>
      <c r="AE231" s="54">
        <v>384</v>
      </c>
      <c r="AF231" s="54">
        <v>7.6</v>
      </c>
      <c r="AG231" s="54">
        <v>41</v>
      </c>
      <c r="AH231" s="54">
        <v>142</v>
      </c>
      <c r="AI231" s="54">
        <v>135</v>
      </c>
      <c r="AJ231" s="54">
        <v>7392</v>
      </c>
      <c r="AK231" s="54">
        <v>12592</v>
      </c>
      <c r="AL231" s="54">
        <v>53856</v>
      </c>
      <c r="AM231" s="54">
        <v>11600</v>
      </c>
      <c r="AN231" s="54">
        <v>23168</v>
      </c>
      <c r="AO231" s="54">
        <v>6512</v>
      </c>
      <c r="AP231" s="54">
        <v>15156</v>
      </c>
      <c r="AQ231" s="54">
        <v>21300</v>
      </c>
      <c r="AR231" s="55">
        <v>65535</v>
      </c>
    </row>
    <row r="232" spans="24:44" x14ac:dyDescent="0.25">
      <c r="X232" s="96"/>
      <c r="Y232" s="53">
        <v>9.5833333333333393</v>
      </c>
      <c r="Z232" s="54">
        <v>27.95</v>
      </c>
      <c r="AA232" s="54">
        <v>43.56</v>
      </c>
      <c r="AB232" s="54">
        <v>404</v>
      </c>
      <c r="AC232" s="54">
        <v>34.6</v>
      </c>
      <c r="AD232" s="54">
        <v>24.8</v>
      </c>
      <c r="AE232" s="54">
        <v>382</v>
      </c>
      <c r="AF232" s="54">
        <v>7.6</v>
      </c>
      <c r="AG232" s="54">
        <v>41</v>
      </c>
      <c r="AH232" s="54">
        <v>141</v>
      </c>
      <c r="AI232" s="54">
        <v>134</v>
      </c>
      <c r="AJ232" s="54">
        <v>7904</v>
      </c>
      <c r="AK232" s="54">
        <v>13088</v>
      </c>
      <c r="AL232" s="54">
        <v>54496</v>
      </c>
      <c r="AM232" s="54">
        <v>12304</v>
      </c>
      <c r="AN232" s="54">
        <v>24048</v>
      </c>
      <c r="AO232" s="54">
        <v>7504</v>
      </c>
      <c r="AP232" s="54">
        <v>15960</v>
      </c>
      <c r="AQ232" s="54">
        <v>22500</v>
      </c>
      <c r="AR232" s="55">
        <v>65535</v>
      </c>
    </row>
    <row r="233" spans="24:44" x14ac:dyDescent="0.25">
      <c r="X233" s="96"/>
      <c r="Y233" s="53">
        <v>9.6250000000000107</v>
      </c>
      <c r="Z233" s="54">
        <v>27.86</v>
      </c>
      <c r="AA233" s="54">
        <v>43.32</v>
      </c>
      <c r="AB233" s="54">
        <v>403</v>
      </c>
      <c r="AC233" s="54">
        <v>33.1</v>
      </c>
      <c r="AD233" s="54">
        <v>24.8</v>
      </c>
      <c r="AE233" s="54">
        <v>380</v>
      </c>
      <c r="AF233" s="54">
        <v>7.6</v>
      </c>
      <c r="AG233" s="54">
        <v>40</v>
      </c>
      <c r="AH233" s="54">
        <v>140</v>
      </c>
      <c r="AI233" s="54">
        <v>133</v>
      </c>
      <c r="AJ233" s="54">
        <v>7408</v>
      </c>
      <c r="AK233" s="54">
        <v>12560</v>
      </c>
      <c r="AL233" s="54">
        <v>53728</v>
      </c>
      <c r="AM233" s="54">
        <v>11520</v>
      </c>
      <c r="AN233" s="54">
        <v>23120</v>
      </c>
      <c r="AO233" s="54">
        <v>6576</v>
      </c>
      <c r="AP233" s="54">
        <v>15192</v>
      </c>
      <c r="AQ233" s="54">
        <v>21420</v>
      </c>
      <c r="AR233" s="55">
        <v>65535</v>
      </c>
    </row>
    <row r="234" spans="24:44" x14ac:dyDescent="0.25">
      <c r="X234" s="96"/>
      <c r="Y234" s="53">
        <v>9.6666666666666696</v>
      </c>
      <c r="Z234" s="54">
        <v>27.96</v>
      </c>
      <c r="AA234" s="54">
        <v>42.42</v>
      </c>
      <c r="AB234" s="54">
        <v>399</v>
      </c>
      <c r="AC234" s="54">
        <v>32.9</v>
      </c>
      <c r="AD234" s="54">
        <v>24.7</v>
      </c>
      <c r="AE234" s="54">
        <v>378</v>
      </c>
      <c r="AF234" s="54">
        <v>7.6</v>
      </c>
      <c r="AG234" s="54">
        <v>40</v>
      </c>
      <c r="AH234" s="54">
        <v>139</v>
      </c>
      <c r="AI234" s="54">
        <v>132</v>
      </c>
      <c r="AJ234" s="54">
        <v>7360</v>
      </c>
      <c r="AK234" s="54">
        <v>12528</v>
      </c>
      <c r="AL234" s="54">
        <v>53856</v>
      </c>
      <c r="AM234" s="54">
        <v>11456</v>
      </c>
      <c r="AN234" s="54">
        <v>23040</v>
      </c>
      <c r="AO234" s="54">
        <v>6544</v>
      </c>
      <c r="AP234" s="54">
        <v>15228</v>
      </c>
      <c r="AQ234" s="54">
        <v>21504</v>
      </c>
      <c r="AR234" s="55">
        <v>65535</v>
      </c>
    </row>
    <row r="235" spans="24:44" x14ac:dyDescent="0.25">
      <c r="X235" s="96"/>
      <c r="Y235" s="53">
        <v>9.7083333333333393</v>
      </c>
      <c r="Z235" s="54">
        <v>27.96</v>
      </c>
      <c r="AA235" s="54">
        <v>43.08</v>
      </c>
      <c r="AB235" s="54">
        <v>578</v>
      </c>
      <c r="AC235" s="54">
        <v>32.5</v>
      </c>
      <c r="AD235" s="54">
        <v>24.4</v>
      </c>
      <c r="AE235" s="54">
        <v>375</v>
      </c>
      <c r="AF235" s="54">
        <v>7.6</v>
      </c>
      <c r="AG235" s="54">
        <v>39</v>
      </c>
      <c r="AH235" s="54">
        <v>138</v>
      </c>
      <c r="AI235" s="54">
        <v>131</v>
      </c>
      <c r="AJ235" s="54">
        <v>7184</v>
      </c>
      <c r="AK235" s="54">
        <v>12352</v>
      </c>
      <c r="AL235" s="54">
        <v>53792</v>
      </c>
      <c r="AM235" s="54">
        <v>11136</v>
      </c>
      <c r="AN235" s="54">
        <v>22736</v>
      </c>
      <c r="AO235" s="54">
        <v>6160</v>
      </c>
      <c r="AP235" s="54">
        <v>15408</v>
      </c>
      <c r="AQ235" s="54">
        <v>21480</v>
      </c>
      <c r="AR235" s="55">
        <v>65535</v>
      </c>
    </row>
    <row r="236" spans="24:44" x14ac:dyDescent="0.25">
      <c r="X236" s="96"/>
      <c r="Y236" s="53">
        <v>9.7500000000000107</v>
      </c>
      <c r="Z236" s="54">
        <v>27.68</v>
      </c>
      <c r="AA236" s="54">
        <v>40.159999999999997</v>
      </c>
      <c r="AB236" s="54">
        <v>451</v>
      </c>
      <c r="AC236" s="54">
        <v>32.799999999999997</v>
      </c>
      <c r="AD236" s="54">
        <v>24</v>
      </c>
      <c r="AE236" s="54">
        <v>371</v>
      </c>
      <c r="AF236" s="54">
        <v>7.6</v>
      </c>
      <c r="AG236" s="54">
        <v>38</v>
      </c>
      <c r="AH236" s="54">
        <v>136</v>
      </c>
      <c r="AI236" s="54">
        <v>129</v>
      </c>
      <c r="AJ236" s="54">
        <v>7056</v>
      </c>
      <c r="AK236" s="54">
        <v>12240</v>
      </c>
      <c r="AL236" s="54">
        <v>53552</v>
      </c>
      <c r="AM236" s="54">
        <v>10928</v>
      </c>
      <c r="AN236" s="54">
        <v>22432</v>
      </c>
      <c r="AO236" s="54">
        <v>5888</v>
      </c>
      <c r="AP236" s="54">
        <v>15528</v>
      </c>
      <c r="AQ236" s="54">
        <v>21528</v>
      </c>
      <c r="AR236" s="55">
        <v>65535</v>
      </c>
    </row>
    <row r="237" spans="24:44" x14ac:dyDescent="0.25">
      <c r="X237" s="96"/>
      <c r="Y237" s="53">
        <v>9.7916666666666696</v>
      </c>
      <c r="Z237" s="54">
        <v>27.73</v>
      </c>
      <c r="AA237" s="54">
        <v>39.32</v>
      </c>
      <c r="AB237" s="54">
        <v>441</v>
      </c>
      <c r="AC237" s="54">
        <v>32.1</v>
      </c>
      <c r="AD237" s="54">
        <v>24.1</v>
      </c>
      <c r="AE237" s="54">
        <v>367</v>
      </c>
      <c r="AF237" s="54">
        <v>7.6</v>
      </c>
      <c r="AG237" s="54">
        <v>38</v>
      </c>
      <c r="AH237" s="54">
        <v>134</v>
      </c>
      <c r="AI237" s="54">
        <v>127</v>
      </c>
      <c r="AJ237" s="54">
        <v>6784</v>
      </c>
      <c r="AK237" s="54">
        <v>11952</v>
      </c>
      <c r="AL237" s="54">
        <v>53056</v>
      </c>
      <c r="AM237" s="54">
        <v>10480</v>
      </c>
      <c r="AN237" s="54">
        <v>21888</v>
      </c>
      <c r="AO237" s="54">
        <v>5344</v>
      </c>
      <c r="AP237" s="54">
        <v>14736</v>
      </c>
      <c r="AQ237" s="54">
        <v>20472</v>
      </c>
      <c r="AR237" s="55">
        <v>65535</v>
      </c>
    </row>
    <row r="238" spans="24:44" x14ac:dyDescent="0.25">
      <c r="X238" s="96"/>
      <c r="Y238" s="53">
        <v>9.8333333333333393</v>
      </c>
      <c r="Z238" s="54">
        <v>27.75</v>
      </c>
      <c r="AA238" s="54">
        <v>39.14</v>
      </c>
      <c r="AB238" s="54">
        <v>483</v>
      </c>
      <c r="AC238" s="54">
        <v>27.9</v>
      </c>
      <c r="AD238" s="54">
        <v>24.6</v>
      </c>
      <c r="AE238" s="54">
        <v>313</v>
      </c>
      <c r="AF238" s="54">
        <v>7.1</v>
      </c>
      <c r="AG238" s="54">
        <v>26</v>
      </c>
      <c r="AH238" s="54">
        <v>108</v>
      </c>
      <c r="AI238" s="54">
        <v>100</v>
      </c>
      <c r="AJ238" s="54">
        <v>16</v>
      </c>
      <c r="AK238" s="54">
        <v>32</v>
      </c>
      <c r="AL238" s="54">
        <v>32</v>
      </c>
      <c r="AM238" s="54">
        <v>48</v>
      </c>
      <c r="AN238" s="54">
        <v>32</v>
      </c>
      <c r="AO238" s="54">
        <v>32</v>
      </c>
      <c r="AP238" s="54">
        <v>36</v>
      </c>
      <c r="AQ238" s="54">
        <v>60</v>
      </c>
      <c r="AR238" s="55">
        <v>70</v>
      </c>
    </row>
    <row r="239" spans="24:44" x14ac:dyDescent="0.25">
      <c r="X239" s="96"/>
      <c r="Y239" s="53">
        <v>9.8750000000000107</v>
      </c>
      <c r="Z239" s="54">
        <v>25.8</v>
      </c>
      <c r="AA239" s="54">
        <v>46.01</v>
      </c>
      <c r="AB239" s="54">
        <v>471</v>
      </c>
      <c r="AC239" s="54">
        <v>27.2</v>
      </c>
      <c r="AD239" s="54">
        <v>24</v>
      </c>
      <c r="AE239" s="54">
        <v>312</v>
      </c>
      <c r="AF239" s="54">
        <v>7.2</v>
      </c>
      <c r="AG239" s="54">
        <v>26</v>
      </c>
      <c r="AH239" s="54">
        <v>107</v>
      </c>
      <c r="AI239" s="54">
        <v>100</v>
      </c>
      <c r="AJ239" s="54">
        <v>16</v>
      </c>
      <c r="AK239" s="54">
        <v>16</v>
      </c>
      <c r="AL239" s="54">
        <v>16</v>
      </c>
      <c r="AM239" s="54">
        <v>48</v>
      </c>
      <c r="AN239" s="54">
        <v>64</v>
      </c>
      <c r="AO239" s="54">
        <v>96</v>
      </c>
      <c r="AP239" s="54">
        <v>96</v>
      </c>
      <c r="AQ239" s="54">
        <v>96</v>
      </c>
      <c r="AR239" s="55">
        <v>120</v>
      </c>
    </row>
    <row r="240" spans="24:44" x14ac:dyDescent="0.25">
      <c r="X240" s="96"/>
      <c r="Y240" s="53">
        <v>9.9166666666666696</v>
      </c>
      <c r="Z240" s="54">
        <v>26.33</v>
      </c>
      <c r="AA240" s="54">
        <v>51.35</v>
      </c>
      <c r="AB240" s="54">
        <v>959</v>
      </c>
      <c r="AC240" s="54">
        <v>27.9</v>
      </c>
      <c r="AD240" s="54">
        <v>23.8</v>
      </c>
      <c r="AE240" s="54">
        <v>311</v>
      </c>
      <c r="AF240" s="54">
        <v>7.4</v>
      </c>
      <c r="AG240" s="54">
        <v>26</v>
      </c>
      <c r="AH240" s="54">
        <v>107</v>
      </c>
      <c r="AI240" s="54">
        <v>99</v>
      </c>
      <c r="AJ240" s="54">
        <v>0</v>
      </c>
      <c r="AK240" s="54">
        <v>0</v>
      </c>
      <c r="AL240" s="54">
        <v>0</v>
      </c>
      <c r="AM240" s="54">
        <v>0</v>
      </c>
      <c r="AN240" s="54">
        <v>0</v>
      </c>
      <c r="AO240" s="54">
        <v>0</v>
      </c>
      <c r="AP240" s="54">
        <v>0</v>
      </c>
      <c r="AQ240" s="54">
        <v>0</v>
      </c>
      <c r="AR240" s="55">
        <v>0</v>
      </c>
    </row>
    <row r="241" spans="24:44" x14ac:dyDescent="0.25">
      <c r="X241" s="96"/>
      <c r="Y241" s="53">
        <v>9.9583333333333393</v>
      </c>
      <c r="Z241" s="54">
        <v>26.38</v>
      </c>
      <c r="AA241" s="54">
        <v>53.08</v>
      </c>
      <c r="AB241" s="54">
        <v>1351</v>
      </c>
      <c r="AC241" s="54">
        <v>27</v>
      </c>
      <c r="AD241" s="54">
        <v>23.9</v>
      </c>
      <c r="AE241" s="54">
        <v>311</v>
      </c>
      <c r="AF241" s="54">
        <v>7.5</v>
      </c>
      <c r="AG241" s="54">
        <v>26</v>
      </c>
      <c r="AH241" s="54">
        <v>107</v>
      </c>
      <c r="AI241" s="54">
        <v>99</v>
      </c>
      <c r="AJ241" s="54">
        <v>0</v>
      </c>
      <c r="AK241" s="54">
        <v>0</v>
      </c>
      <c r="AL241" s="54">
        <v>0</v>
      </c>
      <c r="AM241" s="54">
        <v>0</v>
      </c>
      <c r="AN241" s="54">
        <v>0</v>
      </c>
      <c r="AO241" s="54">
        <v>0</v>
      </c>
      <c r="AP241" s="54">
        <v>0</v>
      </c>
      <c r="AQ241" s="54">
        <v>0</v>
      </c>
      <c r="AR241" s="55">
        <v>0</v>
      </c>
    </row>
    <row r="242" spans="24:44" x14ac:dyDescent="0.25">
      <c r="X242" s="96">
        <v>45509</v>
      </c>
      <c r="Y242" s="53">
        <v>10</v>
      </c>
      <c r="Z242" s="54">
        <v>26.39</v>
      </c>
      <c r="AA242" s="54">
        <v>54.36</v>
      </c>
      <c r="AB242" s="54">
        <v>1717</v>
      </c>
      <c r="AC242" s="54">
        <v>27.2</v>
      </c>
      <c r="AD242" s="54">
        <v>23.9</v>
      </c>
      <c r="AE242" s="54">
        <v>311</v>
      </c>
      <c r="AF242" s="54">
        <v>7.6</v>
      </c>
      <c r="AG242" s="54">
        <v>26</v>
      </c>
      <c r="AH242" s="54">
        <v>107</v>
      </c>
      <c r="AI242" s="54">
        <v>99</v>
      </c>
      <c r="AJ242" s="54">
        <v>0</v>
      </c>
      <c r="AK242" s="54">
        <v>0</v>
      </c>
      <c r="AL242" s="54">
        <v>0</v>
      </c>
      <c r="AM242" s="54">
        <v>0</v>
      </c>
      <c r="AN242" s="54">
        <v>0</v>
      </c>
      <c r="AO242" s="54">
        <v>0</v>
      </c>
      <c r="AP242" s="54">
        <v>0</v>
      </c>
      <c r="AQ242" s="54">
        <v>0</v>
      </c>
      <c r="AR242" s="55">
        <v>0</v>
      </c>
    </row>
    <row r="243" spans="24:44" x14ac:dyDescent="0.25">
      <c r="X243" s="96"/>
      <c r="Y243" s="53">
        <v>10.0416666666667</v>
      </c>
      <c r="Z243" s="54">
        <v>26.4</v>
      </c>
      <c r="AA243" s="54">
        <v>55.55</v>
      </c>
      <c r="AB243" s="54">
        <v>1983</v>
      </c>
      <c r="AC243" s="54">
        <v>27.4</v>
      </c>
      <c r="AD243" s="54">
        <v>24</v>
      </c>
      <c r="AE243" s="54">
        <v>311</v>
      </c>
      <c r="AF243" s="54">
        <v>7.6</v>
      </c>
      <c r="AG243" s="54">
        <v>26</v>
      </c>
      <c r="AH243" s="54">
        <v>107</v>
      </c>
      <c r="AI243" s="54">
        <v>99</v>
      </c>
      <c r="AJ243" s="54">
        <v>0</v>
      </c>
      <c r="AK243" s="54">
        <v>0</v>
      </c>
      <c r="AL243" s="54">
        <v>0</v>
      </c>
      <c r="AM243" s="54">
        <v>0</v>
      </c>
      <c r="AN243" s="54">
        <v>0</v>
      </c>
      <c r="AO243" s="54">
        <v>0</v>
      </c>
      <c r="AP243" s="54">
        <v>0</v>
      </c>
      <c r="AQ243" s="54">
        <v>0</v>
      </c>
      <c r="AR243" s="55">
        <v>0</v>
      </c>
    </row>
    <row r="244" spans="24:44" x14ac:dyDescent="0.25">
      <c r="X244" s="96"/>
      <c r="Y244" s="53">
        <v>10.0833333333333</v>
      </c>
      <c r="Z244" s="54">
        <v>26.4</v>
      </c>
      <c r="AA244" s="54">
        <v>57.18</v>
      </c>
      <c r="AB244" s="54">
        <v>2262</v>
      </c>
      <c r="AC244" s="54">
        <v>27.4</v>
      </c>
      <c r="AD244" s="54">
        <v>24</v>
      </c>
      <c r="AE244" s="54">
        <v>311</v>
      </c>
      <c r="AF244" s="54">
        <v>7.6</v>
      </c>
      <c r="AG244" s="54">
        <v>26</v>
      </c>
      <c r="AH244" s="54">
        <v>107</v>
      </c>
      <c r="AI244" s="54">
        <v>99</v>
      </c>
      <c r="AJ244" s="54">
        <v>0</v>
      </c>
      <c r="AK244" s="54">
        <v>0</v>
      </c>
      <c r="AL244" s="54">
        <v>0</v>
      </c>
      <c r="AM244" s="54">
        <v>0</v>
      </c>
      <c r="AN244" s="54">
        <v>0</v>
      </c>
      <c r="AO244" s="54">
        <v>0</v>
      </c>
      <c r="AP244" s="54">
        <v>0</v>
      </c>
      <c r="AQ244" s="54">
        <v>0</v>
      </c>
      <c r="AR244" s="55">
        <v>0</v>
      </c>
    </row>
    <row r="245" spans="24:44" x14ac:dyDescent="0.25">
      <c r="X245" s="96"/>
      <c r="Y245" s="53">
        <v>10.125</v>
      </c>
      <c r="Z245" s="54">
        <v>26.38</v>
      </c>
      <c r="AA245" s="54">
        <v>57.53</v>
      </c>
      <c r="AB245" s="54">
        <v>2535</v>
      </c>
      <c r="AC245" s="54">
        <v>27.9</v>
      </c>
      <c r="AD245" s="54">
        <v>24.1</v>
      </c>
      <c r="AE245" s="54">
        <v>311</v>
      </c>
      <c r="AF245" s="54">
        <v>7.6</v>
      </c>
      <c r="AG245" s="54">
        <v>26</v>
      </c>
      <c r="AH245" s="54">
        <v>107</v>
      </c>
      <c r="AI245" s="54">
        <v>99</v>
      </c>
      <c r="AJ245" s="54">
        <v>0</v>
      </c>
      <c r="AK245" s="54">
        <v>0</v>
      </c>
      <c r="AL245" s="54">
        <v>0</v>
      </c>
      <c r="AM245" s="54">
        <v>0</v>
      </c>
      <c r="AN245" s="54">
        <v>0</v>
      </c>
      <c r="AO245" s="54">
        <v>0</v>
      </c>
      <c r="AP245" s="54">
        <v>0</v>
      </c>
      <c r="AQ245" s="54">
        <v>0</v>
      </c>
      <c r="AR245" s="55">
        <v>0</v>
      </c>
    </row>
    <row r="246" spans="24:44" x14ac:dyDescent="0.25">
      <c r="X246" s="96"/>
      <c r="Y246" s="53">
        <v>10.1666666666667</v>
      </c>
      <c r="Z246" s="54">
        <v>26.31</v>
      </c>
      <c r="AA246" s="54">
        <v>58.63</v>
      </c>
      <c r="AB246" s="54">
        <v>2772</v>
      </c>
      <c r="AC246" s="54">
        <v>26.9</v>
      </c>
      <c r="AD246" s="54">
        <v>24.1</v>
      </c>
      <c r="AE246" s="54">
        <v>311</v>
      </c>
      <c r="AF246" s="54">
        <v>7.6</v>
      </c>
      <c r="AG246" s="54">
        <v>26</v>
      </c>
      <c r="AH246" s="54">
        <v>107</v>
      </c>
      <c r="AI246" s="54">
        <v>99</v>
      </c>
      <c r="AJ246" s="54">
        <v>0</v>
      </c>
      <c r="AK246" s="54">
        <v>0</v>
      </c>
      <c r="AL246" s="54">
        <v>0</v>
      </c>
      <c r="AM246" s="54">
        <v>0</v>
      </c>
      <c r="AN246" s="54">
        <v>0</v>
      </c>
      <c r="AO246" s="54">
        <v>0</v>
      </c>
      <c r="AP246" s="54">
        <v>0</v>
      </c>
      <c r="AQ246" s="54">
        <v>0</v>
      </c>
      <c r="AR246" s="55">
        <v>0</v>
      </c>
    </row>
    <row r="247" spans="24:44" x14ac:dyDescent="0.25">
      <c r="X247" s="96"/>
      <c r="Y247" s="53">
        <v>10.2083333333333</v>
      </c>
      <c r="Z247" s="54">
        <v>26.28</v>
      </c>
      <c r="AA247" s="54">
        <v>59.09</v>
      </c>
      <c r="AB247" s="54">
        <v>3018</v>
      </c>
      <c r="AC247" s="54">
        <v>27.2</v>
      </c>
      <c r="AD247" s="54">
        <v>24.2</v>
      </c>
      <c r="AE247" s="54">
        <v>311</v>
      </c>
      <c r="AF247" s="54">
        <v>7.6</v>
      </c>
      <c r="AG247" s="54">
        <v>26</v>
      </c>
      <c r="AH247" s="54">
        <v>107</v>
      </c>
      <c r="AI247" s="54">
        <v>99</v>
      </c>
      <c r="AJ247" s="54">
        <v>128</v>
      </c>
      <c r="AK247" s="54">
        <v>160</v>
      </c>
      <c r="AL247" s="54">
        <v>192</v>
      </c>
      <c r="AM247" s="54">
        <v>240</v>
      </c>
      <c r="AN247" s="54">
        <v>256</v>
      </c>
      <c r="AO247" s="54">
        <v>272</v>
      </c>
      <c r="AP247" s="54">
        <v>252</v>
      </c>
      <c r="AQ247" s="54">
        <v>456</v>
      </c>
      <c r="AR247" s="55">
        <v>550</v>
      </c>
    </row>
    <row r="248" spans="24:44" x14ac:dyDescent="0.25">
      <c r="X248" s="96"/>
      <c r="Y248" s="53">
        <v>10.25</v>
      </c>
      <c r="Z248" s="54">
        <v>26.56</v>
      </c>
      <c r="AA248" s="54">
        <v>58.68</v>
      </c>
      <c r="AB248" s="54">
        <v>3310</v>
      </c>
      <c r="AC248" s="54">
        <v>26.9</v>
      </c>
      <c r="AD248" s="54">
        <v>24.2</v>
      </c>
      <c r="AE248" s="54">
        <v>311</v>
      </c>
      <c r="AF248" s="54">
        <v>7.6</v>
      </c>
      <c r="AG248" s="54">
        <v>26</v>
      </c>
      <c r="AH248" s="54">
        <v>107</v>
      </c>
      <c r="AI248" s="54">
        <v>99</v>
      </c>
      <c r="AJ248" s="54">
        <v>1792</v>
      </c>
      <c r="AK248" s="54">
        <v>1984</v>
      </c>
      <c r="AL248" s="54">
        <v>2592</v>
      </c>
      <c r="AM248" s="54">
        <v>3040</v>
      </c>
      <c r="AN248" s="54">
        <v>3536</v>
      </c>
      <c r="AO248" s="54">
        <v>3936</v>
      </c>
      <c r="AP248" s="54">
        <v>3708</v>
      </c>
      <c r="AQ248" s="54">
        <v>6660</v>
      </c>
      <c r="AR248" s="55">
        <v>7690</v>
      </c>
    </row>
    <row r="249" spans="24:44" x14ac:dyDescent="0.25">
      <c r="X249" s="96"/>
      <c r="Y249" s="53">
        <v>10.2916666666667</v>
      </c>
      <c r="Z249" s="54">
        <v>25.47</v>
      </c>
      <c r="AA249" s="54">
        <v>50.15</v>
      </c>
      <c r="AB249" s="54">
        <v>642</v>
      </c>
      <c r="AC249" s="54">
        <v>27</v>
      </c>
      <c r="AD249" s="54">
        <v>23.8</v>
      </c>
      <c r="AE249" s="54">
        <v>310</v>
      </c>
      <c r="AF249" s="54">
        <v>7.6</v>
      </c>
      <c r="AG249" s="54">
        <v>26</v>
      </c>
      <c r="AH249" s="54">
        <v>106</v>
      </c>
      <c r="AI249" s="54">
        <v>99</v>
      </c>
      <c r="AJ249" s="54">
        <v>5104</v>
      </c>
      <c r="AK249" s="54">
        <v>6320</v>
      </c>
      <c r="AL249" s="54">
        <v>8976</v>
      </c>
      <c r="AM249" s="54">
        <v>11104</v>
      </c>
      <c r="AN249" s="54">
        <v>13056</v>
      </c>
      <c r="AO249" s="54">
        <v>14800</v>
      </c>
      <c r="AP249" s="54">
        <v>13656</v>
      </c>
      <c r="AQ249" s="54">
        <v>19776</v>
      </c>
      <c r="AR249" s="55">
        <v>22780</v>
      </c>
    </row>
    <row r="250" spans="24:44" x14ac:dyDescent="0.25">
      <c r="X250" s="96"/>
      <c r="Y250" s="53">
        <v>10.3333333333333</v>
      </c>
      <c r="Z250" s="54">
        <v>26.82</v>
      </c>
      <c r="AA250" s="54">
        <v>50.35</v>
      </c>
      <c r="AB250" s="54">
        <v>634</v>
      </c>
      <c r="AC250" s="54">
        <v>27.2</v>
      </c>
      <c r="AD250" s="54">
        <v>23.9</v>
      </c>
      <c r="AE250" s="54">
        <v>310</v>
      </c>
      <c r="AF250" s="54">
        <v>7.6</v>
      </c>
      <c r="AG250" s="54">
        <v>26</v>
      </c>
      <c r="AH250" s="54">
        <v>106</v>
      </c>
      <c r="AI250" s="54">
        <v>99</v>
      </c>
      <c r="AJ250" s="54">
        <v>12336</v>
      </c>
      <c r="AK250" s="54">
        <v>22352</v>
      </c>
      <c r="AL250" s="54">
        <v>65535</v>
      </c>
      <c r="AM250" s="54">
        <v>27536</v>
      </c>
      <c r="AN250" s="54">
        <v>45616</v>
      </c>
      <c r="AO250" s="54">
        <v>25968</v>
      </c>
      <c r="AP250" s="54">
        <v>58188</v>
      </c>
      <c r="AQ250" s="54">
        <v>49800</v>
      </c>
      <c r="AR250" s="55">
        <v>65535</v>
      </c>
    </row>
    <row r="251" spans="24:44" x14ac:dyDescent="0.25">
      <c r="X251" s="96"/>
      <c r="Y251" s="53">
        <v>10.375</v>
      </c>
      <c r="Z251" s="54">
        <v>28.74</v>
      </c>
      <c r="AA251" s="54">
        <v>45.29</v>
      </c>
      <c r="AB251" s="54">
        <v>562</v>
      </c>
      <c r="AC251" s="54">
        <v>26.7</v>
      </c>
      <c r="AD251" s="54">
        <v>24.9</v>
      </c>
      <c r="AE251" s="54">
        <v>311</v>
      </c>
      <c r="AF251" s="54">
        <v>7.7</v>
      </c>
      <c r="AG251" s="54">
        <v>26</v>
      </c>
      <c r="AH251" s="54">
        <v>107</v>
      </c>
      <c r="AI251" s="54">
        <v>99</v>
      </c>
      <c r="AJ251" s="54">
        <v>10944</v>
      </c>
      <c r="AK251" s="54">
        <v>19312</v>
      </c>
      <c r="AL251" s="54">
        <v>65040</v>
      </c>
      <c r="AM251" s="54">
        <v>24352</v>
      </c>
      <c r="AN251" s="54">
        <v>40096</v>
      </c>
      <c r="AO251" s="54">
        <v>23536</v>
      </c>
      <c r="AP251" s="54">
        <v>31620</v>
      </c>
      <c r="AQ251" s="54">
        <v>41580</v>
      </c>
      <c r="AR251" s="55">
        <v>65535</v>
      </c>
    </row>
    <row r="252" spans="24:44" x14ac:dyDescent="0.25">
      <c r="X252" s="96"/>
      <c r="Y252" s="53">
        <v>10.4166666666667</v>
      </c>
      <c r="Z252" s="54">
        <v>28.9</v>
      </c>
      <c r="AA252" s="54">
        <v>44.6</v>
      </c>
      <c r="AB252" s="54">
        <v>500</v>
      </c>
      <c r="AC252" s="54">
        <v>26.9</v>
      </c>
      <c r="AD252" s="54">
        <v>25.4</v>
      </c>
      <c r="AE252" s="54">
        <v>311</v>
      </c>
      <c r="AF252" s="54">
        <v>7.7</v>
      </c>
      <c r="AG252" s="54">
        <v>26</v>
      </c>
      <c r="AH252" s="54">
        <v>107</v>
      </c>
      <c r="AI252" s="54">
        <v>99</v>
      </c>
      <c r="AJ252" s="54">
        <v>9824</v>
      </c>
      <c r="AK252" s="54">
        <v>17952</v>
      </c>
      <c r="AL252" s="54">
        <v>63072</v>
      </c>
      <c r="AM252" s="54">
        <v>21648</v>
      </c>
      <c r="AN252" s="54">
        <v>36800</v>
      </c>
      <c r="AO252" s="54">
        <v>19296</v>
      </c>
      <c r="AP252" s="54">
        <v>27720</v>
      </c>
      <c r="AQ252" s="54">
        <v>35652</v>
      </c>
      <c r="AR252" s="55">
        <v>65535</v>
      </c>
    </row>
    <row r="253" spans="24:44" x14ac:dyDescent="0.25">
      <c r="X253" s="96"/>
      <c r="Y253" s="53">
        <v>10.4583333333333</v>
      </c>
      <c r="Z253" s="54">
        <v>28.81</v>
      </c>
      <c r="AA253" s="54">
        <v>43.95</v>
      </c>
      <c r="AB253" s="54">
        <v>461</v>
      </c>
      <c r="AC253" s="54">
        <v>27.2</v>
      </c>
      <c r="AD253" s="54">
        <v>25.6</v>
      </c>
      <c r="AE253" s="54">
        <v>311</v>
      </c>
      <c r="AF253" s="54">
        <v>7.7</v>
      </c>
      <c r="AG253" s="54">
        <v>26</v>
      </c>
      <c r="AH253" s="54">
        <v>107</v>
      </c>
      <c r="AI253" s="54">
        <v>99</v>
      </c>
      <c r="AJ253" s="54">
        <v>8208</v>
      </c>
      <c r="AK253" s="54">
        <v>15760</v>
      </c>
      <c r="AL253" s="54">
        <v>59904</v>
      </c>
      <c r="AM253" s="54">
        <v>17312</v>
      </c>
      <c r="AN253" s="54">
        <v>31728</v>
      </c>
      <c r="AO253" s="54">
        <v>13280</v>
      </c>
      <c r="AP253" s="54">
        <v>22620</v>
      </c>
      <c r="AQ253" s="54">
        <v>28416</v>
      </c>
      <c r="AR253" s="55">
        <v>65535</v>
      </c>
    </row>
    <row r="254" spans="24:44" x14ac:dyDescent="0.25">
      <c r="X254" s="96"/>
      <c r="Y254" s="53">
        <v>10.5</v>
      </c>
      <c r="Z254" s="54">
        <v>28.53</v>
      </c>
      <c r="AA254" s="54">
        <v>43.54</v>
      </c>
      <c r="AB254" s="54">
        <v>439</v>
      </c>
      <c r="AC254" s="54">
        <v>26.2</v>
      </c>
      <c r="AD254" s="54">
        <v>25.7</v>
      </c>
      <c r="AE254" s="54">
        <v>310</v>
      </c>
      <c r="AF254" s="54">
        <v>7.7</v>
      </c>
      <c r="AG254" s="54">
        <v>26</v>
      </c>
      <c r="AH254" s="54">
        <v>106</v>
      </c>
      <c r="AI254" s="54">
        <v>99</v>
      </c>
      <c r="AJ254" s="54">
        <v>6944</v>
      </c>
      <c r="AK254" s="54">
        <v>14032</v>
      </c>
      <c r="AL254" s="54">
        <v>57376</v>
      </c>
      <c r="AM254" s="54">
        <v>14080</v>
      </c>
      <c r="AN254" s="54">
        <v>28032</v>
      </c>
      <c r="AO254" s="54">
        <v>9328</v>
      </c>
      <c r="AP254" s="54">
        <v>19140</v>
      </c>
      <c r="AQ254" s="54">
        <v>23580</v>
      </c>
      <c r="AR254" s="55">
        <v>65535</v>
      </c>
    </row>
    <row r="255" spans="24:44" x14ac:dyDescent="0.25">
      <c r="X255" s="96"/>
      <c r="Y255" s="53">
        <v>10.5416666666667</v>
      </c>
      <c r="Z255" s="54">
        <v>28.32</v>
      </c>
      <c r="AA255" s="54">
        <v>43.35</v>
      </c>
      <c r="AB255" s="54">
        <v>429</v>
      </c>
      <c r="AC255" s="54">
        <v>27.1</v>
      </c>
      <c r="AD255" s="54">
        <v>25.7</v>
      </c>
      <c r="AE255" s="54">
        <v>309</v>
      </c>
      <c r="AF255" s="54">
        <v>7.7</v>
      </c>
      <c r="AG255" s="54">
        <v>26</v>
      </c>
      <c r="AH255" s="54">
        <v>106</v>
      </c>
      <c r="AI255" s="54">
        <v>99</v>
      </c>
      <c r="AJ255" s="54">
        <v>6560</v>
      </c>
      <c r="AK255" s="54">
        <v>13472</v>
      </c>
      <c r="AL255" s="54">
        <v>56352</v>
      </c>
      <c r="AM255" s="54">
        <v>13136</v>
      </c>
      <c r="AN255" s="54">
        <v>26976</v>
      </c>
      <c r="AO255" s="54">
        <v>8256</v>
      </c>
      <c r="AP255" s="54">
        <v>18252</v>
      </c>
      <c r="AQ255" s="54">
        <v>22416</v>
      </c>
      <c r="AR255" s="55">
        <v>65535</v>
      </c>
    </row>
    <row r="256" spans="24:44" x14ac:dyDescent="0.25">
      <c r="X256" s="96"/>
      <c r="Y256" s="53">
        <v>10.5833333333333</v>
      </c>
      <c r="Z256" s="54">
        <v>28.23</v>
      </c>
      <c r="AA256" s="54">
        <v>41.96</v>
      </c>
      <c r="AB256" s="54">
        <v>423</v>
      </c>
      <c r="AC256" s="54">
        <v>26.9</v>
      </c>
      <c r="AD256" s="54">
        <v>25.6</v>
      </c>
      <c r="AE256" s="54">
        <v>308</v>
      </c>
      <c r="AF256" s="54">
        <v>7.7</v>
      </c>
      <c r="AG256" s="54">
        <v>25</v>
      </c>
      <c r="AH256" s="54">
        <v>105</v>
      </c>
      <c r="AI256" s="54">
        <v>98</v>
      </c>
      <c r="AJ256" s="54">
        <v>6336</v>
      </c>
      <c r="AK256" s="54">
        <v>13136</v>
      </c>
      <c r="AL256" s="54">
        <v>55856</v>
      </c>
      <c r="AM256" s="54">
        <v>12544</v>
      </c>
      <c r="AN256" s="54">
        <v>26272</v>
      </c>
      <c r="AO256" s="54">
        <v>7632</v>
      </c>
      <c r="AP256" s="54">
        <v>17676</v>
      </c>
      <c r="AQ256" s="54">
        <v>21756</v>
      </c>
      <c r="AR256" s="55">
        <v>65535</v>
      </c>
    </row>
    <row r="257" spans="24:44" x14ac:dyDescent="0.25">
      <c r="X257" s="96"/>
      <c r="Y257" s="53">
        <v>10.625</v>
      </c>
      <c r="Z257" s="54">
        <v>27.65</v>
      </c>
      <c r="AA257" s="54">
        <v>44.43</v>
      </c>
      <c r="AB257" s="54">
        <v>0</v>
      </c>
      <c r="AC257" s="54">
        <v>25.6</v>
      </c>
      <c r="AD257" s="54">
        <v>25.5</v>
      </c>
      <c r="AE257" s="54">
        <v>307</v>
      </c>
      <c r="AF257" s="54">
        <v>7.7</v>
      </c>
      <c r="AG257" s="54">
        <v>25</v>
      </c>
      <c r="AH257" s="54">
        <v>105</v>
      </c>
      <c r="AI257" s="54">
        <v>98</v>
      </c>
      <c r="AJ257" s="54">
        <v>6832</v>
      </c>
      <c r="AK257" s="54">
        <v>14512</v>
      </c>
      <c r="AL257" s="54">
        <v>62880</v>
      </c>
      <c r="AM257" s="54">
        <v>13760</v>
      </c>
      <c r="AN257" s="54">
        <v>30272</v>
      </c>
      <c r="AO257" s="54">
        <v>8160</v>
      </c>
      <c r="AP257" s="54">
        <v>31524</v>
      </c>
      <c r="AQ257" s="54">
        <v>26028</v>
      </c>
      <c r="AR257" s="55">
        <v>65535</v>
      </c>
    </row>
    <row r="258" spans="24:44" x14ac:dyDescent="0.25">
      <c r="X258" s="96"/>
      <c r="Y258" s="53">
        <v>10.6666666666667</v>
      </c>
      <c r="Z258" s="54">
        <v>28.22</v>
      </c>
      <c r="AA258" s="54">
        <v>45.07</v>
      </c>
      <c r="AB258" s="54">
        <v>612</v>
      </c>
      <c r="AC258" s="54">
        <v>26</v>
      </c>
      <c r="AD258" s="54">
        <v>25.4</v>
      </c>
      <c r="AE258" s="54">
        <v>305</v>
      </c>
      <c r="AF258" s="54">
        <v>7.7</v>
      </c>
      <c r="AG258" s="54">
        <v>25</v>
      </c>
      <c r="AH258" s="54">
        <v>104</v>
      </c>
      <c r="AI258" s="54">
        <v>97</v>
      </c>
      <c r="AJ258" s="54">
        <v>5952</v>
      </c>
      <c r="AK258" s="54">
        <v>12240</v>
      </c>
      <c r="AL258" s="54">
        <v>56832</v>
      </c>
      <c r="AM258" s="54">
        <v>11088</v>
      </c>
      <c r="AN258" s="54">
        <v>25616</v>
      </c>
      <c r="AO258" s="54">
        <v>6096</v>
      </c>
      <c r="AP258" s="54">
        <v>17052</v>
      </c>
      <c r="AQ258" s="54">
        <v>20856</v>
      </c>
      <c r="AR258" s="55">
        <v>65535</v>
      </c>
    </row>
    <row r="259" spans="24:44" x14ac:dyDescent="0.25">
      <c r="X259" s="96"/>
      <c r="Y259" s="53">
        <v>10.7083333333333</v>
      </c>
      <c r="Z259" s="54">
        <v>28.24</v>
      </c>
      <c r="AA259" s="54">
        <v>44.68</v>
      </c>
      <c r="AB259" s="54">
        <v>603</v>
      </c>
      <c r="AC259" s="54">
        <v>25.6</v>
      </c>
      <c r="AD259" s="54">
        <v>25.6</v>
      </c>
      <c r="AE259" s="54">
        <v>304</v>
      </c>
      <c r="AF259" s="54">
        <v>7.7</v>
      </c>
      <c r="AG259" s="54">
        <v>25</v>
      </c>
      <c r="AH259" s="54">
        <v>103</v>
      </c>
      <c r="AI259" s="54">
        <v>96</v>
      </c>
      <c r="AJ259" s="54">
        <v>5904</v>
      </c>
      <c r="AK259" s="54">
        <v>12192</v>
      </c>
      <c r="AL259" s="54">
        <v>56784</v>
      </c>
      <c r="AM259" s="54">
        <v>11024</v>
      </c>
      <c r="AN259" s="54">
        <v>25536</v>
      </c>
      <c r="AO259" s="54">
        <v>6064</v>
      </c>
      <c r="AP259" s="54">
        <v>17040</v>
      </c>
      <c r="AQ259" s="54">
        <v>20892</v>
      </c>
      <c r="AR259" s="55">
        <v>65535</v>
      </c>
    </row>
    <row r="260" spans="24:44" x14ac:dyDescent="0.25">
      <c r="X260" s="96"/>
      <c r="Y260" s="53">
        <v>10.75</v>
      </c>
      <c r="Z260" s="54">
        <v>28.2</v>
      </c>
      <c r="AA260" s="54">
        <v>45.17</v>
      </c>
      <c r="AB260" s="54">
        <v>596</v>
      </c>
      <c r="AC260" s="54">
        <v>26.3</v>
      </c>
      <c r="AD260" s="54">
        <v>25.5</v>
      </c>
      <c r="AE260" s="54">
        <v>304</v>
      </c>
      <c r="AF260" s="54">
        <v>7.7</v>
      </c>
      <c r="AG260" s="54">
        <v>25</v>
      </c>
      <c r="AH260" s="54">
        <v>103</v>
      </c>
      <c r="AI260" s="54">
        <v>96</v>
      </c>
      <c r="AJ260" s="54">
        <v>5488</v>
      </c>
      <c r="AK260" s="54">
        <v>11744</v>
      </c>
      <c r="AL260" s="54">
        <v>56000</v>
      </c>
      <c r="AM260" s="54">
        <v>10432</v>
      </c>
      <c r="AN260" s="54">
        <v>24832</v>
      </c>
      <c r="AO260" s="54">
        <v>5296</v>
      </c>
      <c r="AP260" s="54">
        <v>16428</v>
      </c>
      <c r="AQ260" s="54">
        <v>19884</v>
      </c>
      <c r="AR260" s="55">
        <v>65535</v>
      </c>
    </row>
    <row r="261" spans="24:44" x14ac:dyDescent="0.25">
      <c r="X261" s="96"/>
      <c r="Y261" s="53">
        <v>10.7916666666667</v>
      </c>
      <c r="Z261" s="54">
        <v>28.16</v>
      </c>
      <c r="AA261" s="54">
        <v>46.47</v>
      </c>
      <c r="AB261" s="54">
        <v>593</v>
      </c>
      <c r="AC261" s="54">
        <v>25.6</v>
      </c>
      <c r="AD261" s="54">
        <v>25.6</v>
      </c>
      <c r="AE261" s="54">
        <v>303</v>
      </c>
      <c r="AF261" s="54">
        <v>7.7</v>
      </c>
      <c r="AG261" s="54">
        <v>24</v>
      </c>
      <c r="AH261" s="54">
        <v>103</v>
      </c>
      <c r="AI261" s="54">
        <v>96</v>
      </c>
      <c r="AJ261" s="54">
        <v>5344</v>
      </c>
      <c r="AK261" s="54">
        <v>11632</v>
      </c>
      <c r="AL261" s="54">
        <v>56016</v>
      </c>
      <c r="AM261" s="54">
        <v>10176</v>
      </c>
      <c r="AN261" s="54">
        <v>24448</v>
      </c>
      <c r="AO261" s="54">
        <v>5008</v>
      </c>
      <c r="AP261" s="54">
        <v>16140</v>
      </c>
      <c r="AQ261" s="54">
        <v>19512</v>
      </c>
      <c r="AR261" s="55">
        <v>65535</v>
      </c>
    </row>
    <row r="262" spans="24:44" x14ac:dyDescent="0.25">
      <c r="X262" s="96"/>
      <c r="Y262" s="53">
        <v>10.8333333333333</v>
      </c>
      <c r="Z262" s="54">
        <v>28.12</v>
      </c>
      <c r="AA262" s="54">
        <v>46.36</v>
      </c>
      <c r="AB262" s="54">
        <v>592</v>
      </c>
      <c r="AC262" s="54">
        <v>26.3</v>
      </c>
      <c r="AD262" s="54">
        <v>25.6</v>
      </c>
      <c r="AE262" s="54">
        <v>302</v>
      </c>
      <c r="AF262" s="54">
        <v>7.7</v>
      </c>
      <c r="AG262" s="54">
        <v>24</v>
      </c>
      <c r="AH262" s="54">
        <v>102</v>
      </c>
      <c r="AI262" s="54">
        <v>95</v>
      </c>
      <c r="AJ262" s="54">
        <v>32</v>
      </c>
      <c r="AK262" s="54">
        <v>32</v>
      </c>
      <c r="AL262" s="54">
        <v>48</v>
      </c>
      <c r="AM262" s="54">
        <v>48</v>
      </c>
      <c r="AN262" s="54">
        <v>48</v>
      </c>
      <c r="AO262" s="54">
        <v>48</v>
      </c>
      <c r="AP262" s="54">
        <v>24</v>
      </c>
      <c r="AQ262" s="54">
        <v>60</v>
      </c>
      <c r="AR262" s="55">
        <v>80</v>
      </c>
    </row>
    <row r="263" spans="24:44" x14ac:dyDescent="0.25">
      <c r="X263" s="96"/>
      <c r="Y263" s="53">
        <v>10.875</v>
      </c>
      <c r="Z263" s="54">
        <v>26.63</v>
      </c>
      <c r="AA263" s="54">
        <v>50.59</v>
      </c>
      <c r="AB263" s="54">
        <v>590</v>
      </c>
      <c r="AC263" s="54">
        <v>25</v>
      </c>
      <c r="AD263" s="54">
        <v>24.9</v>
      </c>
      <c r="AE263" s="54">
        <v>300</v>
      </c>
      <c r="AF263" s="54">
        <v>7.7</v>
      </c>
      <c r="AG263" s="54">
        <v>24</v>
      </c>
      <c r="AH263" s="54">
        <v>101</v>
      </c>
      <c r="AI263" s="54">
        <v>94</v>
      </c>
      <c r="AJ263" s="54">
        <v>0</v>
      </c>
      <c r="AK263" s="54">
        <v>0</v>
      </c>
      <c r="AL263" s="54">
        <v>0</v>
      </c>
      <c r="AM263" s="54">
        <v>0</v>
      </c>
      <c r="AN263" s="54">
        <v>0</v>
      </c>
      <c r="AO263" s="54">
        <v>0</v>
      </c>
      <c r="AP263" s="54">
        <v>0</v>
      </c>
      <c r="AQ263" s="54">
        <v>0</v>
      </c>
      <c r="AR263" s="55">
        <v>0</v>
      </c>
    </row>
    <row r="264" spans="24:44" x14ac:dyDescent="0.25">
      <c r="X264" s="96"/>
      <c r="Y264" s="53">
        <v>10.9166666666667</v>
      </c>
      <c r="Z264" s="54">
        <v>26.46</v>
      </c>
      <c r="AA264" s="54">
        <v>50.57</v>
      </c>
      <c r="AB264" s="54">
        <v>589</v>
      </c>
      <c r="AC264" s="54">
        <v>25.6</v>
      </c>
      <c r="AD264" s="54">
        <v>24.5</v>
      </c>
      <c r="AE264" s="54">
        <v>299</v>
      </c>
      <c r="AF264" s="54">
        <v>7.7</v>
      </c>
      <c r="AG264" s="54">
        <v>23</v>
      </c>
      <c r="AH264" s="54">
        <v>101</v>
      </c>
      <c r="AI264" s="54">
        <v>94</v>
      </c>
      <c r="AJ264" s="54">
        <v>0</v>
      </c>
      <c r="AK264" s="54">
        <v>0</v>
      </c>
      <c r="AL264" s="54">
        <v>0</v>
      </c>
      <c r="AM264" s="54">
        <v>0</v>
      </c>
      <c r="AN264" s="54">
        <v>0</v>
      </c>
      <c r="AO264" s="54">
        <v>0</v>
      </c>
      <c r="AP264" s="54">
        <v>0</v>
      </c>
      <c r="AQ264" s="54">
        <v>0</v>
      </c>
      <c r="AR264" s="55">
        <v>0</v>
      </c>
    </row>
    <row r="265" spans="24:44" x14ac:dyDescent="0.25">
      <c r="X265" s="96"/>
      <c r="Y265" s="53">
        <v>10.9583333333333</v>
      </c>
      <c r="Z265" s="54">
        <v>26.39</v>
      </c>
      <c r="AA265" s="54">
        <v>50.46</v>
      </c>
      <c r="AB265" s="54">
        <v>590</v>
      </c>
      <c r="AC265" s="54">
        <v>24.8</v>
      </c>
      <c r="AD265" s="54">
        <v>24.3</v>
      </c>
      <c r="AE265" s="54">
        <v>298</v>
      </c>
      <c r="AF265" s="54">
        <v>7.7</v>
      </c>
      <c r="AG265" s="54">
        <v>23</v>
      </c>
      <c r="AH265" s="54">
        <v>100</v>
      </c>
      <c r="AI265" s="54">
        <v>93</v>
      </c>
      <c r="AJ265" s="54">
        <v>0</v>
      </c>
      <c r="AK265" s="54">
        <v>0</v>
      </c>
      <c r="AL265" s="54">
        <v>0</v>
      </c>
      <c r="AM265" s="54">
        <v>0</v>
      </c>
      <c r="AN265" s="54">
        <v>0</v>
      </c>
      <c r="AO265" s="54">
        <v>0</v>
      </c>
      <c r="AP265" s="54">
        <v>0</v>
      </c>
      <c r="AQ265" s="54">
        <v>0</v>
      </c>
      <c r="AR265" s="55">
        <v>0</v>
      </c>
    </row>
    <row r="266" spans="24:44" x14ac:dyDescent="0.25">
      <c r="X266" s="96">
        <v>45510</v>
      </c>
      <c r="Y266" s="53">
        <v>11</v>
      </c>
      <c r="Z266" s="54">
        <v>26.36</v>
      </c>
      <c r="AA266" s="54">
        <v>50.68</v>
      </c>
      <c r="AB266" s="54">
        <v>588</v>
      </c>
      <c r="AC266" s="54">
        <v>25.2</v>
      </c>
      <c r="AD266" s="54">
        <v>24.1</v>
      </c>
      <c r="AE266" s="54">
        <v>297</v>
      </c>
      <c r="AF266" s="54">
        <v>7.7</v>
      </c>
      <c r="AG266" s="54">
        <v>23</v>
      </c>
      <c r="AH266" s="54">
        <v>100</v>
      </c>
      <c r="AI266" s="54">
        <v>93</v>
      </c>
      <c r="AJ266" s="54">
        <v>0</v>
      </c>
      <c r="AK266" s="54">
        <v>0</v>
      </c>
      <c r="AL266" s="54">
        <v>0</v>
      </c>
      <c r="AM266" s="54">
        <v>0</v>
      </c>
      <c r="AN266" s="54">
        <v>0</v>
      </c>
      <c r="AO266" s="54">
        <v>0</v>
      </c>
      <c r="AP266" s="54">
        <v>0</v>
      </c>
      <c r="AQ266" s="54">
        <v>0</v>
      </c>
      <c r="AR266" s="55">
        <v>0</v>
      </c>
    </row>
    <row r="267" spans="24:44" x14ac:dyDescent="0.25">
      <c r="X267" s="96"/>
      <c r="Y267" s="53">
        <v>11.0416666666667</v>
      </c>
      <c r="Z267" s="54">
        <v>26.32</v>
      </c>
      <c r="AA267" s="54">
        <v>50.85</v>
      </c>
      <c r="AB267" s="54">
        <v>590</v>
      </c>
      <c r="AC267" s="54">
        <v>24.8</v>
      </c>
      <c r="AD267" s="54">
        <v>24</v>
      </c>
      <c r="AE267" s="54">
        <v>297</v>
      </c>
      <c r="AF267" s="54">
        <v>7.7</v>
      </c>
      <c r="AG267" s="54">
        <v>23</v>
      </c>
      <c r="AH267" s="54">
        <v>100</v>
      </c>
      <c r="AI267" s="54">
        <v>93</v>
      </c>
      <c r="AJ267" s="54">
        <v>0</v>
      </c>
      <c r="AK267" s="54">
        <v>0</v>
      </c>
      <c r="AL267" s="54">
        <v>0</v>
      </c>
      <c r="AM267" s="54">
        <v>0</v>
      </c>
      <c r="AN267" s="54">
        <v>0</v>
      </c>
      <c r="AO267" s="54">
        <v>0</v>
      </c>
      <c r="AP267" s="54">
        <v>0</v>
      </c>
      <c r="AQ267" s="54">
        <v>0</v>
      </c>
      <c r="AR267" s="55">
        <v>0</v>
      </c>
    </row>
    <row r="268" spans="24:44" x14ac:dyDescent="0.25">
      <c r="X268" s="96"/>
      <c r="Y268" s="53">
        <v>11.0833333333333</v>
      </c>
      <c r="Z268" s="54">
        <v>26.35</v>
      </c>
      <c r="AA268" s="54">
        <v>51.41</v>
      </c>
      <c r="AB268" s="54">
        <v>586</v>
      </c>
      <c r="AC268" s="54">
        <v>24.8</v>
      </c>
      <c r="AD268" s="54">
        <v>24</v>
      </c>
      <c r="AE268" s="54">
        <v>296</v>
      </c>
      <c r="AF268" s="54">
        <v>7.7</v>
      </c>
      <c r="AG268" s="54">
        <v>23</v>
      </c>
      <c r="AH268" s="54">
        <v>99</v>
      </c>
      <c r="AI268" s="54">
        <v>92</v>
      </c>
      <c r="AJ268" s="54">
        <v>0</v>
      </c>
      <c r="AK268" s="54">
        <v>0</v>
      </c>
      <c r="AL268" s="54">
        <v>0</v>
      </c>
      <c r="AM268" s="54">
        <v>0</v>
      </c>
      <c r="AN268" s="54">
        <v>0</v>
      </c>
      <c r="AO268" s="54">
        <v>0</v>
      </c>
      <c r="AP268" s="54">
        <v>0</v>
      </c>
      <c r="AQ268" s="54">
        <v>0</v>
      </c>
      <c r="AR268" s="55">
        <v>0</v>
      </c>
    </row>
    <row r="269" spans="24:44" x14ac:dyDescent="0.25">
      <c r="X269" s="96"/>
      <c r="Y269" s="53">
        <v>11.125</v>
      </c>
      <c r="Z269" s="54">
        <v>26.28</v>
      </c>
      <c r="AA269" s="54">
        <v>51.39</v>
      </c>
      <c r="AB269" s="54">
        <v>583</v>
      </c>
      <c r="AC269" s="54">
        <v>26</v>
      </c>
      <c r="AD269" s="54">
        <v>23.9</v>
      </c>
      <c r="AE269" s="54">
        <v>295</v>
      </c>
      <c r="AF269" s="54">
        <v>7.7</v>
      </c>
      <c r="AG269" s="54">
        <v>23</v>
      </c>
      <c r="AH269" s="54">
        <v>99</v>
      </c>
      <c r="AI269" s="54">
        <v>92</v>
      </c>
      <c r="AJ269" s="54">
        <v>0</v>
      </c>
      <c r="AK269" s="54">
        <v>0</v>
      </c>
      <c r="AL269" s="54">
        <v>0</v>
      </c>
      <c r="AM269" s="54">
        <v>0</v>
      </c>
      <c r="AN269" s="54">
        <v>0</v>
      </c>
      <c r="AO269" s="54">
        <v>0</v>
      </c>
      <c r="AP269" s="54">
        <v>0</v>
      </c>
      <c r="AQ269" s="54">
        <v>0</v>
      </c>
      <c r="AR269" s="55">
        <v>0</v>
      </c>
    </row>
    <row r="270" spans="24:44" x14ac:dyDescent="0.25">
      <c r="X270" s="96"/>
      <c r="Y270" s="53">
        <v>11.1666666666667</v>
      </c>
      <c r="Z270" s="54">
        <v>26.22</v>
      </c>
      <c r="AA270" s="54">
        <v>51.3</v>
      </c>
      <c r="AB270" s="54">
        <v>580</v>
      </c>
      <c r="AC270" s="54">
        <v>24.5</v>
      </c>
      <c r="AD270" s="54">
        <v>23.8</v>
      </c>
      <c r="AE270" s="54">
        <v>295</v>
      </c>
      <c r="AF270" s="54">
        <v>7.7</v>
      </c>
      <c r="AG270" s="54">
        <v>23</v>
      </c>
      <c r="AH270" s="54">
        <v>99</v>
      </c>
      <c r="AI270" s="54">
        <v>92</v>
      </c>
      <c r="AJ270" s="54">
        <v>0</v>
      </c>
      <c r="AK270" s="54">
        <v>0</v>
      </c>
      <c r="AL270" s="54">
        <v>0</v>
      </c>
      <c r="AM270" s="54">
        <v>0</v>
      </c>
      <c r="AN270" s="54">
        <v>0</v>
      </c>
      <c r="AO270" s="54">
        <v>0</v>
      </c>
      <c r="AP270" s="54">
        <v>0</v>
      </c>
      <c r="AQ270" s="54">
        <v>0</v>
      </c>
      <c r="AR270" s="55">
        <v>0</v>
      </c>
    </row>
    <row r="271" spans="24:44" x14ac:dyDescent="0.25">
      <c r="X271" s="96"/>
      <c r="Y271" s="53">
        <v>11.2083333333333</v>
      </c>
      <c r="Z271" s="54">
        <v>26.19</v>
      </c>
      <c r="AA271" s="54">
        <v>51.62</v>
      </c>
      <c r="AB271" s="54">
        <v>579</v>
      </c>
      <c r="AC271" s="54">
        <v>25</v>
      </c>
      <c r="AD271" s="54">
        <v>23.8</v>
      </c>
      <c r="AE271" s="54">
        <v>294</v>
      </c>
      <c r="AF271" s="54">
        <v>7.7</v>
      </c>
      <c r="AG271" s="54">
        <v>22</v>
      </c>
      <c r="AH271" s="54">
        <v>99</v>
      </c>
      <c r="AI271" s="54">
        <v>91</v>
      </c>
      <c r="AJ271" s="54">
        <v>32</v>
      </c>
      <c r="AK271" s="54">
        <v>32</v>
      </c>
      <c r="AL271" s="54">
        <v>64</v>
      </c>
      <c r="AM271" s="54">
        <v>64</v>
      </c>
      <c r="AN271" s="54">
        <v>64</v>
      </c>
      <c r="AO271" s="54">
        <v>64</v>
      </c>
      <c r="AP271" s="54">
        <v>48</v>
      </c>
      <c r="AQ271" s="54">
        <v>108</v>
      </c>
      <c r="AR271" s="55">
        <v>120</v>
      </c>
    </row>
    <row r="272" spans="24:44" x14ac:dyDescent="0.25">
      <c r="X272" s="96"/>
      <c r="Y272" s="53">
        <v>11.25</v>
      </c>
      <c r="Z272" s="54">
        <v>26.28</v>
      </c>
      <c r="AA272" s="54">
        <v>51.59</v>
      </c>
      <c r="AB272" s="54">
        <v>578</v>
      </c>
      <c r="AC272" s="54">
        <v>24.7</v>
      </c>
      <c r="AD272" s="54">
        <v>23.8</v>
      </c>
      <c r="AE272" s="54">
        <v>294</v>
      </c>
      <c r="AF272" s="54">
        <v>7.7</v>
      </c>
      <c r="AG272" s="54">
        <v>22</v>
      </c>
      <c r="AH272" s="54">
        <v>99</v>
      </c>
      <c r="AI272" s="54">
        <v>91</v>
      </c>
      <c r="AJ272" s="54">
        <v>1744</v>
      </c>
      <c r="AK272" s="54">
        <v>1776</v>
      </c>
      <c r="AL272" s="54">
        <v>2576</v>
      </c>
      <c r="AM272" s="54">
        <v>2608</v>
      </c>
      <c r="AN272" s="54">
        <v>3344</v>
      </c>
      <c r="AO272" s="54">
        <v>3440</v>
      </c>
      <c r="AP272" s="54">
        <v>3564</v>
      </c>
      <c r="AQ272" s="54">
        <v>6240</v>
      </c>
      <c r="AR272" s="55">
        <v>6380</v>
      </c>
    </row>
    <row r="273" spans="24:44" x14ac:dyDescent="0.25">
      <c r="X273" s="96"/>
      <c r="Y273" s="53">
        <v>11.2916666666667</v>
      </c>
      <c r="Z273" s="54">
        <v>26.6</v>
      </c>
      <c r="AA273" s="54">
        <v>51.07</v>
      </c>
      <c r="AB273" s="54">
        <v>579</v>
      </c>
      <c r="AC273" s="54">
        <v>24.4</v>
      </c>
      <c r="AD273" s="54">
        <v>23.9</v>
      </c>
      <c r="AE273" s="54">
        <v>293</v>
      </c>
      <c r="AF273" s="54">
        <v>7.7</v>
      </c>
      <c r="AG273" s="54">
        <v>22</v>
      </c>
      <c r="AH273" s="54">
        <v>98</v>
      </c>
      <c r="AI273" s="54">
        <v>91</v>
      </c>
      <c r="AJ273" s="54">
        <v>4128</v>
      </c>
      <c r="AK273" s="54">
        <v>4352</v>
      </c>
      <c r="AL273" s="54">
        <v>6768</v>
      </c>
      <c r="AM273" s="54">
        <v>7088</v>
      </c>
      <c r="AN273" s="54">
        <v>9152</v>
      </c>
      <c r="AO273" s="54">
        <v>9264</v>
      </c>
      <c r="AP273" s="54">
        <v>9072</v>
      </c>
      <c r="AQ273" s="54">
        <v>14772</v>
      </c>
      <c r="AR273" s="55">
        <v>15350</v>
      </c>
    </row>
    <row r="274" spans="24:44" x14ac:dyDescent="0.25">
      <c r="X274" s="96"/>
      <c r="Y274" s="53">
        <v>11.3333333333333</v>
      </c>
      <c r="Z274" s="54">
        <v>27.01</v>
      </c>
      <c r="AA274" s="54">
        <v>50.75</v>
      </c>
      <c r="AB274" s="54">
        <v>575</v>
      </c>
      <c r="AC274" s="54">
        <v>24.5</v>
      </c>
      <c r="AD274" s="54">
        <v>24.1</v>
      </c>
      <c r="AE274" s="54">
        <v>293</v>
      </c>
      <c r="AF274" s="54">
        <v>7.7</v>
      </c>
      <c r="AG274" s="54">
        <v>22</v>
      </c>
      <c r="AH274" s="54">
        <v>98</v>
      </c>
      <c r="AI274" s="54">
        <v>91</v>
      </c>
      <c r="AJ274" s="54">
        <v>11552</v>
      </c>
      <c r="AK274" s="54">
        <v>19840</v>
      </c>
      <c r="AL274" s="54">
        <v>65535</v>
      </c>
      <c r="AM274" s="54">
        <v>22656</v>
      </c>
      <c r="AN274" s="54">
        <v>41168</v>
      </c>
      <c r="AO274" s="54">
        <v>18656</v>
      </c>
      <c r="AP274" s="54">
        <v>27468</v>
      </c>
      <c r="AQ274" s="54">
        <v>42168</v>
      </c>
      <c r="AR274" s="55">
        <v>65535</v>
      </c>
    </row>
    <row r="275" spans="24:44" x14ac:dyDescent="0.25">
      <c r="X275" s="96"/>
      <c r="Y275" s="53">
        <v>11.375</v>
      </c>
      <c r="Z275" s="54">
        <v>28.71</v>
      </c>
      <c r="AA275" s="54">
        <v>49.56</v>
      </c>
      <c r="AB275" s="54">
        <v>573</v>
      </c>
      <c r="AC275" s="54">
        <v>24</v>
      </c>
      <c r="AD275" s="54">
        <v>25.1</v>
      </c>
      <c r="AE275" s="54">
        <v>294</v>
      </c>
      <c r="AF275" s="54">
        <v>7.7</v>
      </c>
      <c r="AG275" s="54">
        <v>22</v>
      </c>
      <c r="AH275" s="54">
        <v>99</v>
      </c>
      <c r="AI275" s="54">
        <v>91</v>
      </c>
      <c r="AJ275" s="54">
        <v>12768</v>
      </c>
      <c r="AK275" s="54">
        <v>18720</v>
      </c>
      <c r="AL275" s="54">
        <v>65535</v>
      </c>
      <c r="AM275" s="54">
        <v>22528</v>
      </c>
      <c r="AN275" s="54">
        <v>40448</v>
      </c>
      <c r="AO275" s="54">
        <v>20736</v>
      </c>
      <c r="AP275" s="54">
        <v>24936</v>
      </c>
      <c r="AQ275" s="54">
        <v>39276</v>
      </c>
      <c r="AR275" s="55">
        <v>65535</v>
      </c>
    </row>
    <row r="276" spans="24:44" x14ac:dyDescent="0.25">
      <c r="X276" s="96"/>
      <c r="Y276" s="53">
        <v>11.4166666666667</v>
      </c>
      <c r="Z276" s="54">
        <v>28.86</v>
      </c>
      <c r="AA276" s="54">
        <v>49.28</v>
      </c>
      <c r="AB276" s="54">
        <v>566</v>
      </c>
      <c r="AC276" s="54">
        <v>24.4</v>
      </c>
      <c r="AD276" s="54">
        <v>25.5</v>
      </c>
      <c r="AE276" s="54">
        <v>294</v>
      </c>
      <c r="AF276" s="54">
        <v>7.7</v>
      </c>
      <c r="AG276" s="54">
        <v>22</v>
      </c>
      <c r="AH276" s="54">
        <v>99</v>
      </c>
      <c r="AI276" s="54">
        <v>91</v>
      </c>
      <c r="AJ276" s="54">
        <v>9104</v>
      </c>
      <c r="AK276" s="54">
        <v>15568</v>
      </c>
      <c r="AL276" s="54">
        <v>61680</v>
      </c>
      <c r="AM276" s="54">
        <v>16928</v>
      </c>
      <c r="AN276" s="54">
        <v>32736</v>
      </c>
      <c r="AO276" s="54">
        <v>13120</v>
      </c>
      <c r="AP276" s="54">
        <v>18192</v>
      </c>
      <c r="AQ276" s="54">
        <v>29484</v>
      </c>
      <c r="AR276" s="55">
        <v>65535</v>
      </c>
    </row>
    <row r="277" spans="24:44" x14ac:dyDescent="0.25">
      <c r="X277" s="96"/>
      <c r="Y277" s="53">
        <v>11.4583333333333</v>
      </c>
      <c r="Z277" s="54">
        <v>28.77</v>
      </c>
      <c r="AA277" s="54">
        <v>49.56</v>
      </c>
      <c r="AB277" s="54">
        <v>563</v>
      </c>
      <c r="AC277" s="54">
        <v>24.8</v>
      </c>
      <c r="AD277" s="54">
        <v>25.7</v>
      </c>
      <c r="AE277" s="54">
        <v>293</v>
      </c>
      <c r="AF277" s="54">
        <v>7.7</v>
      </c>
      <c r="AG277" s="54">
        <v>22</v>
      </c>
      <c r="AH277" s="54">
        <v>98</v>
      </c>
      <c r="AI277" s="54">
        <v>91</v>
      </c>
      <c r="AJ277" s="54">
        <v>7536</v>
      </c>
      <c r="AK277" s="54">
        <v>14160</v>
      </c>
      <c r="AL277" s="54">
        <v>58640</v>
      </c>
      <c r="AM277" s="54">
        <v>14432</v>
      </c>
      <c r="AN277" s="54">
        <v>28784</v>
      </c>
      <c r="AO277" s="54">
        <v>9888</v>
      </c>
      <c r="AP277" s="54">
        <v>14184</v>
      </c>
      <c r="AQ277" s="54">
        <v>24900</v>
      </c>
      <c r="AR277" s="55">
        <v>65535</v>
      </c>
    </row>
    <row r="278" spans="24:44" x14ac:dyDescent="0.25">
      <c r="X278" s="96"/>
      <c r="Y278" s="53">
        <v>11.5</v>
      </c>
      <c r="Z278" s="54">
        <v>28.64</v>
      </c>
      <c r="AA278" s="54">
        <v>51.78</v>
      </c>
      <c r="AB278" s="54">
        <v>556</v>
      </c>
      <c r="AC278" s="54">
        <v>24.4</v>
      </c>
      <c r="AD278" s="54">
        <v>25.8</v>
      </c>
      <c r="AE278" s="54">
        <v>292</v>
      </c>
      <c r="AF278" s="54">
        <v>7.7</v>
      </c>
      <c r="AG278" s="54">
        <v>22</v>
      </c>
      <c r="AH278" s="54">
        <v>98</v>
      </c>
      <c r="AI278" s="54">
        <v>90</v>
      </c>
      <c r="AJ278" s="54">
        <v>6400</v>
      </c>
      <c r="AK278" s="54">
        <v>12880</v>
      </c>
      <c r="AL278" s="54">
        <v>56816</v>
      </c>
      <c r="AM278" s="54">
        <v>12224</v>
      </c>
      <c r="AN278" s="54">
        <v>26160</v>
      </c>
      <c r="AO278" s="54">
        <v>7168</v>
      </c>
      <c r="AP278" s="54">
        <v>11868</v>
      </c>
      <c r="AQ278" s="54">
        <v>20820</v>
      </c>
      <c r="AR278" s="55">
        <v>65535</v>
      </c>
    </row>
    <row r="279" spans="24:44" x14ac:dyDescent="0.25">
      <c r="X279" s="96"/>
      <c r="Y279" s="53">
        <v>11.5416666666667</v>
      </c>
      <c r="Z279" s="54">
        <v>28.51</v>
      </c>
      <c r="AA279" s="54">
        <v>51.68</v>
      </c>
      <c r="AB279" s="54">
        <v>553</v>
      </c>
      <c r="AC279" s="54">
        <v>24.7</v>
      </c>
      <c r="AD279" s="54">
        <v>25.8</v>
      </c>
      <c r="AE279" s="54">
        <v>291</v>
      </c>
      <c r="AF279" s="54">
        <v>7.7</v>
      </c>
      <c r="AG279" s="54">
        <v>22</v>
      </c>
      <c r="AH279" s="54">
        <v>97</v>
      </c>
      <c r="AI279" s="54">
        <v>90</v>
      </c>
      <c r="AJ279" s="54">
        <v>6112</v>
      </c>
      <c r="AK279" s="54">
        <v>12544</v>
      </c>
      <c r="AL279" s="54">
        <v>56368</v>
      </c>
      <c r="AM279" s="54">
        <v>11616</v>
      </c>
      <c r="AN279" s="54">
        <v>25440</v>
      </c>
      <c r="AO279" s="54">
        <v>6416</v>
      </c>
      <c r="AP279" s="54">
        <v>11244</v>
      </c>
      <c r="AQ279" s="54">
        <v>19812</v>
      </c>
      <c r="AR279" s="55">
        <v>65535</v>
      </c>
    </row>
    <row r="280" spans="24:44" x14ac:dyDescent="0.25">
      <c r="X280" s="96"/>
      <c r="Y280" s="53">
        <v>11.5833333333333</v>
      </c>
      <c r="Z280" s="54">
        <v>28.51</v>
      </c>
      <c r="AA280" s="54">
        <v>52.48</v>
      </c>
      <c r="AB280" s="54">
        <v>546</v>
      </c>
      <c r="AC280" s="54">
        <v>23.8</v>
      </c>
      <c r="AD280" s="54">
        <v>25.9</v>
      </c>
      <c r="AE280" s="54">
        <v>290</v>
      </c>
      <c r="AF280" s="54">
        <v>7.7</v>
      </c>
      <c r="AG280" s="54">
        <v>22</v>
      </c>
      <c r="AH280" s="54">
        <v>97</v>
      </c>
      <c r="AI280" s="54">
        <v>89</v>
      </c>
      <c r="AJ280" s="54">
        <v>6560</v>
      </c>
      <c r="AK280" s="54">
        <v>12896</v>
      </c>
      <c r="AL280" s="54">
        <v>56848</v>
      </c>
      <c r="AM280" s="54">
        <v>12240</v>
      </c>
      <c r="AN280" s="54">
        <v>26352</v>
      </c>
      <c r="AO280" s="54">
        <v>7280</v>
      </c>
      <c r="AP280" s="54">
        <v>12144</v>
      </c>
      <c r="AQ280" s="54">
        <v>21072</v>
      </c>
      <c r="AR280" s="55">
        <v>65535</v>
      </c>
    </row>
    <row r="281" spans="24:44" x14ac:dyDescent="0.25">
      <c r="X281" s="96"/>
      <c r="Y281" s="53">
        <v>11.625</v>
      </c>
      <c r="Z281" s="54">
        <v>28.42</v>
      </c>
      <c r="AA281" s="54">
        <v>50.7</v>
      </c>
      <c r="AB281" s="54">
        <v>544</v>
      </c>
      <c r="AC281" s="54">
        <v>24.2</v>
      </c>
      <c r="AD281" s="54">
        <v>25.9</v>
      </c>
      <c r="AE281" s="54">
        <v>289</v>
      </c>
      <c r="AF281" s="54">
        <v>7.7</v>
      </c>
      <c r="AG281" s="54">
        <v>21</v>
      </c>
      <c r="AH281" s="54">
        <v>96</v>
      </c>
      <c r="AI281" s="54">
        <v>89</v>
      </c>
      <c r="AJ281" s="54">
        <v>5696</v>
      </c>
      <c r="AK281" s="54">
        <v>12112</v>
      </c>
      <c r="AL281" s="54">
        <v>55760</v>
      </c>
      <c r="AM281" s="54">
        <v>11024</v>
      </c>
      <c r="AN281" s="54">
        <v>24752</v>
      </c>
      <c r="AO281" s="54">
        <v>5760</v>
      </c>
      <c r="AP281" s="54">
        <v>10800</v>
      </c>
      <c r="AQ281" s="54">
        <v>19152</v>
      </c>
      <c r="AR281" s="55">
        <v>65535</v>
      </c>
    </row>
    <row r="282" spans="24:44" x14ac:dyDescent="0.25">
      <c r="X282" s="96"/>
      <c r="Y282" s="53">
        <v>11.6666666666667</v>
      </c>
      <c r="Z282" s="54">
        <v>28.43</v>
      </c>
      <c r="AA282" s="54">
        <v>50.4</v>
      </c>
      <c r="AB282" s="54">
        <v>542</v>
      </c>
      <c r="AC282" s="54">
        <v>25</v>
      </c>
      <c r="AD282" s="54">
        <v>25.9</v>
      </c>
      <c r="AE282" s="54">
        <v>288</v>
      </c>
      <c r="AF282" s="54">
        <v>7.7</v>
      </c>
      <c r="AG282" s="54">
        <v>21</v>
      </c>
      <c r="AH282" s="54">
        <v>96</v>
      </c>
      <c r="AI282" s="54">
        <v>88</v>
      </c>
      <c r="AJ282" s="54">
        <v>5488</v>
      </c>
      <c r="AK282" s="54">
        <v>11872</v>
      </c>
      <c r="AL282" s="54">
        <v>55312</v>
      </c>
      <c r="AM282" s="54">
        <v>10752</v>
      </c>
      <c r="AN282" s="54">
        <v>24432</v>
      </c>
      <c r="AO282" s="54">
        <v>5392</v>
      </c>
      <c r="AP282" s="54">
        <v>10596</v>
      </c>
      <c r="AQ282" s="54">
        <v>18828</v>
      </c>
      <c r="AR282" s="55">
        <v>65535</v>
      </c>
    </row>
    <row r="283" spans="24:44" x14ac:dyDescent="0.25">
      <c r="X283" s="96"/>
      <c r="Y283" s="53">
        <v>11.7083333333333</v>
      </c>
      <c r="Z283" s="54">
        <v>28.42</v>
      </c>
      <c r="AA283" s="54">
        <v>50.76</v>
      </c>
      <c r="AB283" s="54">
        <v>539</v>
      </c>
      <c r="AC283" s="54">
        <v>23.9</v>
      </c>
      <c r="AD283" s="54">
        <v>25.9</v>
      </c>
      <c r="AE283" s="54">
        <v>287</v>
      </c>
      <c r="AF283" s="54">
        <v>7.7</v>
      </c>
      <c r="AG283" s="54">
        <v>21</v>
      </c>
      <c r="AH283" s="54">
        <v>95</v>
      </c>
      <c r="AI283" s="54">
        <v>88</v>
      </c>
      <c r="AJ283" s="54">
        <v>5520</v>
      </c>
      <c r="AK283" s="54">
        <v>11952</v>
      </c>
      <c r="AL283" s="54">
        <v>55632</v>
      </c>
      <c r="AM283" s="54">
        <v>10768</v>
      </c>
      <c r="AN283" s="54">
        <v>24432</v>
      </c>
      <c r="AO283" s="54">
        <v>5408</v>
      </c>
      <c r="AP283" s="54">
        <v>10620</v>
      </c>
      <c r="AQ283" s="54">
        <v>18888</v>
      </c>
      <c r="AR283" s="55">
        <v>65535</v>
      </c>
    </row>
    <row r="284" spans="24:44" x14ac:dyDescent="0.25">
      <c r="X284" s="96"/>
      <c r="Y284" s="53">
        <v>11.75</v>
      </c>
      <c r="Z284" s="54">
        <v>28.39</v>
      </c>
      <c r="AA284" s="54">
        <v>52.23</v>
      </c>
      <c r="AB284" s="54">
        <v>538</v>
      </c>
      <c r="AC284" s="54">
        <v>23.6</v>
      </c>
      <c r="AD284" s="54">
        <v>26</v>
      </c>
      <c r="AE284" s="54">
        <v>287</v>
      </c>
      <c r="AF284" s="54">
        <v>7.7</v>
      </c>
      <c r="AG284" s="54">
        <v>21</v>
      </c>
      <c r="AH284" s="54">
        <v>95</v>
      </c>
      <c r="AI284" s="54">
        <v>88</v>
      </c>
      <c r="AJ284" s="54">
        <v>5392</v>
      </c>
      <c r="AK284" s="54">
        <v>11824</v>
      </c>
      <c r="AL284" s="54">
        <v>55424</v>
      </c>
      <c r="AM284" s="54">
        <v>10560</v>
      </c>
      <c r="AN284" s="54">
        <v>24160</v>
      </c>
      <c r="AO284" s="54">
        <v>5200</v>
      </c>
      <c r="AP284" s="54">
        <v>10452</v>
      </c>
      <c r="AQ284" s="54">
        <v>18708</v>
      </c>
      <c r="AR284" s="55">
        <v>65535</v>
      </c>
    </row>
    <row r="285" spans="24:44" x14ac:dyDescent="0.25">
      <c r="X285" s="96"/>
      <c r="Y285" s="53">
        <v>11.7916666666667</v>
      </c>
      <c r="Z285" s="54">
        <v>28.4</v>
      </c>
      <c r="AA285" s="54">
        <v>51.52</v>
      </c>
      <c r="AB285" s="54">
        <v>540</v>
      </c>
      <c r="AC285" s="54">
        <v>23.8</v>
      </c>
      <c r="AD285" s="54">
        <v>26</v>
      </c>
      <c r="AE285" s="54">
        <v>286</v>
      </c>
      <c r="AF285" s="54">
        <v>7.7</v>
      </c>
      <c r="AG285" s="54">
        <v>21</v>
      </c>
      <c r="AH285" s="54">
        <v>95</v>
      </c>
      <c r="AI285" s="54">
        <v>87</v>
      </c>
      <c r="AJ285" s="54">
        <v>5120</v>
      </c>
      <c r="AK285" s="54">
        <v>11552</v>
      </c>
      <c r="AL285" s="54">
        <v>54976</v>
      </c>
      <c r="AM285" s="54">
        <v>10160</v>
      </c>
      <c r="AN285" s="54">
        <v>23632</v>
      </c>
      <c r="AO285" s="54">
        <v>4704</v>
      </c>
      <c r="AP285" s="54">
        <v>9996</v>
      </c>
      <c r="AQ285" s="54">
        <v>18036</v>
      </c>
      <c r="AR285" s="55">
        <v>65535</v>
      </c>
    </row>
    <row r="286" spans="24:44" x14ac:dyDescent="0.25">
      <c r="X286" s="96"/>
      <c r="Y286" s="53">
        <v>11.8333333333333</v>
      </c>
      <c r="Z286" s="54">
        <v>28.36</v>
      </c>
      <c r="AA286" s="54">
        <v>50.97</v>
      </c>
      <c r="AB286" s="54">
        <v>542</v>
      </c>
      <c r="AC286" s="54">
        <v>23.1</v>
      </c>
      <c r="AD286" s="54">
        <v>26.1</v>
      </c>
      <c r="AE286" s="54">
        <v>285</v>
      </c>
      <c r="AF286" s="54">
        <v>7.7</v>
      </c>
      <c r="AG286" s="54">
        <v>21</v>
      </c>
      <c r="AH286" s="54">
        <v>94</v>
      </c>
      <c r="AI286" s="54">
        <v>87</v>
      </c>
      <c r="AJ286" s="54">
        <v>48</v>
      </c>
      <c r="AK286" s="54">
        <v>48</v>
      </c>
      <c r="AL286" s="54">
        <v>96</v>
      </c>
      <c r="AM286" s="54">
        <v>80</v>
      </c>
      <c r="AN286" s="54">
        <v>96</v>
      </c>
      <c r="AO286" s="54">
        <v>80</v>
      </c>
      <c r="AP286" s="54">
        <v>72</v>
      </c>
      <c r="AQ286" s="54">
        <v>120</v>
      </c>
      <c r="AR286" s="55">
        <v>150</v>
      </c>
    </row>
    <row r="287" spans="24:44" x14ac:dyDescent="0.25">
      <c r="X287" s="96"/>
      <c r="Y287" s="53">
        <v>11.875</v>
      </c>
      <c r="Z287" s="54">
        <v>27</v>
      </c>
      <c r="AA287" s="54">
        <v>54.68</v>
      </c>
      <c r="AB287" s="54">
        <v>537</v>
      </c>
      <c r="AC287" s="54">
        <v>22.3</v>
      </c>
      <c r="AD287" s="54">
        <v>25.3</v>
      </c>
      <c r="AE287" s="54">
        <v>283</v>
      </c>
      <c r="AF287" s="54">
        <v>7.7</v>
      </c>
      <c r="AG287" s="54">
        <v>20</v>
      </c>
      <c r="AH287" s="54">
        <v>93</v>
      </c>
      <c r="AI287" s="54">
        <v>86</v>
      </c>
      <c r="AJ287" s="54">
        <v>0</v>
      </c>
      <c r="AK287" s="54">
        <v>0</v>
      </c>
      <c r="AL287" s="54">
        <v>0</v>
      </c>
      <c r="AM287" s="54">
        <v>0</v>
      </c>
      <c r="AN287" s="54">
        <v>0</v>
      </c>
      <c r="AO287" s="54">
        <v>0</v>
      </c>
      <c r="AP287" s="54">
        <v>0</v>
      </c>
      <c r="AQ287" s="54">
        <v>0</v>
      </c>
      <c r="AR287" s="55">
        <v>0</v>
      </c>
    </row>
    <row r="288" spans="24:44" x14ac:dyDescent="0.25">
      <c r="X288" s="96"/>
      <c r="Y288" s="53">
        <v>11.9166666666667</v>
      </c>
      <c r="Z288" s="54">
        <v>26.83</v>
      </c>
      <c r="AA288" s="54">
        <v>53.63</v>
      </c>
      <c r="AB288" s="54">
        <v>537</v>
      </c>
      <c r="AC288" s="54">
        <v>23.5</v>
      </c>
      <c r="AD288" s="54">
        <v>25.1</v>
      </c>
      <c r="AE288" s="54">
        <v>282</v>
      </c>
      <c r="AF288" s="54">
        <v>7.6</v>
      </c>
      <c r="AG288" s="54">
        <v>20</v>
      </c>
      <c r="AH288" s="54">
        <v>93</v>
      </c>
      <c r="AI288" s="54">
        <v>85</v>
      </c>
      <c r="AJ288" s="54">
        <v>0</v>
      </c>
      <c r="AK288" s="54">
        <v>0</v>
      </c>
      <c r="AL288" s="54">
        <v>0</v>
      </c>
      <c r="AM288" s="54">
        <v>0</v>
      </c>
      <c r="AN288" s="54">
        <v>0</v>
      </c>
      <c r="AO288" s="54">
        <v>0</v>
      </c>
      <c r="AP288" s="54">
        <v>0</v>
      </c>
      <c r="AQ288" s="54">
        <v>0</v>
      </c>
      <c r="AR288" s="55">
        <v>0</v>
      </c>
    </row>
    <row r="289" spans="24:44" x14ac:dyDescent="0.25">
      <c r="X289" s="96"/>
      <c r="Y289" s="53">
        <v>11.9583333333333</v>
      </c>
      <c r="Z289" s="54">
        <v>26.77</v>
      </c>
      <c r="AA289" s="54">
        <v>53.6</v>
      </c>
      <c r="AB289" s="54">
        <v>540</v>
      </c>
      <c r="AC289" s="54">
        <v>22.3</v>
      </c>
      <c r="AD289" s="54">
        <v>24.9</v>
      </c>
      <c r="AE289" s="54">
        <v>281</v>
      </c>
      <c r="AF289" s="54">
        <v>7.6</v>
      </c>
      <c r="AG289" s="54">
        <v>20</v>
      </c>
      <c r="AH289" s="54">
        <v>92</v>
      </c>
      <c r="AI289" s="54">
        <v>85</v>
      </c>
      <c r="AJ289" s="54">
        <v>0</v>
      </c>
      <c r="AK289" s="54">
        <v>0</v>
      </c>
      <c r="AL289" s="54">
        <v>0</v>
      </c>
      <c r="AM289" s="54">
        <v>0</v>
      </c>
      <c r="AN289" s="54">
        <v>0</v>
      </c>
      <c r="AO289" s="54">
        <v>0</v>
      </c>
      <c r="AP289" s="54">
        <v>0</v>
      </c>
      <c r="AQ289" s="54">
        <v>0</v>
      </c>
      <c r="AR289" s="55">
        <v>0</v>
      </c>
    </row>
    <row r="290" spans="24:44" x14ac:dyDescent="0.25">
      <c r="X290" s="96">
        <v>45511</v>
      </c>
      <c r="Y290" s="53">
        <v>12</v>
      </c>
      <c r="Z290" s="54">
        <v>26.73</v>
      </c>
      <c r="AA290" s="54">
        <v>53.73</v>
      </c>
      <c r="AB290" s="54">
        <v>535</v>
      </c>
      <c r="AC290" s="54">
        <v>22.6</v>
      </c>
      <c r="AD290" s="54">
        <v>24.7</v>
      </c>
      <c r="AE290" s="54">
        <v>281</v>
      </c>
      <c r="AF290" s="54">
        <v>7.6</v>
      </c>
      <c r="AG290" s="54">
        <v>20</v>
      </c>
      <c r="AH290" s="54">
        <v>92</v>
      </c>
      <c r="AI290" s="54">
        <v>85</v>
      </c>
      <c r="AJ290" s="54">
        <v>0</v>
      </c>
      <c r="AK290" s="54">
        <v>0</v>
      </c>
      <c r="AL290" s="54">
        <v>0</v>
      </c>
      <c r="AM290" s="54">
        <v>0</v>
      </c>
      <c r="AN290" s="54">
        <v>0</v>
      </c>
      <c r="AO290" s="54">
        <v>0</v>
      </c>
      <c r="AP290" s="54">
        <v>0</v>
      </c>
      <c r="AQ290" s="54">
        <v>0</v>
      </c>
      <c r="AR290" s="55">
        <v>0</v>
      </c>
    </row>
    <row r="291" spans="24:44" x14ac:dyDescent="0.25">
      <c r="X291" s="96"/>
      <c r="Y291" s="53">
        <v>12.0416666666667</v>
      </c>
      <c r="Z291" s="54">
        <v>26.7</v>
      </c>
      <c r="AA291" s="54">
        <v>53.7</v>
      </c>
      <c r="AB291" s="54">
        <v>538</v>
      </c>
      <c r="AC291" s="54">
        <v>22.3</v>
      </c>
      <c r="AD291" s="54">
        <v>24.5</v>
      </c>
      <c r="AE291" s="54">
        <v>280</v>
      </c>
      <c r="AF291" s="54">
        <v>7.6</v>
      </c>
      <c r="AG291" s="54">
        <v>20</v>
      </c>
      <c r="AH291" s="54">
        <v>92</v>
      </c>
      <c r="AI291" s="54">
        <v>84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4">
        <v>0</v>
      </c>
      <c r="AR291" s="55">
        <v>0</v>
      </c>
    </row>
    <row r="292" spans="24:44" x14ac:dyDescent="0.25">
      <c r="X292" s="96"/>
      <c r="Y292" s="53">
        <v>12.0833333333333</v>
      </c>
      <c r="Z292" s="54">
        <v>26.69</v>
      </c>
      <c r="AA292" s="54">
        <v>53.79</v>
      </c>
      <c r="AB292" s="54">
        <v>534</v>
      </c>
      <c r="AC292" s="54">
        <v>23.7</v>
      </c>
      <c r="AD292" s="54">
        <v>24.5</v>
      </c>
      <c r="AE292" s="54">
        <v>279</v>
      </c>
      <c r="AF292" s="54">
        <v>7.6</v>
      </c>
      <c r="AG292" s="54">
        <v>19</v>
      </c>
      <c r="AH292" s="54">
        <v>91</v>
      </c>
      <c r="AI292" s="54">
        <v>84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4">
        <v>0</v>
      </c>
      <c r="AR292" s="55">
        <v>0</v>
      </c>
    </row>
    <row r="293" spans="24:44" x14ac:dyDescent="0.25">
      <c r="X293" s="96"/>
      <c r="Y293" s="53">
        <v>12.125</v>
      </c>
      <c r="Z293" s="54">
        <v>26.67</v>
      </c>
      <c r="AA293" s="54">
        <v>53.91</v>
      </c>
      <c r="AB293" s="54">
        <v>533</v>
      </c>
      <c r="AC293" s="54">
        <v>22.8</v>
      </c>
      <c r="AD293" s="54">
        <v>24.4</v>
      </c>
      <c r="AE293" s="54">
        <v>278</v>
      </c>
      <c r="AF293" s="54">
        <v>7.6</v>
      </c>
      <c r="AG293" s="54">
        <v>19</v>
      </c>
      <c r="AH293" s="54">
        <v>91</v>
      </c>
      <c r="AI293" s="54">
        <v>83</v>
      </c>
      <c r="AJ293" s="54">
        <v>0</v>
      </c>
      <c r="AK293" s="54">
        <v>0</v>
      </c>
      <c r="AL293" s="54">
        <v>0</v>
      </c>
      <c r="AM293" s="54">
        <v>0</v>
      </c>
      <c r="AN293" s="54">
        <v>0</v>
      </c>
      <c r="AO293" s="54">
        <v>0</v>
      </c>
      <c r="AP293" s="54">
        <v>0</v>
      </c>
      <c r="AQ293" s="54">
        <v>0</v>
      </c>
      <c r="AR293" s="55">
        <v>0</v>
      </c>
    </row>
    <row r="294" spans="24:44" x14ac:dyDescent="0.25">
      <c r="X294" s="96"/>
      <c r="Y294" s="53">
        <v>12.1666666666667</v>
      </c>
      <c r="Z294" s="54">
        <v>26.64</v>
      </c>
      <c r="AA294" s="54">
        <v>53.99</v>
      </c>
      <c r="AB294" s="54">
        <v>534</v>
      </c>
      <c r="AC294" s="54">
        <v>22.2</v>
      </c>
      <c r="AD294" s="54">
        <v>24.4</v>
      </c>
      <c r="AE294" s="54">
        <v>278</v>
      </c>
      <c r="AF294" s="54">
        <v>7.6</v>
      </c>
      <c r="AG294" s="54">
        <v>19</v>
      </c>
      <c r="AH294" s="54">
        <v>91</v>
      </c>
      <c r="AI294" s="54">
        <v>83</v>
      </c>
      <c r="AJ294" s="54">
        <v>0</v>
      </c>
      <c r="AK294" s="54">
        <v>0</v>
      </c>
      <c r="AL294" s="54">
        <v>0</v>
      </c>
      <c r="AM294" s="54">
        <v>0</v>
      </c>
      <c r="AN294" s="54">
        <v>0</v>
      </c>
      <c r="AO294" s="54">
        <v>0</v>
      </c>
      <c r="AP294" s="54">
        <v>0</v>
      </c>
      <c r="AQ294" s="54">
        <v>0</v>
      </c>
      <c r="AR294" s="55">
        <v>0</v>
      </c>
    </row>
    <row r="295" spans="24:44" x14ac:dyDescent="0.25">
      <c r="X295" s="96"/>
      <c r="Y295" s="53">
        <v>12.2083333333333</v>
      </c>
      <c r="Z295" s="54">
        <v>26.63</v>
      </c>
      <c r="AA295" s="54">
        <v>54.02</v>
      </c>
      <c r="AB295" s="54">
        <v>531</v>
      </c>
      <c r="AC295" s="54">
        <v>22.6</v>
      </c>
      <c r="AD295" s="54">
        <v>24.4</v>
      </c>
      <c r="AE295" s="54">
        <v>277</v>
      </c>
      <c r="AF295" s="54">
        <v>7.6</v>
      </c>
      <c r="AG295" s="54">
        <v>19</v>
      </c>
      <c r="AH295" s="54">
        <v>90</v>
      </c>
      <c r="AI295" s="54">
        <v>83</v>
      </c>
      <c r="AJ295" s="54">
        <v>16</v>
      </c>
      <c r="AK295" s="54">
        <v>16</v>
      </c>
      <c r="AL295" s="54">
        <v>16</v>
      </c>
      <c r="AM295" s="54">
        <v>16</v>
      </c>
      <c r="AN295" s="54">
        <v>16</v>
      </c>
      <c r="AO295" s="54">
        <v>16</v>
      </c>
      <c r="AP295" s="54">
        <v>0</v>
      </c>
      <c r="AQ295" s="54">
        <v>24</v>
      </c>
      <c r="AR295" s="55">
        <v>20</v>
      </c>
    </row>
    <row r="296" spans="24:44" x14ac:dyDescent="0.25">
      <c r="X296" s="96"/>
      <c r="Y296" s="53">
        <v>12.25</v>
      </c>
      <c r="Z296" s="54">
        <v>26.62</v>
      </c>
      <c r="AA296" s="54">
        <v>54.12</v>
      </c>
      <c r="AB296" s="54">
        <v>530</v>
      </c>
      <c r="AC296" s="54">
        <v>22.3</v>
      </c>
      <c r="AD296" s="54">
        <v>24.4</v>
      </c>
      <c r="AE296" s="54">
        <v>277</v>
      </c>
      <c r="AF296" s="54">
        <v>7.6</v>
      </c>
      <c r="AG296" s="54">
        <v>19</v>
      </c>
      <c r="AH296" s="54">
        <v>90</v>
      </c>
      <c r="AI296" s="54">
        <v>83</v>
      </c>
      <c r="AJ296" s="54">
        <v>64</v>
      </c>
      <c r="AK296" s="54">
        <v>64</v>
      </c>
      <c r="AL296" s="54">
        <v>112</v>
      </c>
      <c r="AM296" s="54">
        <v>96</v>
      </c>
      <c r="AN296" s="54">
        <v>128</v>
      </c>
      <c r="AO296" s="54">
        <v>112</v>
      </c>
      <c r="AP296" s="54">
        <v>108</v>
      </c>
      <c r="AQ296" s="54">
        <v>156</v>
      </c>
      <c r="AR296" s="55">
        <v>210</v>
      </c>
    </row>
    <row r="297" spans="24:44" x14ac:dyDescent="0.25">
      <c r="X297" s="96"/>
      <c r="Y297" s="53">
        <v>12.2916666666667</v>
      </c>
      <c r="Z297" s="54">
        <v>26.59</v>
      </c>
      <c r="AA297" s="54">
        <v>54.19</v>
      </c>
      <c r="AB297" s="54">
        <v>532</v>
      </c>
      <c r="AC297" s="54">
        <v>22.3</v>
      </c>
      <c r="AD297" s="54">
        <v>24.4</v>
      </c>
      <c r="AE297" s="54">
        <v>276</v>
      </c>
      <c r="AF297" s="54">
        <v>7.6</v>
      </c>
      <c r="AG297" s="54">
        <v>19</v>
      </c>
      <c r="AH297" s="54">
        <v>90</v>
      </c>
      <c r="AI297" s="54">
        <v>82</v>
      </c>
      <c r="AJ297" s="54">
        <v>160</v>
      </c>
      <c r="AK297" s="54">
        <v>160</v>
      </c>
      <c r="AL297" s="54">
        <v>240</v>
      </c>
      <c r="AM297" s="54">
        <v>240</v>
      </c>
      <c r="AN297" s="54">
        <v>304</v>
      </c>
      <c r="AO297" s="54">
        <v>288</v>
      </c>
      <c r="AP297" s="54">
        <v>240</v>
      </c>
      <c r="AQ297" s="54">
        <v>372</v>
      </c>
      <c r="AR297" s="55">
        <v>500</v>
      </c>
    </row>
    <row r="298" spans="24:44" x14ac:dyDescent="0.25">
      <c r="X298" s="96"/>
      <c r="Y298" s="53">
        <v>12.3333333333333</v>
      </c>
      <c r="Z298" s="54">
        <v>26.59</v>
      </c>
      <c r="AA298" s="54">
        <v>54.29</v>
      </c>
      <c r="AB298" s="54">
        <v>531</v>
      </c>
      <c r="AC298" s="54">
        <v>22</v>
      </c>
      <c r="AD298" s="54">
        <v>24.3</v>
      </c>
      <c r="AE298" s="54">
        <v>275</v>
      </c>
      <c r="AF298" s="54">
        <v>7.6</v>
      </c>
      <c r="AG298" s="54">
        <v>18</v>
      </c>
      <c r="AH298" s="54">
        <v>89</v>
      </c>
      <c r="AI298" s="54">
        <v>82</v>
      </c>
      <c r="AJ298" s="54">
        <v>6656</v>
      </c>
      <c r="AK298" s="54">
        <v>14496</v>
      </c>
      <c r="AL298" s="54">
        <v>65248</v>
      </c>
      <c r="AM298" s="54">
        <v>12960</v>
      </c>
      <c r="AN298" s="54">
        <v>29328</v>
      </c>
      <c r="AO298" s="54">
        <v>7696</v>
      </c>
      <c r="AP298" s="54">
        <v>43872</v>
      </c>
      <c r="AQ298" s="54">
        <v>27120</v>
      </c>
      <c r="AR298" s="55">
        <v>65535</v>
      </c>
    </row>
    <row r="299" spans="24:44" x14ac:dyDescent="0.25">
      <c r="X299" s="96"/>
      <c r="Y299" s="53">
        <v>12.375</v>
      </c>
      <c r="Z299" s="54">
        <v>28.23</v>
      </c>
      <c r="AA299" s="54">
        <v>51.74</v>
      </c>
      <c r="AB299" s="54">
        <v>531</v>
      </c>
      <c r="AC299" s="54">
        <v>22</v>
      </c>
      <c r="AD299" s="54">
        <v>25.3</v>
      </c>
      <c r="AE299" s="54">
        <v>276</v>
      </c>
      <c r="AF299" s="54">
        <v>7.7</v>
      </c>
      <c r="AG299" s="54">
        <v>19</v>
      </c>
      <c r="AH299" s="54">
        <v>90</v>
      </c>
      <c r="AI299" s="54">
        <v>82</v>
      </c>
      <c r="AJ299" s="54">
        <v>5424</v>
      </c>
      <c r="AK299" s="54">
        <v>11696</v>
      </c>
      <c r="AL299" s="54">
        <v>54384</v>
      </c>
      <c r="AM299" s="54">
        <v>10272</v>
      </c>
      <c r="AN299" s="54">
        <v>24000</v>
      </c>
      <c r="AO299" s="54">
        <v>5328</v>
      </c>
      <c r="AP299" s="54">
        <v>16176</v>
      </c>
      <c r="AQ299" s="54">
        <v>19992</v>
      </c>
      <c r="AR299" s="55">
        <v>65535</v>
      </c>
    </row>
    <row r="300" spans="24:44" x14ac:dyDescent="0.25">
      <c r="X300" s="96"/>
      <c r="Y300" s="53">
        <v>12.4166666666667</v>
      </c>
      <c r="Z300" s="54">
        <v>28.42</v>
      </c>
      <c r="AA300" s="54">
        <v>51.67</v>
      </c>
      <c r="AB300" s="54">
        <v>532</v>
      </c>
      <c r="AC300" s="54">
        <v>22.2</v>
      </c>
      <c r="AD300" s="54">
        <v>25.6</v>
      </c>
      <c r="AE300" s="54">
        <v>275</v>
      </c>
      <c r="AF300" s="54">
        <v>7.7</v>
      </c>
      <c r="AG300" s="54">
        <v>18</v>
      </c>
      <c r="AH300" s="54">
        <v>89</v>
      </c>
      <c r="AI300" s="54">
        <v>82</v>
      </c>
      <c r="AJ300" s="54">
        <v>5984</v>
      </c>
      <c r="AK300" s="54">
        <v>12272</v>
      </c>
      <c r="AL300" s="54">
        <v>55520</v>
      </c>
      <c r="AM300" s="54">
        <v>11120</v>
      </c>
      <c r="AN300" s="54">
        <v>25056</v>
      </c>
      <c r="AO300" s="54">
        <v>6400</v>
      </c>
      <c r="AP300" s="54">
        <v>17052</v>
      </c>
      <c r="AQ300" s="54">
        <v>21300</v>
      </c>
      <c r="AR300" s="55">
        <v>65535</v>
      </c>
    </row>
    <row r="301" spans="24:44" x14ac:dyDescent="0.25">
      <c r="X301" s="96"/>
      <c r="Y301" s="53">
        <v>12.4583333333333</v>
      </c>
      <c r="Z301" s="54">
        <v>28.53</v>
      </c>
      <c r="AA301" s="54">
        <v>51.51</v>
      </c>
      <c r="AB301" s="54">
        <v>533</v>
      </c>
      <c r="AC301" s="54">
        <v>21.3</v>
      </c>
      <c r="AD301" s="54">
        <v>25.8</v>
      </c>
      <c r="AE301" s="54">
        <v>275</v>
      </c>
      <c r="AF301" s="54">
        <v>7.7</v>
      </c>
      <c r="AG301" s="54">
        <v>18</v>
      </c>
      <c r="AH301" s="54">
        <v>89</v>
      </c>
      <c r="AI301" s="54">
        <v>82</v>
      </c>
      <c r="AJ301" s="54">
        <v>6896</v>
      </c>
      <c r="AK301" s="54">
        <v>13184</v>
      </c>
      <c r="AL301" s="54">
        <v>57088</v>
      </c>
      <c r="AM301" s="54">
        <v>12544</v>
      </c>
      <c r="AN301" s="54">
        <v>26992</v>
      </c>
      <c r="AO301" s="54">
        <v>8240</v>
      </c>
      <c r="AP301" s="54">
        <v>18744</v>
      </c>
      <c r="AQ301" s="54">
        <v>23700</v>
      </c>
      <c r="AR301" s="55">
        <v>65535</v>
      </c>
    </row>
    <row r="302" spans="24:44" x14ac:dyDescent="0.25">
      <c r="X302" s="96"/>
      <c r="Y302" s="53">
        <v>12.5</v>
      </c>
      <c r="Z302" s="54">
        <v>28.43</v>
      </c>
      <c r="AA302" s="54">
        <v>51.89</v>
      </c>
      <c r="AB302" s="54">
        <v>534</v>
      </c>
      <c r="AC302" s="54">
        <v>21.5</v>
      </c>
      <c r="AD302" s="54">
        <v>25.9</v>
      </c>
      <c r="AE302" s="54">
        <v>274</v>
      </c>
      <c r="AF302" s="54">
        <v>7.7</v>
      </c>
      <c r="AG302" s="54">
        <v>18</v>
      </c>
      <c r="AH302" s="54">
        <v>89</v>
      </c>
      <c r="AI302" s="54">
        <v>82</v>
      </c>
      <c r="AJ302" s="54">
        <v>5280</v>
      </c>
      <c r="AK302" s="54">
        <v>11584</v>
      </c>
      <c r="AL302" s="54">
        <v>54400</v>
      </c>
      <c r="AM302" s="54">
        <v>9984</v>
      </c>
      <c r="AN302" s="54">
        <v>23520</v>
      </c>
      <c r="AO302" s="54">
        <v>5024</v>
      </c>
      <c r="AP302" s="54">
        <v>15792</v>
      </c>
      <c r="AQ302" s="54">
        <v>19524</v>
      </c>
      <c r="AR302" s="55">
        <v>65535</v>
      </c>
    </row>
    <row r="303" spans="24:44" x14ac:dyDescent="0.25">
      <c r="X303" s="96"/>
      <c r="Y303" s="53">
        <v>12.5416666666667</v>
      </c>
      <c r="Z303" s="54">
        <v>28.48</v>
      </c>
      <c r="AA303" s="54">
        <v>52.17</v>
      </c>
      <c r="AB303" s="54">
        <v>535</v>
      </c>
      <c r="AC303" s="54">
        <v>21.2</v>
      </c>
      <c r="AD303" s="54">
        <v>26</v>
      </c>
      <c r="AE303" s="54">
        <v>273</v>
      </c>
      <c r="AF303" s="54">
        <v>7.7</v>
      </c>
      <c r="AG303" s="54">
        <v>18</v>
      </c>
      <c r="AH303" s="54">
        <v>88</v>
      </c>
      <c r="AI303" s="54">
        <v>81</v>
      </c>
      <c r="AJ303" s="54">
        <v>6016</v>
      </c>
      <c r="AK303" s="54">
        <v>12320</v>
      </c>
      <c r="AL303" s="54">
        <v>55552</v>
      </c>
      <c r="AM303" s="54">
        <v>11104</v>
      </c>
      <c r="AN303" s="54">
        <v>24960</v>
      </c>
      <c r="AO303" s="54">
        <v>6464</v>
      </c>
      <c r="AP303" s="54">
        <v>17052</v>
      </c>
      <c r="AQ303" s="54">
        <v>21372</v>
      </c>
      <c r="AR303" s="55">
        <v>65535</v>
      </c>
    </row>
    <row r="304" spans="24:44" x14ac:dyDescent="0.25">
      <c r="X304" s="96"/>
      <c r="Y304" s="53">
        <v>12.5833333333333</v>
      </c>
      <c r="Z304" s="54">
        <v>28.47</v>
      </c>
      <c r="AA304" s="54">
        <v>52.58</v>
      </c>
      <c r="AB304" s="54">
        <v>533</v>
      </c>
      <c r="AC304" s="54">
        <v>21.5</v>
      </c>
      <c r="AD304" s="54">
        <v>26</v>
      </c>
      <c r="AE304" s="54">
        <v>272</v>
      </c>
      <c r="AF304" s="54">
        <v>7.7</v>
      </c>
      <c r="AG304" s="54">
        <v>18</v>
      </c>
      <c r="AH304" s="54">
        <v>88</v>
      </c>
      <c r="AI304" s="54">
        <v>81</v>
      </c>
      <c r="AJ304" s="54">
        <v>6064</v>
      </c>
      <c r="AK304" s="54">
        <v>12304</v>
      </c>
      <c r="AL304" s="54">
        <v>55360</v>
      </c>
      <c r="AM304" s="54">
        <v>11104</v>
      </c>
      <c r="AN304" s="54">
        <v>24976</v>
      </c>
      <c r="AO304" s="54">
        <v>6512</v>
      </c>
      <c r="AP304" s="54">
        <v>17100</v>
      </c>
      <c r="AQ304" s="54">
        <v>21420</v>
      </c>
      <c r="AR304" s="55">
        <v>65535</v>
      </c>
    </row>
    <row r="305" spans="24:44" x14ac:dyDescent="0.25">
      <c r="X305" s="96"/>
      <c r="Y305" s="53">
        <v>12.625</v>
      </c>
      <c r="Z305" s="54">
        <v>28.54</v>
      </c>
      <c r="AA305" s="54">
        <v>51.69</v>
      </c>
      <c r="AB305" s="54">
        <v>526</v>
      </c>
      <c r="AC305" s="54">
        <v>21.5</v>
      </c>
      <c r="AD305" s="54">
        <v>26</v>
      </c>
      <c r="AE305" s="54">
        <v>271</v>
      </c>
      <c r="AF305" s="54">
        <v>7.7</v>
      </c>
      <c r="AG305" s="54">
        <v>18</v>
      </c>
      <c r="AH305" s="54">
        <v>87</v>
      </c>
      <c r="AI305" s="54">
        <v>80</v>
      </c>
      <c r="AJ305" s="54">
        <v>6656</v>
      </c>
      <c r="AK305" s="54">
        <v>12912</v>
      </c>
      <c r="AL305" s="54">
        <v>56016</v>
      </c>
      <c r="AM305" s="54">
        <v>11856</v>
      </c>
      <c r="AN305" s="54">
        <v>25824</v>
      </c>
      <c r="AO305" s="54">
        <v>7552</v>
      </c>
      <c r="AP305" s="54">
        <v>17796</v>
      </c>
      <c r="AQ305" s="54">
        <v>22656</v>
      </c>
      <c r="AR305" s="55">
        <v>65535</v>
      </c>
    </row>
    <row r="306" spans="24:44" x14ac:dyDescent="0.25">
      <c r="X306" s="96"/>
      <c r="Y306" s="53">
        <v>12.6666666666667</v>
      </c>
      <c r="Z306" s="54">
        <v>28.48</v>
      </c>
      <c r="AA306" s="54">
        <v>51.61</v>
      </c>
      <c r="AB306" s="54">
        <v>516</v>
      </c>
      <c r="AC306" s="54">
        <v>21.5</v>
      </c>
      <c r="AD306" s="54">
        <v>26</v>
      </c>
      <c r="AE306" s="54">
        <v>270</v>
      </c>
      <c r="AF306" s="54">
        <v>7.7</v>
      </c>
      <c r="AG306" s="54">
        <v>17</v>
      </c>
      <c r="AH306" s="54">
        <v>87</v>
      </c>
      <c r="AI306" s="54">
        <v>80</v>
      </c>
      <c r="AJ306" s="54">
        <v>5920</v>
      </c>
      <c r="AK306" s="54">
        <v>12240</v>
      </c>
      <c r="AL306" s="54">
        <v>55200</v>
      </c>
      <c r="AM306" s="54">
        <v>10800</v>
      </c>
      <c r="AN306" s="54">
        <v>24432</v>
      </c>
      <c r="AO306" s="54">
        <v>6176</v>
      </c>
      <c r="AP306" s="54">
        <v>16716</v>
      </c>
      <c r="AQ306" s="54">
        <v>21012</v>
      </c>
      <c r="AR306" s="55">
        <v>65535</v>
      </c>
    </row>
    <row r="307" spans="24:44" x14ac:dyDescent="0.25">
      <c r="X307" s="96"/>
      <c r="Y307" s="53">
        <v>12.7083333333333</v>
      </c>
      <c r="Z307" s="54">
        <v>28.47</v>
      </c>
      <c r="AA307" s="54">
        <v>51.63</v>
      </c>
      <c r="AB307" s="54">
        <v>515</v>
      </c>
      <c r="AC307" s="54">
        <v>21.3</v>
      </c>
      <c r="AD307" s="54">
        <v>26</v>
      </c>
      <c r="AE307" s="54">
        <v>269</v>
      </c>
      <c r="AF307" s="54">
        <v>7.6</v>
      </c>
      <c r="AG307" s="54">
        <v>17</v>
      </c>
      <c r="AH307" s="54">
        <v>86</v>
      </c>
      <c r="AI307" s="54">
        <v>79</v>
      </c>
      <c r="AJ307" s="54">
        <v>5616</v>
      </c>
      <c r="AK307" s="54">
        <v>11952</v>
      </c>
      <c r="AL307" s="54">
        <v>54832</v>
      </c>
      <c r="AM307" s="54">
        <v>10448</v>
      </c>
      <c r="AN307" s="54">
        <v>23984</v>
      </c>
      <c r="AO307" s="54">
        <v>5696</v>
      </c>
      <c r="AP307" s="54">
        <v>16368</v>
      </c>
      <c r="AQ307" s="54">
        <v>20448</v>
      </c>
      <c r="AR307" s="55">
        <v>65535</v>
      </c>
    </row>
    <row r="308" spans="24:44" x14ac:dyDescent="0.25">
      <c r="X308" s="96"/>
      <c r="Y308" s="53">
        <v>12.75</v>
      </c>
      <c r="Z308" s="54">
        <v>28.44</v>
      </c>
      <c r="AA308" s="54">
        <v>50.93</v>
      </c>
      <c r="AB308" s="54">
        <v>518</v>
      </c>
      <c r="AC308" s="54">
        <v>20.5</v>
      </c>
      <c r="AD308" s="54">
        <v>26</v>
      </c>
      <c r="AE308" s="54">
        <v>268</v>
      </c>
      <c r="AF308" s="54">
        <v>7.6</v>
      </c>
      <c r="AG308" s="54">
        <v>17</v>
      </c>
      <c r="AH308" s="54">
        <v>86</v>
      </c>
      <c r="AI308" s="54">
        <v>79</v>
      </c>
      <c r="AJ308" s="54">
        <v>5600</v>
      </c>
      <c r="AK308" s="54">
        <v>11952</v>
      </c>
      <c r="AL308" s="54">
        <v>54864</v>
      </c>
      <c r="AM308" s="54">
        <v>10400</v>
      </c>
      <c r="AN308" s="54">
        <v>23920</v>
      </c>
      <c r="AO308" s="54">
        <v>5696</v>
      </c>
      <c r="AP308" s="54">
        <v>16416</v>
      </c>
      <c r="AQ308" s="54">
        <v>20604</v>
      </c>
      <c r="AR308" s="55">
        <v>65535</v>
      </c>
    </row>
    <row r="309" spans="24:44" x14ac:dyDescent="0.25">
      <c r="X309" s="96"/>
      <c r="Y309" s="53">
        <v>12.7916666666667</v>
      </c>
      <c r="Z309" s="54">
        <v>28.44</v>
      </c>
      <c r="AA309" s="54">
        <v>51.33</v>
      </c>
      <c r="AB309" s="54">
        <v>518</v>
      </c>
      <c r="AC309" s="54">
        <v>20.5</v>
      </c>
      <c r="AD309" s="54">
        <v>26</v>
      </c>
      <c r="AE309" s="54">
        <v>267</v>
      </c>
      <c r="AF309" s="54">
        <v>7.6</v>
      </c>
      <c r="AG309" s="54">
        <v>17</v>
      </c>
      <c r="AH309" s="54">
        <v>86</v>
      </c>
      <c r="AI309" s="54">
        <v>78</v>
      </c>
      <c r="AJ309" s="54">
        <v>5360</v>
      </c>
      <c r="AK309" s="54">
        <v>11696</v>
      </c>
      <c r="AL309" s="54">
        <v>54416</v>
      </c>
      <c r="AM309" s="54">
        <v>10032</v>
      </c>
      <c r="AN309" s="54">
        <v>23424</v>
      </c>
      <c r="AO309" s="54">
        <v>5232</v>
      </c>
      <c r="AP309" s="54">
        <v>16008</v>
      </c>
      <c r="AQ309" s="54">
        <v>19956</v>
      </c>
      <c r="AR309" s="55">
        <v>65535</v>
      </c>
    </row>
    <row r="310" spans="24:44" x14ac:dyDescent="0.25">
      <c r="X310" s="96"/>
      <c r="Y310" s="53">
        <v>12.8333333333333</v>
      </c>
      <c r="Z310" s="54">
        <v>27.31</v>
      </c>
      <c r="AA310" s="54">
        <v>42.98</v>
      </c>
      <c r="AB310" s="54">
        <v>473</v>
      </c>
      <c r="AC310" s="54">
        <v>20.3</v>
      </c>
      <c r="AD310" s="54">
        <v>25.2</v>
      </c>
      <c r="AE310" s="54">
        <v>265</v>
      </c>
      <c r="AF310" s="54">
        <v>7.6</v>
      </c>
      <c r="AG310" s="54">
        <v>16</v>
      </c>
      <c r="AH310" s="54">
        <v>85</v>
      </c>
      <c r="AI310" s="54">
        <v>77</v>
      </c>
      <c r="AJ310" s="54">
        <v>80</v>
      </c>
      <c r="AK310" s="54">
        <v>128</v>
      </c>
      <c r="AL310" s="54">
        <v>176</v>
      </c>
      <c r="AM310" s="54">
        <v>192</v>
      </c>
      <c r="AN310" s="54">
        <v>192</v>
      </c>
      <c r="AO310" s="54">
        <v>176</v>
      </c>
      <c r="AP310" s="54">
        <v>168</v>
      </c>
      <c r="AQ310" s="54">
        <v>216</v>
      </c>
      <c r="AR310" s="55">
        <v>330</v>
      </c>
    </row>
    <row r="311" spans="24:44" x14ac:dyDescent="0.25">
      <c r="X311" s="96"/>
      <c r="Y311" s="53">
        <v>12.875</v>
      </c>
      <c r="Z311" s="54">
        <v>25.64</v>
      </c>
      <c r="AA311" s="54">
        <v>50.49</v>
      </c>
      <c r="AB311" s="54">
        <v>505</v>
      </c>
      <c r="AC311" s="54">
        <v>20.100000000000001</v>
      </c>
      <c r="AD311" s="54">
        <v>23.9</v>
      </c>
      <c r="AE311" s="54">
        <v>263</v>
      </c>
      <c r="AF311" s="54">
        <v>7.6</v>
      </c>
      <c r="AG311" s="54">
        <v>16</v>
      </c>
      <c r="AH311" s="54">
        <v>84</v>
      </c>
      <c r="AI311" s="54">
        <v>76</v>
      </c>
      <c r="AJ311" s="54">
        <v>0</v>
      </c>
      <c r="AK311" s="54">
        <v>0</v>
      </c>
      <c r="AL311" s="54">
        <v>0</v>
      </c>
      <c r="AM311" s="54">
        <v>0</v>
      </c>
      <c r="AN311" s="54">
        <v>0</v>
      </c>
      <c r="AO311" s="54">
        <v>0</v>
      </c>
      <c r="AP311" s="54">
        <v>0</v>
      </c>
      <c r="AQ311" s="54">
        <v>0</v>
      </c>
      <c r="AR311" s="55">
        <v>0</v>
      </c>
    </row>
    <row r="312" spans="24:44" x14ac:dyDescent="0.25">
      <c r="X312" s="96"/>
      <c r="Y312" s="53">
        <v>12.9166666666667</v>
      </c>
      <c r="Z312" s="54">
        <v>24.42</v>
      </c>
      <c r="AA312" s="54">
        <v>50.98</v>
      </c>
      <c r="AB312" s="54">
        <v>484</v>
      </c>
      <c r="AC312" s="54">
        <v>19.899999999999999</v>
      </c>
      <c r="AD312" s="54">
        <v>23.4</v>
      </c>
      <c r="AE312" s="54">
        <v>261</v>
      </c>
      <c r="AF312" s="54">
        <v>7.5</v>
      </c>
      <c r="AG312" s="54">
        <v>16</v>
      </c>
      <c r="AH312" s="54">
        <v>83</v>
      </c>
      <c r="AI312" s="54">
        <v>75</v>
      </c>
      <c r="AJ312" s="54">
        <v>0</v>
      </c>
      <c r="AK312" s="54">
        <v>0</v>
      </c>
      <c r="AL312" s="54">
        <v>0</v>
      </c>
      <c r="AM312" s="54">
        <v>0</v>
      </c>
      <c r="AN312" s="54">
        <v>0</v>
      </c>
      <c r="AO312" s="54">
        <v>0</v>
      </c>
      <c r="AP312" s="54">
        <v>0</v>
      </c>
      <c r="AQ312" s="54">
        <v>0</v>
      </c>
      <c r="AR312" s="55">
        <v>0</v>
      </c>
    </row>
    <row r="313" spans="24:44" x14ac:dyDescent="0.25">
      <c r="X313" s="96"/>
      <c r="Y313" s="53">
        <v>12.9583333333333</v>
      </c>
      <c r="Z313" s="54">
        <v>26.19</v>
      </c>
      <c r="AA313" s="54">
        <v>49.92</v>
      </c>
      <c r="AB313" s="54">
        <v>701</v>
      </c>
      <c r="AC313" s="54">
        <v>19.899999999999999</v>
      </c>
      <c r="AD313" s="54">
        <v>23.6</v>
      </c>
      <c r="AE313" s="54">
        <v>261</v>
      </c>
      <c r="AF313" s="54">
        <v>7.5</v>
      </c>
      <c r="AG313" s="54">
        <v>16</v>
      </c>
      <c r="AH313" s="54">
        <v>83</v>
      </c>
      <c r="AI313" s="54">
        <v>75</v>
      </c>
      <c r="AJ313" s="54">
        <v>16</v>
      </c>
      <c r="AK313" s="54">
        <v>16</v>
      </c>
      <c r="AL313" s="54">
        <v>16</v>
      </c>
      <c r="AM313" s="54">
        <v>48</v>
      </c>
      <c r="AN313" s="54">
        <v>80</v>
      </c>
      <c r="AO313" s="54">
        <v>112</v>
      </c>
      <c r="AP313" s="54">
        <v>108</v>
      </c>
      <c r="AQ313" s="54">
        <v>108</v>
      </c>
      <c r="AR313" s="55">
        <v>140</v>
      </c>
    </row>
    <row r="314" spans="24:44" x14ac:dyDescent="0.25">
      <c r="X314" s="96">
        <v>45512</v>
      </c>
      <c r="Y314" s="53">
        <v>13</v>
      </c>
      <c r="Z314" s="54">
        <v>26.4</v>
      </c>
      <c r="AA314" s="54">
        <v>50.15</v>
      </c>
      <c r="AB314" s="54">
        <v>744</v>
      </c>
      <c r="AC314" s="54">
        <v>19.600000000000001</v>
      </c>
      <c r="AD314" s="54">
        <v>23.7</v>
      </c>
      <c r="AE314" s="54">
        <v>260</v>
      </c>
      <c r="AF314" s="54">
        <v>7.5</v>
      </c>
      <c r="AG314" s="54">
        <v>15</v>
      </c>
      <c r="AH314" s="54">
        <v>82</v>
      </c>
      <c r="AI314" s="54">
        <v>75</v>
      </c>
      <c r="AJ314" s="54">
        <v>16</v>
      </c>
      <c r="AK314" s="54">
        <v>16</v>
      </c>
      <c r="AL314" s="54">
        <v>32</v>
      </c>
      <c r="AM314" s="54">
        <v>48</v>
      </c>
      <c r="AN314" s="54">
        <v>64</v>
      </c>
      <c r="AO314" s="54">
        <v>112</v>
      </c>
      <c r="AP314" s="54">
        <v>96</v>
      </c>
      <c r="AQ314" s="54">
        <v>108</v>
      </c>
      <c r="AR314" s="55">
        <v>130</v>
      </c>
    </row>
    <row r="315" spans="24:44" x14ac:dyDescent="0.25">
      <c r="X315" s="96"/>
      <c r="Y315" s="53">
        <v>13.0416666666667</v>
      </c>
      <c r="Z315" s="54">
        <v>24.58</v>
      </c>
      <c r="AA315" s="54">
        <v>50.5</v>
      </c>
      <c r="AB315" s="54">
        <v>488</v>
      </c>
      <c r="AC315" s="54">
        <v>19.899999999999999</v>
      </c>
      <c r="AD315" s="54">
        <v>23.1</v>
      </c>
      <c r="AE315" s="54">
        <v>260</v>
      </c>
      <c r="AF315" s="54">
        <v>7.6</v>
      </c>
      <c r="AG315" s="54">
        <v>15</v>
      </c>
      <c r="AH315" s="54">
        <v>82</v>
      </c>
      <c r="AI315" s="54">
        <v>75</v>
      </c>
      <c r="AJ315" s="54">
        <v>0</v>
      </c>
      <c r="AK315" s="54">
        <v>0</v>
      </c>
      <c r="AL315" s="54">
        <v>0</v>
      </c>
      <c r="AM315" s="54">
        <v>0</v>
      </c>
      <c r="AN315" s="54">
        <v>0</v>
      </c>
      <c r="AO315" s="54">
        <v>0</v>
      </c>
      <c r="AP315" s="54">
        <v>0</v>
      </c>
      <c r="AQ315" s="54">
        <v>0</v>
      </c>
      <c r="AR315" s="55">
        <v>0</v>
      </c>
    </row>
    <row r="316" spans="24:44" x14ac:dyDescent="0.25">
      <c r="X316" s="96"/>
      <c r="Y316" s="53">
        <v>13.0833333333333</v>
      </c>
      <c r="Z316" s="54">
        <v>25.06</v>
      </c>
      <c r="AA316" s="54">
        <v>50.71</v>
      </c>
      <c r="AB316" s="54">
        <v>648</v>
      </c>
      <c r="AC316" s="54">
        <v>19.5</v>
      </c>
      <c r="AD316" s="54">
        <v>23</v>
      </c>
      <c r="AE316" s="54">
        <v>259</v>
      </c>
      <c r="AF316" s="54">
        <v>7.5</v>
      </c>
      <c r="AG316" s="54">
        <v>15</v>
      </c>
      <c r="AH316" s="54">
        <v>82</v>
      </c>
      <c r="AI316" s="54">
        <v>74</v>
      </c>
      <c r="AJ316" s="54">
        <v>0</v>
      </c>
      <c r="AK316" s="54">
        <v>0</v>
      </c>
      <c r="AL316" s="54">
        <v>0</v>
      </c>
      <c r="AM316" s="54">
        <v>0</v>
      </c>
      <c r="AN316" s="54">
        <v>0</v>
      </c>
      <c r="AO316" s="54">
        <v>0</v>
      </c>
      <c r="AP316" s="54">
        <v>0</v>
      </c>
      <c r="AQ316" s="54">
        <v>0</v>
      </c>
      <c r="AR316" s="55">
        <v>0</v>
      </c>
    </row>
    <row r="317" spans="24:44" x14ac:dyDescent="0.25">
      <c r="X317" s="96"/>
      <c r="Y317" s="53">
        <v>13.125</v>
      </c>
      <c r="Z317" s="54">
        <v>25.19</v>
      </c>
      <c r="AA317" s="54">
        <v>49.82</v>
      </c>
      <c r="AB317" s="54">
        <v>679</v>
      </c>
      <c r="AC317" s="54">
        <v>19.600000000000001</v>
      </c>
      <c r="AD317" s="54">
        <v>23</v>
      </c>
      <c r="AE317" s="54">
        <v>259</v>
      </c>
      <c r="AF317" s="54">
        <v>7.5</v>
      </c>
      <c r="AG317" s="54">
        <v>15</v>
      </c>
      <c r="AH317" s="54">
        <v>82</v>
      </c>
      <c r="AI317" s="54">
        <v>74</v>
      </c>
      <c r="AJ317" s="54">
        <v>0</v>
      </c>
      <c r="AK317" s="54">
        <v>0</v>
      </c>
      <c r="AL317" s="54">
        <v>0</v>
      </c>
      <c r="AM317" s="54">
        <v>0</v>
      </c>
      <c r="AN317" s="54">
        <v>0</v>
      </c>
      <c r="AO317" s="54">
        <v>0</v>
      </c>
      <c r="AP317" s="54">
        <v>0</v>
      </c>
      <c r="AQ317" s="54">
        <v>0</v>
      </c>
      <c r="AR317" s="55">
        <v>0</v>
      </c>
    </row>
    <row r="318" spans="24:44" x14ac:dyDescent="0.25">
      <c r="X318" s="96"/>
      <c r="Y318" s="53">
        <v>13.1666666666667</v>
      </c>
      <c r="Z318" s="54">
        <v>25.14</v>
      </c>
      <c r="AA318" s="54">
        <v>46.93</v>
      </c>
      <c r="AB318" s="54">
        <v>664</v>
      </c>
      <c r="AC318" s="54">
        <v>20.3</v>
      </c>
      <c r="AD318" s="54">
        <v>23</v>
      </c>
      <c r="AE318" s="54">
        <v>258</v>
      </c>
      <c r="AF318" s="54">
        <v>7.6</v>
      </c>
      <c r="AG318" s="54">
        <v>15</v>
      </c>
      <c r="AH318" s="54">
        <v>81</v>
      </c>
      <c r="AI318" s="54">
        <v>74</v>
      </c>
      <c r="AJ318" s="54">
        <v>0</v>
      </c>
      <c r="AK318" s="54">
        <v>0</v>
      </c>
      <c r="AL318" s="54">
        <v>0</v>
      </c>
      <c r="AM318" s="54">
        <v>0</v>
      </c>
      <c r="AN318" s="54">
        <v>0</v>
      </c>
      <c r="AO318" s="54">
        <v>0</v>
      </c>
      <c r="AP318" s="54">
        <v>0</v>
      </c>
      <c r="AQ318" s="54">
        <v>0</v>
      </c>
      <c r="AR318" s="55">
        <v>0</v>
      </c>
    </row>
    <row r="319" spans="24:44" x14ac:dyDescent="0.25">
      <c r="X319" s="96"/>
      <c r="Y319" s="53">
        <v>13.2083333333333</v>
      </c>
      <c r="Z319" s="54">
        <v>25</v>
      </c>
      <c r="AA319" s="54">
        <v>47.08</v>
      </c>
      <c r="AB319" s="54">
        <v>654</v>
      </c>
      <c r="AC319" s="54">
        <v>20.100000000000001</v>
      </c>
      <c r="AD319" s="54">
        <v>22.9</v>
      </c>
      <c r="AE319" s="54">
        <v>258</v>
      </c>
      <c r="AF319" s="54">
        <v>7.6</v>
      </c>
      <c r="AG319" s="54">
        <v>15</v>
      </c>
      <c r="AH319" s="54">
        <v>81</v>
      </c>
      <c r="AI319" s="54">
        <v>74</v>
      </c>
      <c r="AJ319" s="54">
        <v>64</v>
      </c>
      <c r="AK319" s="54">
        <v>64</v>
      </c>
      <c r="AL319" s="54">
        <v>80</v>
      </c>
      <c r="AM319" s="54">
        <v>96</v>
      </c>
      <c r="AN319" s="54">
        <v>96</v>
      </c>
      <c r="AO319" s="54">
        <v>112</v>
      </c>
      <c r="AP319" s="54">
        <v>96</v>
      </c>
      <c r="AQ319" s="54">
        <v>192</v>
      </c>
      <c r="AR319" s="55">
        <v>240</v>
      </c>
    </row>
    <row r="320" spans="24:44" x14ac:dyDescent="0.25">
      <c r="X320" s="96"/>
      <c r="Y320" s="53">
        <v>13.25</v>
      </c>
      <c r="Z320" s="54">
        <v>25.19</v>
      </c>
      <c r="AA320" s="54">
        <v>47.51</v>
      </c>
      <c r="AB320" s="54">
        <v>661</v>
      </c>
      <c r="AC320" s="54">
        <v>19.600000000000001</v>
      </c>
      <c r="AD320" s="54">
        <v>22.9</v>
      </c>
      <c r="AE320" s="54">
        <v>257</v>
      </c>
      <c r="AF320" s="54">
        <v>7.6</v>
      </c>
      <c r="AG320" s="54">
        <v>15</v>
      </c>
      <c r="AH320" s="54">
        <v>81</v>
      </c>
      <c r="AI320" s="54">
        <v>73</v>
      </c>
      <c r="AJ320" s="54">
        <v>2160</v>
      </c>
      <c r="AK320" s="54">
        <v>2448</v>
      </c>
      <c r="AL320" s="54">
        <v>3280</v>
      </c>
      <c r="AM320" s="54">
        <v>3968</v>
      </c>
      <c r="AN320" s="54">
        <v>4672</v>
      </c>
      <c r="AO320" s="54">
        <v>5072</v>
      </c>
      <c r="AP320" s="54">
        <v>5028</v>
      </c>
      <c r="AQ320" s="54">
        <v>8676</v>
      </c>
      <c r="AR320" s="55">
        <v>9660</v>
      </c>
    </row>
    <row r="321" spans="24:44" x14ac:dyDescent="0.25">
      <c r="X321" s="96"/>
      <c r="Y321" s="53">
        <v>13.2916666666667</v>
      </c>
      <c r="Z321" s="54">
        <v>25.87</v>
      </c>
      <c r="AA321" s="54">
        <v>48.89</v>
      </c>
      <c r="AB321" s="54">
        <v>577</v>
      </c>
      <c r="AC321" s="54">
        <v>19.3</v>
      </c>
      <c r="AD321" s="54">
        <v>23</v>
      </c>
      <c r="AE321" s="54">
        <v>257</v>
      </c>
      <c r="AF321" s="54">
        <v>7.6</v>
      </c>
      <c r="AG321" s="54">
        <v>15</v>
      </c>
      <c r="AH321" s="54">
        <v>81</v>
      </c>
      <c r="AI321" s="54">
        <v>73</v>
      </c>
      <c r="AJ321" s="54">
        <v>7072</v>
      </c>
      <c r="AK321" s="54">
        <v>9024</v>
      </c>
      <c r="AL321" s="54">
        <v>13088</v>
      </c>
      <c r="AM321" s="54">
        <v>16320</v>
      </c>
      <c r="AN321" s="54">
        <v>19152</v>
      </c>
      <c r="AO321" s="54">
        <v>21248</v>
      </c>
      <c r="AP321" s="54">
        <v>19788</v>
      </c>
      <c r="AQ321" s="54">
        <v>27720</v>
      </c>
      <c r="AR321" s="55">
        <v>31870</v>
      </c>
    </row>
    <row r="322" spans="24:44" x14ac:dyDescent="0.25">
      <c r="X322" s="96"/>
      <c r="Y322" s="53">
        <v>13.3333333333333</v>
      </c>
      <c r="Z322" s="54">
        <v>26.42</v>
      </c>
      <c r="AA322" s="54">
        <v>49.4</v>
      </c>
      <c r="AB322" s="54">
        <v>555</v>
      </c>
      <c r="AC322" s="54">
        <v>19.600000000000001</v>
      </c>
      <c r="AD322" s="54">
        <v>23.1</v>
      </c>
      <c r="AE322" s="54">
        <v>256</v>
      </c>
      <c r="AF322" s="54">
        <v>7.6</v>
      </c>
      <c r="AG322" s="54">
        <v>14</v>
      </c>
      <c r="AH322" s="54">
        <v>80</v>
      </c>
      <c r="AI322" s="54">
        <v>73</v>
      </c>
      <c r="AJ322" s="54">
        <v>11136</v>
      </c>
      <c r="AK322" s="54">
        <v>20304</v>
      </c>
      <c r="AL322" s="54">
        <v>65535</v>
      </c>
      <c r="AM322" s="54">
        <v>22336</v>
      </c>
      <c r="AN322" s="54">
        <v>39024</v>
      </c>
      <c r="AO322" s="54">
        <v>19680</v>
      </c>
      <c r="AP322" s="54">
        <v>52728</v>
      </c>
      <c r="AQ322" s="54">
        <v>45276</v>
      </c>
      <c r="AR322" s="55">
        <v>65535</v>
      </c>
    </row>
    <row r="323" spans="24:44" x14ac:dyDescent="0.25">
      <c r="X323" s="96"/>
      <c r="Y323" s="53">
        <v>13.375</v>
      </c>
      <c r="Z323" s="54">
        <v>28.22</v>
      </c>
      <c r="AA323" s="54">
        <v>44.38</v>
      </c>
      <c r="AB323" s="54">
        <v>514</v>
      </c>
      <c r="AC323" s="54">
        <v>19.399999999999999</v>
      </c>
      <c r="AD323" s="54">
        <v>24.3</v>
      </c>
      <c r="AE323" s="54">
        <v>257</v>
      </c>
      <c r="AF323" s="54">
        <v>7.6</v>
      </c>
      <c r="AG323" s="54">
        <v>15</v>
      </c>
      <c r="AH323" s="54">
        <v>81</v>
      </c>
      <c r="AI323" s="54">
        <v>73</v>
      </c>
      <c r="AJ323" s="54">
        <v>10192</v>
      </c>
      <c r="AK323" s="54">
        <v>17776</v>
      </c>
      <c r="AL323" s="54">
        <v>60256</v>
      </c>
      <c r="AM323" s="54">
        <v>20368</v>
      </c>
      <c r="AN323" s="54">
        <v>34608</v>
      </c>
      <c r="AO323" s="54">
        <v>18096</v>
      </c>
      <c r="AP323" s="54">
        <v>26904</v>
      </c>
      <c r="AQ323" s="54">
        <v>38604</v>
      </c>
      <c r="AR323" s="55">
        <v>65535</v>
      </c>
    </row>
    <row r="324" spans="24:44" x14ac:dyDescent="0.25">
      <c r="X324" s="96"/>
      <c r="Y324" s="53">
        <v>13.4166666666667</v>
      </c>
      <c r="Z324" s="54">
        <v>28.22</v>
      </c>
      <c r="AA324" s="54">
        <v>44.75</v>
      </c>
      <c r="AB324" s="54">
        <v>490</v>
      </c>
      <c r="AC324" s="54">
        <v>19.7</v>
      </c>
      <c r="AD324" s="54">
        <v>24.9</v>
      </c>
      <c r="AE324" s="54">
        <v>256</v>
      </c>
      <c r="AF324" s="54">
        <v>7.6</v>
      </c>
      <c r="AG324" s="54">
        <v>14</v>
      </c>
      <c r="AH324" s="54">
        <v>80</v>
      </c>
      <c r="AI324" s="54">
        <v>73</v>
      </c>
      <c r="AJ324" s="54">
        <v>9104</v>
      </c>
      <c r="AK324" s="54">
        <v>16368</v>
      </c>
      <c r="AL324" s="54">
        <v>58224</v>
      </c>
      <c r="AM324" s="54">
        <v>17792</v>
      </c>
      <c r="AN324" s="54">
        <v>31584</v>
      </c>
      <c r="AO324" s="54">
        <v>14848</v>
      </c>
      <c r="AP324" s="54">
        <v>23904</v>
      </c>
      <c r="AQ324" s="54">
        <v>33624</v>
      </c>
      <c r="AR324" s="55">
        <v>65535</v>
      </c>
    </row>
    <row r="325" spans="24:44" x14ac:dyDescent="0.25">
      <c r="X325" s="96"/>
      <c r="Y325" s="53">
        <v>13.4583333333333</v>
      </c>
      <c r="Z325" s="54">
        <v>28.09</v>
      </c>
      <c r="AA325" s="54">
        <v>42.11</v>
      </c>
      <c r="AB325" s="54">
        <v>481</v>
      </c>
      <c r="AC325" s="54">
        <v>18.8</v>
      </c>
      <c r="AD325" s="54">
        <v>25.1</v>
      </c>
      <c r="AE325" s="54">
        <v>256</v>
      </c>
      <c r="AF325" s="54">
        <v>7.6</v>
      </c>
      <c r="AG325" s="54">
        <v>14</v>
      </c>
      <c r="AH325" s="54">
        <v>80</v>
      </c>
      <c r="AI325" s="54">
        <v>73</v>
      </c>
      <c r="AJ325" s="54">
        <v>8000</v>
      </c>
      <c r="AK325" s="54">
        <v>15056</v>
      </c>
      <c r="AL325" s="54">
        <v>56528</v>
      </c>
      <c r="AM325" s="54">
        <v>15360</v>
      </c>
      <c r="AN325" s="54">
        <v>28672</v>
      </c>
      <c r="AO325" s="54">
        <v>11632</v>
      </c>
      <c r="AP325" s="54">
        <v>21180</v>
      </c>
      <c r="AQ325" s="54">
        <v>28692</v>
      </c>
      <c r="AR325" s="55">
        <v>65535</v>
      </c>
    </row>
    <row r="326" spans="24:44" x14ac:dyDescent="0.25">
      <c r="X326" s="96"/>
      <c r="Y326" s="53">
        <v>13.5</v>
      </c>
      <c r="Z326" s="54">
        <v>27.93</v>
      </c>
      <c r="AA326" s="54">
        <v>41.52</v>
      </c>
      <c r="AB326" s="54">
        <v>480</v>
      </c>
      <c r="AC326" s="54">
        <v>18.8</v>
      </c>
      <c r="AD326" s="54">
        <v>25.1</v>
      </c>
      <c r="AE326" s="54">
        <v>255</v>
      </c>
      <c r="AF326" s="54">
        <v>7.6</v>
      </c>
      <c r="AG326" s="54">
        <v>14</v>
      </c>
      <c r="AH326" s="54">
        <v>80</v>
      </c>
      <c r="AI326" s="54">
        <v>72</v>
      </c>
      <c r="AJ326" s="54">
        <v>6016</v>
      </c>
      <c r="AK326" s="54">
        <v>12688</v>
      </c>
      <c r="AL326" s="54">
        <v>53088</v>
      </c>
      <c r="AM326" s="54">
        <v>11552</v>
      </c>
      <c r="AN326" s="54">
        <v>24384</v>
      </c>
      <c r="AO326" s="54">
        <v>7072</v>
      </c>
      <c r="AP326" s="54">
        <v>17352</v>
      </c>
      <c r="AQ326" s="54">
        <v>22116</v>
      </c>
      <c r="AR326" s="55">
        <v>65535</v>
      </c>
    </row>
    <row r="327" spans="24:44" x14ac:dyDescent="0.25">
      <c r="X327" s="96"/>
      <c r="Y327" s="53">
        <v>13.5416666666667</v>
      </c>
      <c r="Z327" s="54">
        <v>27.99</v>
      </c>
      <c r="AA327" s="54">
        <v>41.54</v>
      </c>
      <c r="AB327" s="54">
        <v>510</v>
      </c>
      <c r="AC327" s="54">
        <v>18.8</v>
      </c>
      <c r="AD327" s="54">
        <v>25.2</v>
      </c>
      <c r="AE327" s="54">
        <v>254</v>
      </c>
      <c r="AF327" s="54">
        <v>7.6</v>
      </c>
      <c r="AG327" s="54">
        <v>14</v>
      </c>
      <c r="AH327" s="54">
        <v>79</v>
      </c>
      <c r="AI327" s="54">
        <v>72</v>
      </c>
      <c r="AJ327" s="54">
        <v>6288</v>
      </c>
      <c r="AK327" s="54">
        <v>12976</v>
      </c>
      <c r="AL327" s="54">
        <v>53472</v>
      </c>
      <c r="AM327" s="54">
        <v>11776</v>
      </c>
      <c r="AN327" s="54">
        <v>24592</v>
      </c>
      <c r="AO327" s="54">
        <v>7344</v>
      </c>
      <c r="AP327" s="54">
        <v>17532</v>
      </c>
      <c r="AQ327" s="54">
        <v>22296</v>
      </c>
      <c r="AR327" s="55">
        <v>65535</v>
      </c>
    </row>
    <row r="328" spans="24:44" x14ac:dyDescent="0.25">
      <c r="X328" s="96"/>
      <c r="Y328" s="53">
        <v>13.5833333333333</v>
      </c>
      <c r="Z328" s="54">
        <v>27.89</v>
      </c>
      <c r="AA328" s="54">
        <v>39.69</v>
      </c>
      <c r="AB328" s="54">
        <v>487</v>
      </c>
      <c r="AC328" s="54">
        <v>18.3</v>
      </c>
      <c r="AD328" s="54">
        <v>25.1</v>
      </c>
      <c r="AE328" s="54">
        <v>253</v>
      </c>
      <c r="AF328" s="54">
        <v>7.6</v>
      </c>
      <c r="AG328" s="54">
        <v>14</v>
      </c>
      <c r="AH328" s="54">
        <v>79</v>
      </c>
      <c r="AI328" s="54">
        <v>71</v>
      </c>
      <c r="AJ328" s="54">
        <v>5552</v>
      </c>
      <c r="AK328" s="54">
        <v>12160</v>
      </c>
      <c r="AL328" s="54">
        <v>52384</v>
      </c>
      <c r="AM328" s="54">
        <v>10656</v>
      </c>
      <c r="AN328" s="54">
        <v>23280</v>
      </c>
      <c r="AO328" s="54">
        <v>6032</v>
      </c>
      <c r="AP328" s="54">
        <v>16488</v>
      </c>
      <c r="AQ328" s="54">
        <v>20808</v>
      </c>
      <c r="AR328" s="55">
        <v>65535</v>
      </c>
    </row>
    <row r="329" spans="24:44" x14ac:dyDescent="0.25">
      <c r="X329" s="96"/>
      <c r="Y329" s="53">
        <v>13.625</v>
      </c>
      <c r="Z329" s="54">
        <v>27.81</v>
      </c>
      <c r="AA329" s="54">
        <v>39.86</v>
      </c>
      <c r="AB329" s="54">
        <v>472</v>
      </c>
      <c r="AC329" s="54">
        <v>18.899999999999999</v>
      </c>
      <c r="AD329" s="54">
        <v>25</v>
      </c>
      <c r="AE329" s="54">
        <v>252</v>
      </c>
      <c r="AF329" s="54">
        <v>7.6</v>
      </c>
      <c r="AG329" s="54">
        <v>14</v>
      </c>
      <c r="AH329" s="54">
        <v>78</v>
      </c>
      <c r="AI329" s="54">
        <v>71</v>
      </c>
      <c r="AJ329" s="54">
        <v>5824</v>
      </c>
      <c r="AK329" s="54">
        <v>12464</v>
      </c>
      <c r="AL329" s="54">
        <v>52752</v>
      </c>
      <c r="AM329" s="54">
        <v>10992</v>
      </c>
      <c r="AN329" s="54">
        <v>23632</v>
      </c>
      <c r="AO329" s="54">
        <v>6480</v>
      </c>
      <c r="AP329" s="54">
        <v>16812</v>
      </c>
      <c r="AQ329" s="54">
        <v>21324</v>
      </c>
      <c r="AR329" s="55">
        <v>65535</v>
      </c>
    </row>
    <row r="330" spans="24:44" x14ac:dyDescent="0.25">
      <c r="X330" s="96"/>
      <c r="Y330" s="53">
        <v>13.6666666666667</v>
      </c>
      <c r="Z330" s="54">
        <v>27.65</v>
      </c>
      <c r="AA330" s="54">
        <v>41.08</v>
      </c>
      <c r="AB330" s="54">
        <v>598</v>
      </c>
      <c r="AC330" s="54">
        <v>18.3</v>
      </c>
      <c r="AD330" s="54">
        <v>25.2</v>
      </c>
      <c r="AE330" s="54">
        <v>252</v>
      </c>
      <c r="AF330" s="54">
        <v>7.6</v>
      </c>
      <c r="AG330" s="54">
        <v>14</v>
      </c>
      <c r="AH330" s="54">
        <v>78</v>
      </c>
      <c r="AI330" s="54">
        <v>71</v>
      </c>
      <c r="AJ330" s="54">
        <v>5360</v>
      </c>
      <c r="AK330" s="54">
        <v>11904</v>
      </c>
      <c r="AL330" s="54">
        <v>51952</v>
      </c>
      <c r="AM330" s="54">
        <v>10288</v>
      </c>
      <c r="AN330" s="54">
        <v>22816</v>
      </c>
      <c r="AO330" s="54">
        <v>5616</v>
      </c>
      <c r="AP330" s="54">
        <v>16188</v>
      </c>
      <c r="AQ330" s="54">
        <v>20364</v>
      </c>
      <c r="AR330" s="55">
        <v>65535</v>
      </c>
    </row>
    <row r="331" spans="24:44" x14ac:dyDescent="0.25">
      <c r="X331" s="96"/>
      <c r="Y331" s="53">
        <v>13.7083333333333</v>
      </c>
      <c r="Z331" s="54">
        <v>28.05</v>
      </c>
      <c r="AA331" s="54">
        <v>41.24</v>
      </c>
      <c r="AB331" s="54">
        <v>720</v>
      </c>
      <c r="AC331" s="54">
        <v>18.600000000000001</v>
      </c>
      <c r="AD331" s="54">
        <v>24.9</v>
      </c>
      <c r="AE331" s="54">
        <v>251</v>
      </c>
      <c r="AF331" s="54">
        <v>7.6</v>
      </c>
      <c r="AG331" s="54">
        <v>13</v>
      </c>
      <c r="AH331" s="54">
        <v>78</v>
      </c>
      <c r="AI331" s="54">
        <v>70</v>
      </c>
      <c r="AJ331" s="54">
        <v>5440</v>
      </c>
      <c r="AK331" s="54">
        <v>12096</v>
      </c>
      <c r="AL331" s="54">
        <v>52944</v>
      </c>
      <c r="AM331" s="54">
        <v>10352</v>
      </c>
      <c r="AN331" s="54">
        <v>23296</v>
      </c>
      <c r="AO331" s="54">
        <v>5760</v>
      </c>
      <c r="AP331" s="54">
        <v>18192</v>
      </c>
      <c r="AQ331" s="54">
        <v>21264</v>
      </c>
      <c r="AR331" s="55">
        <v>65535</v>
      </c>
    </row>
    <row r="332" spans="24:44" x14ac:dyDescent="0.25">
      <c r="X332" s="96"/>
      <c r="Y332" s="53">
        <v>13.75</v>
      </c>
      <c r="Z332" s="54">
        <v>28.33</v>
      </c>
      <c r="AA332" s="54">
        <v>41.31</v>
      </c>
      <c r="AB332" s="54">
        <v>820</v>
      </c>
      <c r="AC332" s="54">
        <v>18.7</v>
      </c>
      <c r="AD332" s="54">
        <v>25.1</v>
      </c>
      <c r="AE332" s="54">
        <v>250</v>
      </c>
      <c r="AF332" s="54">
        <v>7.6</v>
      </c>
      <c r="AG332" s="54">
        <v>13</v>
      </c>
      <c r="AH332" s="54">
        <v>77</v>
      </c>
      <c r="AI332" s="54">
        <v>70</v>
      </c>
      <c r="AJ332" s="54">
        <v>5280</v>
      </c>
      <c r="AK332" s="54">
        <v>11872</v>
      </c>
      <c r="AL332" s="54">
        <v>51504</v>
      </c>
      <c r="AM332" s="54">
        <v>10192</v>
      </c>
      <c r="AN332" s="54">
        <v>22656</v>
      </c>
      <c r="AO332" s="54">
        <v>5600</v>
      </c>
      <c r="AP332" s="54">
        <v>16428</v>
      </c>
      <c r="AQ332" s="54">
        <v>20664</v>
      </c>
      <c r="AR332" s="55">
        <v>65535</v>
      </c>
    </row>
    <row r="333" spans="24:44" x14ac:dyDescent="0.25">
      <c r="X333" s="96"/>
      <c r="Y333" s="53">
        <v>13.7916666666667</v>
      </c>
      <c r="Z333" s="54">
        <v>28.48</v>
      </c>
      <c r="AA333" s="54">
        <v>43.01</v>
      </c>
      <c r="AB333" s="54">
        <v>834</v>
      </c>
      <c r="AC333" s="54">
        <v>17.899999999999999</v>
      </c>
      <c r="AD333" s="54">
        <v>25.6</v>
      </c>
      <c r="AE333" s="54">
        <v>250</v>
      </c>
      <c r="AF333" s="54">
        <v>7.6</v>
      </c>
      <c r="AG333" s="54">
        <v>13</v>
      </c>
      <c r="AH333" s="54">
        <v>77</v>
      </c>
      <c r="AI333" s="54">
        <v>70</v>
      </c>
      <c r="AJ333" s="54">
        <v>5120</v>
      </c>
      <c r="AK333" s="54">
        <v>11728</v>
      </c>
      <c r="AL333" s="54">
        <v>51264</v>
      </c>
      <c r="AM333" s="54">
        <v>10016</v>
      </c>
      <c r="AN333" s="54">
        <v>22256</v>
      </c>
      <c r="AO333" s="54">
        <v>5360</v>
      </c>
      <c r="AP333" s="54">
        <v>15780</v>
      </c>
      <c r="AQ333" s="54">
        <v>20004</v>
      </c>
      <c r="AR333" s="55">
        <v>65535</v>
      </c>
    </row>
    <row r="334" spans="24:44" x14ac:dyDescent="0.25">
      <c r="X334" s="96"/>
      <c r="Y334" s="53">
        <v>13.8333333333333</v>
      </c>
      <c r="Z334" s="54">
        <v>28.63</v>
      </c>
      <c r="AA334" s="54">
        <v>43.97</v>
      </c>
      <c r="AB334" s="54">
        <v>1033</v>
      </c>
      <c r="AC334" s="54">
        <v>17.899999999999999</v>
      </c>
      <c r="AD334" s="54">
        <v>25.7</v>
      </c>
      <c r="AE334" s="54">
        <v>249</v>
      </c>
      <c r="AF334" s="54">
        <v>7.6</v>
      </c>
      <c r="AG334" s="54">
        <v>13</v>
      </c>
      <c r="AH334" s="54">
        <v>77</v>
      </c>
      <c r="AI334" s="54">
        <v>69</v>
      </c>
      <c r="AJ334" s="54">
        <v>80</v>
      </c>
      <c r="AK334" s="54">
        <v>96</v>
      </c>
      <c r="AL334" s="54">
        <v>144</v>
      </c>
      <c r="AM334" s="54">
        <v>176</v>
      </c>
      <c r="AN334" s="54">
        <v>176</v>
      </c>
      <c r="AO334" s="54">
        <v>160</v>
      </c>
      <c r="AP334" s="54">
        <v>168</v>
      </c>
      <c r="AQ334" s="54">
        <v>240</v>
      </c>
      <c r="AR334" s="55">
        <v>300</v>
      </c>
    </row>
    <row r="335" spans="24:44" x14ac:dyDescent="0.25">
      <c r="X335" s="96"/>
      <c r="Y335" s="53">
        <v>13.875</v>
      </c>
      <c r="Z335" s="54">
        <v>25.62</v>
      </c>
      <c r="AA335" s="54">
        <v>41.25</v>
      </c>
      <c r="AB335" s="54">
        <v>427</v>
      </c>
      <c r="AC335" s="54">
        <v>17.899999999999999</v>
      </c>
      <c r="AD335" s="54">
        <v>24.1</v>
      </c>
      <c r="AE335" s="54">
        <v>248</v>
      </c>
      <c r="AF335" s="54">
        <v>7.6</v>
      </c>
      <c r="AG335" s="54">
        <v>13</v>
      </c>
      <c r="AH335" s="54">
        <v>76</v>
      </c>
      <c r="AI335" s="54">
        <v>69</v>
      </c>
      <c r="AJ335" s="54">
        <v>0</v>
      </c>
      <c r="AK335" s="54">
        <v>0</v>
      </c>
      <c r="AL335" s="54">
        <v>0</v>
      </c>
      <c r="AM335" s="54">
        <v>0</v>
      </c>
      <c r="AN335" s="54">
        <v>0</v>
      </c>
      <c r="AO335" s="54">
        <v>0</v>
      </c>
      <c r="AP335" s="54">
        <v>0</v>
      </c>
      <c r="AQ335" s="54">
        <v>0</v>
      </c>
      <c r="AR335" s="55">
        <v>0</v>
      </c>
    </row>
    <row r="336" spans="24:44" x14ac:dyDescent="0.25">
      <c r="X336" s="96"/>
      <c r="Y336" s="53">
        <v>13.9166666666667</v>
      </c>
      <c r="Z336" s="54">
        <v>25.88</v>
      </c>
      <c r="AA336" s="54">
        <v>46</v>
      </c>
      <c r="AB336" s="54">
        <v>619</v>
      </c>
      <c r="AC336" s="54">
        <v>16.899999999999999</v>
      </c>
      <c r="AD336" s="54">
        <v>23.8</v>
      </c>
      <c r="AE336" s="54">
        <v>247</v>
      </c>
      <c r="AF336" s="54">
        <v>7.5</v>
      </c>
      <c r="AG336" s="54">
        <v>13</v>
      </c>
      <c r="AH336" s="54">
        <v>76</v>
      </c>
      <c r="AI336" s="54">
        <v>68</v>
      </c>
      <c r="AJ336" s="54">
        <v>16</v>
      </c>
      <c r="AK336" s="54">
        <v>16</v>
      </c>
      <c r="AL336" s="54">
        <v>16</v>
      </c>
      <c r="AM336" s="54">
        <v>48</v>
      </c>
      <c r="AN336" s="54">
        <v>64</v>
      </c>
      <c r="AO336" s="54">
        <v>112</v>
      </c>
      <c r="AP336" s="54">
        <v>108</v>
      </c>
      <c r="AQ336" s="54">
        <v>96</v>
      </c>
      <c r="AR336" s="55">
        <v>130</v>
      </c>
    </row>
    <row r="337" spans="24:44" x14ac:dyDescent="0.25">
      <c r="X337" s="96"/>
      <c r="Y337" s="53">
        <v>13.9583333333333</v>
      </c>
      <c r="Z337" s="54">
        <v>25.82</v>
      </c>
      <c r="AA337" s="54">
        <v>46.4</v>
      </c>
      <c r="AB337" s="54">
        <v>723</v>
      </c>
      <c r="AC337" s="54">
        <v>16.8</v>
      </c>
      <c r="AD337" s="54">
        <v>23.7</v>
      </c>
      <c r="AE337" s="54">
        <v>247</v>
      </c>
      <c r="AF337" s="54">
        <v>7.5</v>
      </c>
      <c r="AG337" s="54">
        <v>13</v>
      </c>
      <c r="AH337" s="54">
        <v>76</v>
      </c>
      <c r="AI337" s="54">
        <v>68</v>
      </c>
      <c r="AJ337" s="54">
        <v>16</v>
      </c>
      <c r="AK337" s="54">
        <v>16</v>
      </c>
      <c r="AL337" s="54">
        <v>16</v>
      </c>
      <c r="AM337" s="54">
        <v>48</v>
      </c>
      <c r="AN337" s="54">
        <v>64</v>
      </c>
      <c r="AO337" s="54">
        <v>96</v>
      </c>
      <c r="AP337" s="54">
        <v>108</v>
      </c>
      <c r="AQ337" s="54">
        <v>96</v>
      </c>
      <c r="AR337" s="55">
        <v>120</v>
      </c>
    </row>
    <row r="338" spans="24:44" x14ac:dyDescent="0.25">
      <c r="X338" s="96">
        <v>45513</v>
      </c>
      <c r="Y338" s="53">
        <v>14</v>
      </c>
      <c r="Z338" s="54">
        <v>24.35</v>
      </c>
      <c r="AA338" s="54">
        <v>47.1</v>
      </c>
      <c r="AB338" s="54">
        <v>462</v>
      </c>
      <c r="AC338" s="54">
        <v>17.100000000000001</v>
      </c>
      <c r="AD338" s="54">
        <v>22.7</v>
      </c>
      <c r="AE338" s="54">
        <v>246</v>
      </c>
      <c r="AF338" s="54">
        <v>7.5</v>
      </c>
      <c r="AG338" s="54">
        <v>12</v>
      </c>
      <c r="AH338" s="54">
        <v>75</v>
      </c>
      <c r="AI338" s="54">
        <v>68</v>
      </c>
      <c r="AJ338" s="54">
        <v>0</v>
      </c>
      <c r="AK338" s="54">
        <v>0</v>
      </c>
      <c r="AL338" s="54">
        <v>0</v>
      </c>
      <c r="AM338" s="54">
        <v>0</v>
      </c>
      <c r="AN338" s="54">
        <v>0</v>
      </c>
      <c r="AO338" s="54">
        <v>0</v>
      </c>
      <c r="AP338" s="54">
        <v>0</v>
      </c>
      <c r="AQ338" s="54">
        <v>0</v>
      </c>
      <c r="AR338" s="55">
        <v>0</v>
      </c>
    </row>
    <row r="339" spans="24:44" x14ac:dyDescent="0.25">
      <c r="X339" s="96"/>
      <c r="Y339" s="53">
        <v>14.0416666666667</v>
      </c>
      <c r="Z339" s="54">
        <v>24</v>
      </c>
      <c r="AA339" s="54">
        <v>46.2</v>
      </c>
      <c r="AB339" s="54">
        <v>491</v>
      </c>
      <c r="AC339" s="54">
        <v>17.600000000000001</v>
      </c>
      <c r="AD339" s="54">
        <v>22.3</v>
      </c>
      <c r="AE339" s="54">
        <v>246</v>
      </c>
      <c r="AF339" s="54">
        <v>7.5</v>
      </c>
      <c r="AG339" s="54">
        <v>12</v>
      </c>
      <c r="AH339" s="54">
        <v>75</v>
      </c>
      <c r="AI339" s="54">
        <v>68</v>
      </c>
      <c r="AJ339" s="54">
        <v>0</v>
      </c>
      <c r="AK339" s="54">
        <v>0</v>
      </c>
      <c r="AL339" s="54">
        <v>0</v>
      </c>
      <c r="AM339" s="54">
        <v>0</v>
      </c>
      <c r="AN339" s="54">
        <v>0</v>
      </c>
      <c r="AO339" s="54">
        <v>0</v>
      </c>
      <c r="AP339" s="54">
        <v>0</v>
      </c>
      <c r="AQ339" s="54">
        <v>0</v>
      </c>
      <c r="AR339" s="55">
        <v>0</v>
      </c>
    </row>
    <row r="340" spans="24:44" x14ac:dyDescent="0.25">
      <c r="X340" s="96"/>
      <c r="Y340" s="53">
        <v>14.0833333333333</v>
      </c>
      <c r="Z340" s="54">
        <v>23.71</v>
      </c>
      <c r="AA340" s="54">
        <v>47.6</v>
      </c>
      <c r="AB340" s="54">
        <v>519</v>
      </c>
      <c r="AC340" s="54">
        <v>16.3</v>
      </c>
      <c r="AD340" s="54">
        <v>21.8</v>
      </c>
      <c r="AE340" s="54">
        <v>245</v>
      </c>
      <c r="AF340" s="54">
        <v>7.5</v>
      </c>
      <c r="AG340" s="54">
        <v>12</v>
      </c>
      <c r="AH340" s="54">
        <v>75</v>
      </c>
      <c r="AI340" s="54">
        <v>67</v>
      </c>
      <c r="AJ340" s="54">
        <v>0</v>
      </c>
      <c r="AK340" s="54">
        <v>0</v>
      </c>
      <c r="AL340" s="54">
        <v>0</v>
      </c>
      <c r="AM340" s="54">
        <v>0</v>
      </c>
      <c r="AN340" s="54">
        <v>0</v>
      </c>
      <c r="AO340" s="54">
        <v>0</v>
      </c>
      <c r="AP340" s="54">
        <v>0</v>
      </c>
      <c r="AQ340" s="54">
        <v>0</v>
      </c>
      <c r="AR340" s="55">
        <v>0</v>
      </c>
    </row>
    <row r="341" spans="24:44" x14ac:dyDescent="0.25">
      <c r="X341" s="96"/>
      <c r="Y341" s="53">
        <v>14.125</v>
      </c>
      <c r="Z341" s="54">
        <v>24.94</v>
      </c>
      <c r="AA341" s="54">
        <v>50.17</v>
      </c>
      <c r="AB341" s="54">
        <v>920</v>
      </c>
      <c r="AC341" s="54">
        <v>16.399999999999999</v>
      </c>
      <c r="AD341" s="54">
        <v>22.3</v>
      </c>
      <c r="AE341" s="54">
        <v>245</v>
      </c>
      <c r="AF341" s="54">
        <v>7.5</v>
      </c>
      <c r="AG341" s="54">
        <v>12</v>
      </c>
      <c r="AH341" s="54">
        <v>75</v>
      </c>
      <c r="AI341" s="54">
        <v>67</v>
      </c>
      <c r="AJ341" s="54">
        <v>0</v>
      </c>
      <c r="AK341" s="54">
        <v>0</v>
      </c>
      <c r="AL341" s="54">
        <v>0</v>
      </c>
      <c r="AM341" s="54">
        <v>0</v>
      </c>
      <c r="AN341" s="54">
        <v>0</v>
      </c>
      <c r="AO341" s="54">
        <v>0</v>
      </c>
      <c r="AP341" s="54">
        <v>0</v>
      </c>
      <c r="AQ341" s="54">
        <v>0</v>
      </c>
      <c r="AR341" s="55">
        <v>0</v>
      </c>
    </row>
    <row r="342" spans="24:44" x14ac:dyDescent="0.25">
      <c r="X342" s="96"/>
      <c r="Y342" s="53">
        <v>14.1666666666667</v>
      </c>
      <c r="Z342" s="54">
        <v>25.31</v>
      </c>
      <c r="AA342" s="54">
        <v>51.28</v>
      </c>
      <c r="AB342" s="54">
        <v>1303</v>
      </c>
      <c r="AC342" s="54">
        <v>17.399999999999999</v>
      </c>
      <c r="AD342" s="54">
        <v>22.6</v>
      </c>
      <c r="AE342" s="54">
        <v>245</v>
      </c>
      <c r="AF342" s="54">
        <v>7.5</v>
      </c>
      <c r="AG342" s="54">
        <v>12</v>
      </c>
      <c r="AH342" s="54">
        <v>75</v>
      </c>
      <c r="AI342" s="54">
        <v>67</v>
      </c>
      <c r="AJ342" s="54">
        <v>0</v>
      </c>
      <c r="AK342" s="54">
        <v>0</v>
      </c>
      <c r="AL342" s="54">
        <v>0</v>
      </c>
      <c r="AM342" s="54">
        <v>0</v>
      </c>
      <c r="AN342" s="54">
        <v>0</v>
      </c>
      <c r="AO342" s="54">
        <v>0</v>
      </c>
      <c r="AP342" s="54">
        <v>0</v>
      </c>
      <c r="AQ342" s="54">
        <v>0</v>
      </c>
      <c r="AR342" s="55">
        <v>0</v>
      </c>
    </row>
    <row r="343" spans="24:44" x14ac:dyDescent="0.25">
      <c r="X343" s="96"/>
      <c r="Y343" s="53">
        <v>14.2083333333333</v>
      </c>
      <c r="Z343" s="54">
        <v>25.41</v>
      </c>
      <c r="AA343" s="54">
        <v>52.32</v>
      </c>
      <c r="AB343" s="54">
        <v>1634</v>
      </c>
      <c r="AC343" s="54">
        <v>16.600000000000001</v>
      </c>
      <c r="AD343" s="54">
        <v>22.8</v>
      </c>
      <c r="AE343" s="54">
        <v>244</v>
      </c>
      <c r="AF343" s="54">
        <v>7.5</v>
      </c>
      <c r="AG343" s="54">
        <v>12</v>
      </c>
      <c r="AH343" s="54">
        <v>74</v>
      </c>
      <c r="AI343" s="54">
        <v>67</v>
      </c>
      <c r="AJ343" s="54">
        <v>64</v>
      </c>
      <c r="AK343" s="54">
        <v>80</v>
      </c>
      <c r="AL343" s="54">
        <v>96</v>
      </c>
      <c r="AM343" s="54">
        <v>144</v>
      </c>
      <c r="AN343" s="54">
        <v>144</v>
      </c>
      <c r="AO343" s="54">
        <v>144</v>
      </c>
      <c r="AP343" s="54">
        <v>132</v>
      </c>
      <c r="AQ343" s="54">
        <v>228</v>
      </c>
      <c r="AR343" s="55">
        <v>280</v>
      </c>
    </row>
    <row r="344" spans="24:44" x14ac:dyDescent="0.25">
      <c r="X344" s="96"/>
      <c r="Y344" s="53">
        <v>14.25</v>
      </c>
      <c r="Z344" s="54">
        <v>25.87</v>
      </c>
      <c r="AA344" s="54">
        <v>52.1</v>
      </c>
      <c r="AB344" s="54">
        <v>1942</v>
      </c>
      <c r="AC344" s="54">
        <v>16.600000000000001</v>
      </c>
      <c r="AD344" s="54">
        <v>23.1</v>
      </c>
      <c r="AE344" s="54">
        <v>244</v>
      </c>
      <c r="AF344" s="54">
        <v>7.5</v>
      </c>
      <c r="AG344" s="54">
        <v>12</v>
      </c>
      <c r="AH344" s="54">
        <v>74</v>
      </c>
      <c r="AI344" s="54">
        <v>67</v>
      </c>
      <c r="AJ344" s="54">
        <v>3392</v>
      </c>
      <c r="AK344" s="54">
        <v>4144</v>
      </c>
      <c r="AL344" s="54">
        <v>6016</v>
      </c>
      <c r="AM344" s="54">
        <v>7872</v>
      </c>
      <c r="AN344" s="54">
        <v>9568</v>
      </c>
      <c r="AO344" s="54">
        <v>10544</v>
      </c>
      <c r="AP344" s="54">
        <v>10452</v>
      </c>
      <c r="AQ344" s="54">
        <v>15600</v>
      </c>
      <c r="AR344" s="55">
        <v>16560</v>
      </c>
    </row>
    <row r="345" spans="24:44" x14ac:dyDescent="0.25">
      <c r="X345" s="96"/>
      <c r="Y345" s="53">
        <v>14.2916666666667</v>
      </c>
      <c r="Z345" s="54">
        <v>26.5</v>
      </c>
      <c r="AA345" s="54">
        <v>51.61</v>
      </c>
      <c r="AB345" s="54">
        <v>2331</v>
      </c>
      <c r="AC345" s="54">
        <v>16.3</v>
      </c>
      <c r="AD345" s="54">
        <v>23.5</v>
      </c>
      <c r="AE345" s="54">
        <v>244</v>
      </c>
      <c r="AF345" s="54">
        <v>7.5</v>
      </c>
      <c r="AG345" s="54">
        <v>12</v>
      </c>
      <c r="AH345" s="54">
        <v>74</v>
      </c>
      <c r="AI345" s="54">
        <v>67</v>
      </c>
      <c r="AJ345" s="54">
        <v>5584</v>
      </c>
      <c r="AK345" s="54">
        <v>7280</v>
      </c>
      <c r="AL345" s="54">
        <v>10640</v>
      </c>
      <c r="AM345" s="54">
        <v>13456</v>
      </c>
      <c r="AN345" s="54">
        <v>15968</v>
      </c>
      <c r="AO345" s="54">
        <v>17216</v>
      </c>
      <c r="AP345" s="54">
        <v>15936</v>
      </c>
      <c r="AQ345" s="54">
        <v>23448</v>
      </c>
      <c r="AR345" s="55">
        <v>26230</v>
      </c>
    </row>
    <row r="346" spans="24:44" x14ac:dyDescent="0.25">
      <c r="X346" s="96"/>
      <c r="Y346" s="53">
        <v>14.3333333333333</v>
      </c>
      <c r="Z346" s="54">
        <v>26.56</v>
      </c>
      <c r="AA346" s="54">
        <v>46.85</v>
      </c>
      <c r="AB346" s="54">
        <v>701</v>
      </c>
      <c r="AC346" s="54">
        <v>20.5</v>
      </c>
      <c r="AD346" s="54">
        <v>23.4</v>
      </c>
      <c r="AE346" s="54">
        <v>267</v>
      </c>
      <c r="AF346" s="54">
        <v>7.5</v>
      </c>
      <c r="AG346" s="54">
        <v>17</v>
      </c>
      <c r="AH346" s="54">
        <v>86</v>
      </c>
      <c r="AI346" s="54">
        <v>78</v>
      </c>
      <c r="AJ346" s="54">
        <v>11360</v>
      </c>
      <c r="AK346" s="54">
        <v>20688</v>
      </c>
      <c r="AL346" s="54">
        <v>65535</v>
      </c>
      <c r="AM346" s="54">
        <v>22784</v>
      </c>
      <c r="AN346" s="54">
        <v>39008</v>
      </c>
      <c r="AO346" s="54">
        <v>20592</v>
      </c>
      <c r="AP346" s="54">
        <v>52956</v>
      </c>
      <c r="AQ346" s="54">
        <v>46596</v>
      </c>
      <c r="AR346" s="55">
        <v>65535</v>
      </c>
    </row>
    <row r="347" spans="24:44" x14ac:dyDescent="0.25">
      <c r="X347" s="96"/>
      <c r="Y347" s="53">
        <v>14.375</v>
      </c>
      <c r="Z347" s="54">
        <v>28.4</v>
      </c>
      <c r="AA347" s="54">
        <v>43.69</v>
      </c>
      <c r="AB347" s="54">
        <v>584</v>
      </c>
      <c r="AC347" s="54">
        <v>21.3</v>
      </c>
      <c r="AD347" s="54">
        <v>24.6</v>
      </c>
      <c r="AE347" s="54">
        <v>265</v>
      </c>
      <c r="AF347" s="54">
        <v>7.5</v>
      </c>
      <c r="AG347" s="54">
        <v>16</v>
      </c>
      <c r="AH347" s="54">
        <v>85</v>
      </c>
      <c r="AI347" s="54">
        <v>77</v>
      </c>
      <c r="AJ347" s="54">
        <v>10064</v>
      </c>
      <c r="AK347" s="54">
        <v>17696</v>
      </c>
      <c r="AL347" s="54">
        <v>59088</v>
      </c>
      <c r="AM347" s="54">
        <v>20112</v>
      </c>
      <c r="AN347" s="54">
        <v>33888</v>
      </c>
      <c r="AO347" s="54">
        <v>18032</v>
      </c>
      <c r="AP347" s="54">
        <v>26604</v>
      </c>
      <c r="AQ347" s="54">
        <v>38412</v>
      </c>
      <c r="AR347" s="55">
        <v>65535</v>
      </c>
    </row>
    <row r="348" spans="24:44" x14ac:dyDescent="0.25">
      <c r="X348" s="96"/>
      <c r="Y348" s="53">
        <v>14.4166666666667</v>
      </c>
      <c r="Z348" s="54">
        <v>28.51</v>
      </c>
      <c r="AA348" s="54">
        <v>42.46</v>
      </c>
      <c r="AB348" s="54">
        <v>491</v>
      </c>
      <c r="AC348" s="54">
        <v>20.399999999999999</v>
      </c>
      <c r="AD348" s="54">
        <v>25.1</v>
      </c>
      <c r="AE348" s="54">
        <v>264</v>
      </c>
      <c r="AF348" s="54">
        <v>7.5</v>
      </c>
      <c r="AG348" s="54">
        <v>16</v>
      </c>
      <c r="AH348" s="54">
        <v>84</v>
      </c>
      <c r="AI348" s="54">
        <v>77</v>
      </c>
      <c r="AJ348" s="54">
        <v>9008</v>
      </c>
      <c r="AK348" s="54">
        <v>16352</v>
      </c>
      <c r="AL348" s="54">
        <v>57216</v>
      </c>
      <c r="AM348" s="54">
        <v>17744</v>
      </c>
      <c r="AN348" s="54">
        <v>31024</v>
      </c>
      <c r="AO348" s="54">
        <v>14816</v>
      </c>
      <c r="AP348" s="54">
        <v>23676</v>
      </c>
      <c r="AQ348" s="54">
        <v>33528</v>
      </c>
      <c r="AR348" s="55">
        <v>65535</v>
      </c>
    </row>
    <row r="349" spans="24:44" x14ac:dyDescent="0.25">
      <c r="X349" s="96"/>
      <c r="Y349" s="53">
        <v>14.4583333333333</v>
      </c>
      <c r="Z349" s="54">
        <v>28.44</v>
      </c>
      <c r="AA349" s="54">
        <v>42.18</v>
      </c>
      <c r="AB349" s="54">
        <v>445</v>
      </c>
      <c r="AC349" s="54">
        <v>21</v>
      </c>
      <c r="AD349" s="54">
        <v>25.4</v>
      </c>
      <c r="AE349" s="54">
        <v>263</v>
      </c>
      <c r="AF349" s="54">
        <v>7.5</v>
      </c>
      <c r="AG349" s="54">
        <v>16</v>
      </c>
      <c r="AH349" s="54">
        <v>84</v>
      </c>
      <c r="AI349" s="54">
        <v>76</v>
      </c>
      <c r="AJ349" s="54">
        <v>7552</v>
      </c>
      <c r="AK349" s="54">
        <v>14528</v>
      </c>
      <c r="AL349" s="54">
        <v>54608</v>
      </c>
      <c r="AM349" s="54">
        <v>14544</v>
      </c>
      <c r="AN349" s="54">
        <v>27392</v>
      </c>
      <c r="AO349" s="54">
        <v>10816</v>
      </c>
      <c r="AP349" s="54">
        <v>20340</v>
      </c>
      <c r="AQ349" s="54">
        <v>27456</v>
      </c>
      <c r="AR349" s="55">
        <v>65535</v>
      </c>
    </row>
    <row r="350" spans="24:44" x14ac:dyDescent="0.25">
      <c r="X350" s="96"/>
      <c r="Y350" s="53">
        <v>14.5</v>
      </c>
      <c r="Z350" s="54">
        <v>28.19</v>
      </c>
      <c r="AA350" s="54">
        <v>42.02</v>
      </c>
      <c r="AB350" s="54">
        <v>429</v>
      </c>
      <c r="AC350" s="54">
        <v>20.100000000000001</v>
      </c>
      <c r="AD350" s="54">
        <v>25.4</v>
      </c>
      <c r="AE350" s="54">
        <v>262</v>
      </c>
      <c r="AF350" s="54">
        <v>7.6</v>
      </c>
      <c r="AG350" s="54">
        <v>16</v>
      </c>
      <c r="AH350" s="54">
        <v>83</v>
      </c>
      <c r="AI350" s="54">
        <v>76</v>
      </c>
      <c r="AJ350" s="54">
        <v>5552</v>
      </c>
      <c r="AK350" s="54">
        <v>12128</v>
      </c>
      <c r="AL350" s="54">
        <v>51296</v>
      </c>
      <c r="AM350" s="54">
        <v>10672</v>
      </c>
      <c r="AN350" s="54">
        <v>23024</v>
      </c>
      <c r="AO350" s="54">
        <v>6144</v>
      </c>
      <c r="AP350" s="54">
        <v>16452</v>
      </c>
      <c r="AQ350" s="54">
        <v>20808</v>
      </c>
      <c r="AR350" s="55">
        <v>65535</v>
      </c>
    </row>
    <row r="351" spans="24:44" x14ac:dyDescent="0.25">
      <c r="X351" s="96"/>
      <c r="Y351" s="53">
        <v>14.5416666666667</v>
      </c>
      <c r="Z351" s="54">
        <v>28.05</v>
      </c>
      <c r="AA351" s="54">
        <v>42.19</v>
      </c>
      <c r="AB351" s="54">
        <v>422</v>
      </c>
      <c r="AC351" s="54">
        <v>20.8</v>
      </c>
      <c r="AD351" s="54">
        <v>25.4</v>
      </c>
      <c r="AE351" s="54">
        <v>261</v>
      </c>
      <c r="AF351" s="54">
        <v>7.6</v>
      </c>
      <c r="AG351" s="54">
        <v>16</v>
      </c>
      <c r="AH351" s="54">
        <v>83</v>
      </c>
      <c r="AI351" s="54">
        <v>75</v>
      </c>
      <c r="AJ351" s="54">
        <v>5840</v>
      </c>
      <c r="AK351" s="54">
        <v>12448</v>
      </c>
      <c r="AL351" s="54">
        <v>51824</v>
      </c>
      <c r="AM351" s="54">
        <v>10912</v>
      </c>
      <c r="AN351" s="54">
        <v>23280</v>
      </c>
      <c r="AO351" s="54">
        <v>6448</v>
      </c>
      <c r="AP351" s="54">
        <v>16692</v>
      </c>
      <c r="AQ351" s="54">
        <v>21072</v>
      </c>
      <c r="AR351" s="55">
        <v>65535</v>
      </c>
    </row>
    <row r="352" spans="24:44" x14ac:dyDescent="0.25">
      <c r="X352" s="96"/>
      <c r="Y352" s="53">
        <v>14.5833333333333</v>
      </c>
      <c r="Z352" s="54">
        <v>27.99</v>
      </c>
      <c r="AA352" s="54">
        <v>41.92</v>
      </c>
      <c r="AB352" s="54">
        <v>413</v>
      </c>
      <c r="AC352" s="54">
        <v>20.2</v>
      </c>
      <c r="AD352" s="54">
        <v>25.3</v>
      </c>
      <c r="AE352" s="54">
        <v>260</v>
      </c>
      <c r="AF352" s="54">
        <v>7.6</v>
      </c>
      <c r="AG352" s="54">
        <v>15</v>
      </c>
      <c r="AH352" s="54">
        <v>82</v>
      </c>
      <c r="AI352" s="54">
        <v>75</v>
      </c>
      <c r="AJ352" s="54">
        <v>5760</v>
      </c>
      <c r="AK352" s="54">
        <v>12336</v>
      </c>
      <c r="AL352" s="54">
        <v>51664</v>
      </c>
      <c r="AM352" s="54">
        <v>10704</v>
      </c>
      <c r="AN352" s="54">
        <v>23072</v>
      </c>
      <c r="AO352" s="54">
        <v>6240</v>
      </c>
      <c r="AP352" s="54">
        <v>16512</v>
      </c>
      <c r="AQ352" s="54">
        <v>20796</v>
      </c>
      <c r="AR352" s="55">
        <v>65535</v>
      </c>
    </row>
    <row r="353" spans="24:44" x14ac:dyDescent="0.25">
      <c r="X353" s="96"/>
      <c r="Y353" s="53">
        <v>14.625</v>
      </c>
      <c r="Z353" s="54">
        <v>27.91</v>
      </c>
      <c r="AA353" s="54">
        <v>41.57</v>
      </c>
      <c r="AB353" s="54">
        <v>408</v>
      </c>
      <c r="AC353" s="54">
        <v>19.899999999999999</v>
      </c>
      <c r="AD353" s="54">
        <v>25.2</v>
      </c>
      <c r="AE353" s="54">
        <v>258</v>
      </c>
      <c r="AF353" s="54">
        <v>7.6</v>
      </c>
      <c r="AG353" s="54">
        <v>15</v>
      </c>
      <c r="AH353" s="54">
        <v>81</v>
      </c>
      <c r="AI353" s="54">
        <v>74</v>
      </c>
      <c r="AJ353" s="54">
        <v>5600</v>
      </c>
      <c r="AK353" s="54">
        <v>12160</v>
      </c>
      <c r="AL353" s="54">
        <v>51472</v>
      </c>
      <c r="AM353" s="54">
        <v>10480</v>
      </c>
      <c r="AN353" s="54">
        <v>22784</v>
      </c>
      <c r="AO353" s="54">
        <v>6032</v>
      </c>
      <c r="AP353" s="54">
        <v>16344</v>
      </c>
      <c r="AQ353" s="54">
        <v>20676</v>
      </c>
      <c r="AR353" s="55">
        <v>65535</v>
      </c>
    </row>
    <row r="354" spans="24:44" x14ac:dyDescent="0.25">
      <c r="X354" s="96"/>
      <c r="Y354" s="53">
        <v>14.6666666666667</v>
      </c>
      <c r="Z354" s="54">
        <v>27.86</v>
      </c>
      <c r="AA354" s="54">
        <v>41.1</v>
      </c>
      <c r="AB354" s="54">
        <v>407</v>
      </c>
      <c r="AC354" s="54">
        <v>19.899999999999999</v>
      </c>
      <c r="AD354" s="54">
        <v>25.3</v>
      </c>
      <c r="AE354" s="54">
        <v>258</v>
      </c>
      <c r="AF354" s="54">
        <v>7.6</v>
      </c>
      <c r="AG354" s="54">
        <v>15</v>
      </c>
      <c r="AH354" s="54">
        <v>81</v>
      </c>
      <c r="AI354" s="54">
        <v>73</v>
      </c>
      <c r="AJ354" s="54">
        <v>5440</v>
      </c>
      <c r="AK354" s="54">
        <v>11968</v>
      </c>
      <c r="AL354" s="54">
        <v>51024</v>
      </c>
      <c r="AM354" s="54">
        <v>10272</v>
      </c>
      <c r="AN354" s="54">
        <v>22576</v>
      </c>
      <c r="AO354" s="54">
        <v>5856</v>
      </c>
      <c r="AP354" s="54">
        <v>16284</v>
      </c>
      <c r="AQ354" s="54">
        <v>20592</v>
      </c>
      <c r="AR354" s="55">
        <v>65535</v>
      </c>
    </row>
    <row r="355" spans="24:44" x14ac:dyDescent="0.25">
      <c r="X355" s="96"/>
      <c r="Y355" s="53">
        <v>14.7083333333333</v>
      </c>
      <c r="Z355" s="54">
        <v>28.02</v>
      </c>
      <c r="AA355" s="54">
        <v>38.32</v>
      </c>
      <c r="AB355" s="54">
        <v>396</v>
      </c>
      <c r="AC355" s="54">
        <v>19.600000000000001</v>
      </c>
      <c r="AD355" s="54">
        <v>25.1</v>
      </c>
      <c r="AE355" s="54">
        <v>257</v>
      </c>
      <c r="AF355" s="54">
        <v>7.6</v>
      </c>
      <c r="AG355" s="54">
        <v>15</v>
      </c>
      <c r="AH355" s="54">
        <v>81</v>
      </c>
      <c r="AI355" s="54">
        <v>73</v>
      </c>
      <c r="AJ355" s="54">
        <v>5584</v>
      </c>
      <c r="AK355" s="54">
        <v>12752</v>
      </c>
      <c r="AL355" s="54">
        <v>52240</v>
      </c>
      <c r="AM355" s="54">
        <v>7968</v>
      </c>
      <c r="AN355" s="54">
        <v>10144</v>
      </c>
      <c r="AO355" s="54">
        <v>6368</v>
      </c>
      <c r="AP355" s="54">
        <v>18396</v>
      </c>
      <c r="AQ355" s="54">
        <v>22344</v>
      </c>
      <c r="AR355" s="55">
        <v>65535</v>
      </c>
    </row>
    <row r="356" spans="24:44" x14ac:dyDescent="0.25">
      <c r="X356" s="96"/>
      <c r="Y356" s="53">
        <v>14.75</v>
      </c>
      <c r="Z356" s="54">
        <v>28</v>
      </c>
      <c r="AA356" s="54">
        <v>38.659999999999997</v>
      </c>
      <c r="AB356" s="54">
        <v>423</v>
      </c>
      <c r="AC356" s="54">
        <v>19.100000000000001</v>
      </c>
      <c r="AD356" s="54">
        <v>25.1</v>
      </c>
      <c r="AE356" s="54">
        <v>256</v>
      </c>
      <c r="AF356" s="54">
        <v>7.6</v>
      </c>
      <c r="AG356" s="54">
        <v>14</v>
      </c>
      <c r="AH356" s="54">
        <v>80</v>
      </c>
      <c r="AI356" s="54">
        <v>73</v>
      </c>
      <c r="AJ356" s="54">
        <v>5488</v>
      </c>
      <c r="AK356" s="54">
        <v>12688</v>
      </c>
      <c r="AL356" s="54">
        <v>52128</v>
      </c>
      <c r="AM356" s="54">
        <v>7920</v>
      </c>
      <c r="AN356" s="54">
        <v>10096</v>
      </c>
      <c r="AO356" s="54">
        <v>6288</v>
      </c>
      <c r="AP356" s="54">
        <v>18528</v>
      </c>
      <c r="AQ356" s="54">
        <v>22380</v>
      </c>
      <c r="AR356" s="55">
        <v>65535</v>
      </c>
    </row>
    <row r="357" spans="24:44" x14ac:dyDescent="0.25">
      <c r="X357" s="96"/>
      <c r="Y357" s="53">
        <v>14.7916666666667</v>
      </c>
      <c r="Z357" s="54">
        <v>27.58</v>
      </c>
      <c r="AA357" s="54">
        <v>36.94</v>
      </c>
      <c r="AB357" s="54">
        <v>492</v>
      </c>
      <c r="AC357" s="54">
        <v>19.8</v>
      </c>
      <c r="AD357" s="54">
        <v>25.1</v>
      </c>
      <c r="AE357" s="54">
        <v>255</v>
      </c>
      <c r="AF357" s="54">
        <v>7.6</v>
      </c>
      <c r="AG357" s="54">
        <v>14</v>
      </c>
      <c r="AH357" s="54">
        <v>80</v>
      </c>
      <c r="AI357" s="54">
        <v>72</v>
      </c>
      <c r="AJ357" s="54">
        <v>5152</v>
      </c>
      <c r="AK357" s="54">
        <v>12272</v>
      </c>
      <c r="AL357" s="54">
        <v>51648</v>
      </c>
      <c r="AM357" s="54">
        <v>7280</v>
      </c>
      <c r="AN357" s="54">
        <v>9392</v>
      </c>
      <c r="AO357" s="54">
        <v>5440</v>
      </c>
      <c r="AP357" s="54">
        <v>17880</v>
      </c>
      <c r="AQ357" s="54">
        <v>21420</v>
      </c>
      <c r="AR357" s="55">
        <v>65535</v>
      </c>
    </row>
    <row r="358" spans="24:44" x14ac:dyDescent="0.25">
      <c r="X358" s="96"/>
      <c r="Y358" s="53">
        <v>14.8333333333333</v>
      </c>
      <c r="Z358" s="54">
        <v>27.41</v>
      </c>
      <c r="AA358" s="54">
        <v>38.880000000000003</v>
      </c>
      <c r="AB358" s="54">
        <v>538</v>
      </c>
      <c r="AC358" s="54">
        <v>19.100000000000001</v>
      </c>
      <c r="AD358" s="54">
        <v>24.3</v>
      </c>
      <c r="AE358" s="54">
        <v>253</v>
      </c>
      <c r="AF358" s="54">
        <v>7.6</v>
      </c>
      <c r="AG358" s="54">
        <v>14</v>
      </c>
      <c r="AH358" s="54">
        <v>79</v>
      </c>
      <c r="AI358" s="54">
        <v>71</v>
      </c>
      <c r="AJ358" s="54">
        <v>128</v>
      </c>
      <c r="AK358" s="54">
        <v>160</v>
      </c>
      <c r="AL358" s="54">
        <v>240</v>
      </c>
      <c r="AM358" s="54">
        <v>272</v>
      </c>
      <c r="AN358" s="54">
        <v>272</v>
      </c>
      <c r="AO358" s="54">
        <v>272</v>
      </c>
      <c r="AP358" s="54">
        <v>264</v>
      </c>
      <c r="AQ358" s="54">
        <v>384</v>
      </c>
      <c r="AR358" s="55">
        <v>590</v>
      </c>
    </row>
    <row r="359" spans="24:44" x14ac:dyDescent="0.25">
      <c r="X359" s="96"/>
      <c r="Y359" s="53">
        <v>14.875</v>
      </c>
      <c r="Z359" s="54">
        <v>26.49</v>
      </c>
      <c r="AA359" s="54">
        <v>41.06</v>
      </c>
      <c r="AB359" s="54">
        <v>549</v>
      </c>
      <c r="AC359" s="54">
        <v>19.100000000000001</v>
      </c>
      <c r="AD359" s="54">
        <v>23.5</v>
      </c>
      <c r="AE359" s="54">
        <v>252</v>
      </c>
      <c r="AF359" s="54">
        <v>7.6</v>
      </c>
      <c r="AG359" s="54">
        <v>14</v>
      </c>
      <c r="AH359" s="54">
        <v>78</v>
      </c>
      <c r="AI359" s="54">
        <v>71</v>
      </c>
      <c r="AJ359" s="54">
        <v>0</v>
      </c>
      <c r="AK359" s="54">
        <v>0</v>
      </c>
      <c r="AL359" s="54">
        <v>0</v>
      </c>
      <c r="AM359" s="54">
        <v>0</v>
      </c>
      <c r="AN359" s="54">
        <v>0</v>
      </c>
      <c r="AO359" s="54">
        <v>0</v>
      </c>
      <c r="AP359" s="54">
        <v>12</v>
      </c>
      <c r="AQ359" s="54">
        <v>0</v>
      </c>
      <c r="AR359" s="55">
        <v>0</v>
      </c>
    </row>
    <row r="360" spans="24:44" x14ac:dyDescent="0.25">
      <c r="X360" s="96"/>
      <c r="Y360" s="53">
        <v>14.9166666666667</v>
      </c>
      <c r="Z360" s="54">
        <v>25.68</v>
      </c>
      <c r="AA360" s="54">
        <v>44.77</v>
      </c>
      <c r="AB360" s="54">
        <v>547</v>
      </c>
      <c r="AC360" s="54">
        <v>18.8</v>
      </c>
      <c r="AD360" s="54">
        <v>22.9</v>
      </c>
      <c r="AE360" s="54">
        <v>251</v>
      </c>
      <c r="AF360" s="54">
        <v>7.6</v>
      </c>
      <c r="AG360" s="54">
        <v>13</v>
      </c>
      <c r="AH360" s="54">
        <v>78</v>
      </c>
      <c r="AI360" s="54">
        <v>70</v>
      </c>
      <c r="AJ360" s="54">
        <v>0</v>
      </c>
      <c r="AK360" s="54">
        <v>0</v>
      </c>
      <c r="AL360" s="54">
        <v>0</v>
      </c>
      <c r="AM360" s="54">
        <v>0</v>
      </c>
      <c r="AN360" s="54">
        <v>0</v>
      </c>
      <c r="AO360" s="54">
        <v>0</v>
      </c>
      <c r="AP360" s="54">
        <v>0</v>
      </c>
      <c r="AQ360" s="54">
        <v>0</v>
      </c>
      <c r="AR360" s="55">
        <v>0</v>
      </c>
    </row>
    <row r="361" spans="24:44" x14ac:dyDescent="0.25">
      <c r="X361" s="96"/>
      <c r="Y361" s="53">
        <v>14.9583333333333</v>
      </c>
      <c r="Z361" s="54">
        <v>24.38</v>
      </c>
      <c r="AA361" s="54">
        <v>47.04</v>
      </c>
      <c r="AB361" s="54">
        <v>542</v>
      </c>
      <c r="AC361" s="54">
        <v>18.399999999999999</v>
      </c>
      <c r="AD361" s="54">
        <v>22</v>
      </c>
      <c r="AE361" s="54">
        <v>249</v>
      </c>
      <c r="AF361" s="54">
        <v>7.5</v>
      </c>
      <c r="AG361" s="54">
        <v>13</v>
      </c>
      <c r="AH361" s="54">
        <v>77</v>
      </c>
      <c r="AI361" s="54">
        <v>69</v>
      </c>
      <c r="AJ361" s="54">
        <v>16</v>
      </c>
      <c r="AK361" s="54">
        <v>16</v>
      </c>
      <c r="AL361" s="54">
        <v>0</v>
      </c>
      <c r="AM361" s="54">
        <v>48</v>
      </c>
      <c r="AN361" s="54">
        <v>64</v>
      </c>
      <c r="AO361" s="54">
        <v>96</v>
      </c>
      <c r="AP361" s="54">
        <v>96</v>
      </c>
      <c r="AQ361" s="54">
        <v>96</v>
      </c>
      <c r="AR361" s="55">
        <v>120</v>
      </c>
    </row>
    <row r="362" spans="24:44" x14ac:dyDescent="0.25">
      <c r="X362" s="96">
        <v>45514</v>
      </c>
      <c r="Y362" s="53">
        <v>15</v>
      </c>
      <c r="Z362" s="54">
        <v>24.71</v>
      </c>
      <c r="AA362" s="54">
        <v>48.83</v>
      </c>
      <c r="AB362" s="54">
        <v>769</v>
      </c>
      <c r="AC362" s="54">
        <v>18.899999999999999</v>
      </c>
      <c r="AD362" s="54">
        <v>22.1</v>
      </c>
      <c r="AE362" s="54">
        <v>249</v>
      </c>
      <c r="AF362" s="54">
        <v>7.5</v>
      </c>
      <c r="AG362" s="54">
        <v>13</v>
      </c>
      <c r="AH362" s="54">
        <v>77</v>
      </c>
      <c r="AI362" s="54">
        <v>69</v>
      </c>
      <c r="AJ362" s="54">
        <v>0</v>
      </c>
      <c r="AK362" s="54">
        <v>0</v>
      </c>
      <c r="AL362" s="54">
        <v>0</v>
      </c>
      <c r="AM362" s="54">
        <v>0</v>
      </c>
      <c r="AN362" s="54">
        <v>0</v>
      </c>
      <c r="AO362" s="54">
        <v>0</v>
      </c>
      <c r="AP362" s="54">
        <v>0</v>
      </c>
      <c r="AQ362" s="54">
        <v>0</v>
      </c>
      <c r="AR362" s="55">
        <v>0</v>
      </c>
    </row>
    <row r="363" spans="24:44" x14ac:dyDescent="0.25">
      <c r="X363" s="96"/>
      <c r="Y363" s="53">
        <v>15.0416666666667</v>
      </c>
      <c r="Z363" s="54">
        <v>25.48</v>
      </c>
      <c r="AA363" s="54">
        <v>50.67</v>
      </c>
      <c r="AB363" s="54">
        <v>1255</v>
      </c>
      <c r="AC363" s="54">
        <v>18.399999999999999</v>
      </c>
      <c r="AD363" s="54">
        <v>22.6</v>
      </c>
      <c r="AE363" s="54">
        <v>249</v>
      </c>
      <c r="AF363" s="54">
        <v>7.5</v>
      </c>
      <c r="AG363" s="54">
        <v>13</v>
      </c>
      <c r="AH363" s="54">
        <v>77</v>
      </c>
      <c r="AI363" s="54">
        <v>69</v>
      </c>
      <c r="AJ363" s="54">
        <v>0</v>
      </c>
      <c r="AK363" s="54">
        <v>0</v>
      </c>
      <c r="AL363" s="54">
        <v>0</v>
      </c>
      <c r="AM363" s="54">
        <v>0</v>
      </c>
      <c r="AN363" s="54">
        <v>0</v>
      </c>
      <c r="AO363" s="54">
        <v>0</v>
      </c>
      <c r="AP363" s="54">
        <v>0</v>
      </c>
      <c r="AQ363" s="54">
        <v>0</v>
      </c>
      <c r="AR363" s="55">
        <v>0</v>
      </c>
    </row>
    <row r="364" spans="24:44" x14ac:dyDescent="0.25">
      <c r="X364" s="96"/>
      <c r="Y364" s="53">
        <v>15.0833333333333</v>
      </c>
      <c r="Z364" s="54">
        <v>25.71</v>
      </c>
      <c r="AA364" s="54">
        <v>53.3</v>
      </c>
      <c r="AB364" s="54">
        <v>1625</v>
      </c>
      <c r="AC364" s="54">
        <v>18.899999999999999</v>
      </c>
      <c r="AD364" s="54">
        <v>22.9</v>
      </c>
      <c r="AE364" s="54">
        <v>248</v>
      </c>
      <c r="AF364" s="54">
        <v>7.6</v>
      </c>
      <c r="AG364" s="54">
        <v>13</v>
      </c>
      <c r="AH364" s="54">
        <v>76</v>
      </c>
      <c r="AI364" s="54">
        <v>69</v>
      </c>
      <c r="AJ364" s="54">
        <v>0</v>
      </c>
      <c r="AK364" s="54">
        <v>0</v>
      </c>
      <c r="AL364" s="54">
        <v>0</v>
      </c>
      <c r="AM364" s="54">
        <v>0</v>
      </c>
      <c r="AN364" s="54">
        <v>0</v>
      </c>
      <c r="AO364" s="54">
        <v>0</v>
      </c>
      <c r="AP364" s="54">
        <v>0</v>
      </c>
      <c r="AQ364" s="54">
        <v>0</v>
      </c>
      <c r="AR364" s="55">
        <v>0</v>
      </c>
    </row>
    <row r="365" spans="24:44" x14ac:dyDescent="0.25">
      <c r="X365" s="96"/>
      <c r="Y365" s="53">
        <v>15.125</v>
      </c>
      <c r="Z365" s="54">
        <v>25.81</v>
      </c>
      <c r="AA365" s="54">
        <v>53.36</v>
      </c>
      <c r="AB365" s="54">
        <v>1964</v>
      </c>
      <c r="AC365" s="54">
        <v>18.399999999999999</v>
      </c>
      <c r="AD365" s="54">
        <v>23.2</v>
      </c>
      <c r="AE365" s="54">
        <v>248</v>
      </c>
      <c r="AF365" s="54">
        <v>7.6</v>
      </c>
      <c r="AG365" s="54">
        <v>13</v>
      </c>
      <c r="AH365" s="54">
        <v>76</v>
      </c>
      <c r="AI365" s="54">
        <v>69</v>
      </c>
      <c r="AJ365" s="54">
        <v>0</v>
      </c>
      <c r="AK365" s="54">
        <v>0</v>
      </c>
      <c r="AL365" s="54">
        <v>0</v>
      </c>
      <c r="AM365" s="54">
        <v>0</v>
      </c>
      <c r="AN365" s="54">
        <v>0</v>
      </c>
      <c r="AO365" s="54">
        <v>0</v>
      </c>
      <c r="AP365" s="54">
        <v>0</v>
      </c>
      <c r="AQ365" s="54">
        <v>0</v>
      </c>
      <c r="AR365" s="55">
        <v>0</v>
      </c>
    </row>
    <row r="366" spans="24:44" x14ac:dyDescent="0.25">
      <c r="X366" s="96"/>
      <c r="Y366" s="53">
        <v>15.1666666666667</v>
      </c>
      <c r="Z366" s="54">
        <v>25.81</v>
      </c>
      <c r="AA366" s="54">
        <v>53.75</v>
      </c>
      <c r="AB366" s="54">
        <v>2282</v>
      </c>
      <c r="AC366" s="54">
        <v>18.600000000000001</v>
      </c>
      <c r="AD366" s="54">
        <v>23.3</v>
      </c>
      <c r="AE366" s="54">
        <v>248</v>
      </c>
      <c r="AF366" s="54">
        <v>7.6</v>
      </c>
      <c r="AG366" s="54">
        <v>13</v>
      </c>
      <c r="AH366" s="54">
        <v>76</v>
      </c>
      <c r="AI366" s="54">
        <v>69</v>
      </c>
      <c r="AJ366" s="54">
        <v>0</v>
      </c>
      <c r="AK366" s="54">
        <v>0</v>
      </c>
      <c r="AL366" s="54">
        <v>0</v>
      </c>
      <c r="AM366" s="54">
        <v>0</v>
      </c>
      <c r="AN366" s="54">
        <v>0</v>
      </c>
      <c r="AO366" s="54">
        <v>0</v>
      </c>
      <c r="AP366" s="54">
        <v>0</v>
      </c>
      <c r="AQ366" s="54">
        <v>0</v>
      </c>
      <c r="AR366" s="55">
        <v>0</v>
      </c>
    </row>
    <row r="367" spans="24:44" x14ac:dyDescent="0.25">
      <c r="X367" s="96"/>
      <c r="Y367" s="53">
        <v>15.2083333333333</v>
      </c>
      <c r="Z367" s="54">
        <v>25.82</v>
      </c>
      <c r="AA367" s="54">
        <v>54.29</v>
      </c>
      <c r="AB367" s="54">
        <v>2556</v>
      </c>
      <c r="AC367" s="54">
        <v>18.3</v>
      </c>
      <c r="AD367" s="54">
        <v>23.4</v>
      </c>
      <c r="AE367" s="54">
        <v>248</v>
      </c>
      <c r="AF367" s="54">
        <v>7.6</v>
      </c>
      <c r="AG367" s="54">
        <v>13</v>
      </c>
      <c r="AH367" s="54">
        <v>76</v>
      </c>
      <c r="AI367" s="54">
        <v>69</v>
      </c>
      <c r="AJ367" s="54">
        <v>64</v>
      </c>
      <c r="AK367" s="54">
        <v>80</v>
      </c>
      <c r="AL367" s="54">
        <v>128</v>
      </c>
      <c r="AM367" s="54">
        <v>144</v>
      </c>
      <c r="AN367" s="54">
        <v>160</v>
      </c>
      <c r="AO367" s="54">
        <v>160</v>
      </c>
      <c r="AP367" s="54">
        <v>156</v>
      </c>
      <c r="AQ367" s="54">
        <v>252</v>
      </c>
      <c r="AR367" s="55">
        <v>300</v>
      </c>
    </row>
    <row r="368" spans="24:44" x14ac:dyDescent="0.25">
      <c r="X368" s="96"/>
      <c r="Y368" s="53">
        <v>15.25</v>
      </c>
      <c r="Z368" s="54">
        <v>24.52</v>
      </c>
      <c r="AA368" s="54">
        <v>48.57</v>
      </c>
      <c r="AB368" s="54">
        <v>663</v>
      </c>
      <c r="AC368" s="54">
        <v>18.8</v>
      </c>
      <c r="AD368" s="54">
        <v>22.9</v>
      </c>
      <c r="AE368" s="54">
        <v>247</v>
      </c>
      <c r="AF368" s="54">
        <v>7.6</v>
      </c>
      <c r="AG368" s="54">
        <v>13</v>
      </c>
      <c r="AH368" s="54">
        <v>76</v>
      </c>
      <c r="AI368" s="54">
        <v>68</v>
      </c>
      <c r="AJ368" s="54">
        <v>3808</v>
      </c>
      <c r="AK368" s="54">
        <v>4480</v>
      </c>
      <c r="AL368" s="54">
        <v>6304</v>
      </c>
      <c r="AM368" s="54">
        <v>8064</v>
      </c>
      <c r="AN368" s="54">
        <v>9744</v>
      </c>
      <c r="AO368" s="54">
        <v>11088</v>
      </c>
      <c r="AP368" s="54">
        <v>11220</v>
      </c>
      <c r="AQ368" s="54">
        <v>16404</v>
      </c>
      <c r="AR368" s="55">
        <v>17740</v>
      </c>
    </row>
    <row r="369" spans="24:44" x14ac:dyDescent="0.25">
      <c r="X369" s="96"/>
      <c r="Y369" s="53">
        <v>15.2916666666667</v>
      </c>
      <c r="Z369" s="54">
        <v>25.33</v>
      </c>
      <c r="AA369" s="54">
        <v>48.79</v>
      </c>
      <c r="AB369" s="54">
        <v>567</v>
      </c>
      <c r="AC369" s="54">
        <v>17.899999999999999</v>
      </c>
      <c r="AD369" s="54">
        <v>22.9</v>
      </c>
      <c r="AE369" s="54">
        <v>247</v>
      </c>
      <c r="AF369" s="54">
        <v>7.6</v>
      </c>
      <c r="AG369" s="54">
        <v>13</v>
      </c>
      <c r="AH369" s="54">
        <v>76</v>
      </c>
      <c r="AI369" s="54">
        <v>68</v>
      </c>
      <c r="AJ369" s="54">
        <v>7488</v>
      </c>
      <c r="AK369" s="54">
        <v>9760</v>
      </c>
      <c r="AL369" s="54">
        <v>14288</v>
      </c>
      <c r="AM369" s="54">
        <v>18112</v>
      </c>
      <c r="AN369" s="54">
        <v>21440</v>
      </c>
      <c r="AO369" s="54">
        <v>23872</v>
      </c>
      <c r="AP369" s="54">
        <v>22332</v>
      </c>
      <c r="AQ369" s="54">
        <v>30732</v>
      </c>
      <c r="AR369" s="55">
        <v>34880</v>
      </c>
    </row>
    <row r="370" spans="24:44" x14ac:dyDescent="0.25">
      <c r="X370" s="96"/>
      <c r="Y370" s="53">
        <v>15.3333333333333</v>
      </c>
      <c r="Z370" s="54">
        <v>26.36</v>
      </c>
      <c r="AA370" s="54">
        <v>48.49</v>
      </c>
      <c r="AB370" s="54">
        <v>553</v>
      </c>
      <c r="AC370" s="54">
        <v>19.100000000000001</v>
      </c>
      <c r="AD370" s="54">
        <v>23.3</v>
      </c>
      <c r="AE370" s="54">
        <v>247</v>
      </c>
      <c r="AF370" s="54">
        <v>7.6</v>
      </c>
      <c r="AG370" s="54">
        <v>13</v>
      </c>
      <c r="AH370" s="54">
        <v>76</v>
      </c>
      <c r="AI370" s="54">
        <v>68</v>
      </c>
      <c r="AJ370" s="54">
        <v>10544</v>
      </c>
      <c r="AK370" s="54">
        <v>20224</v>
      </c>
      <c r="AL370" s="54">
        <v>65535</v>
      </c>
      <c r="AM370" s="54">
        <v>16624</v>
      </c>
      <c r="AN370" s="54">
        <v>21296</v>
      </c>
      <c r="AO370" s="54">
        <v>19120</v>
      </c>
      <c r="AP370" s="54">
        <v>51768</v>
      </c>
      <c r="AQ370" s="54">
        <v>45720</v>
      </c>
      <c r="AR370" s="55">
        <v>65535</v>
      </c>
    </row>
    <row r="371" spans="24:44" x14ac:dyDescent="0.25">
      <c r="X371" s="96"/>
      <c r="Y371" s="53">
        <v>15.375</v>
      </c>
      <c r="Z371" s="54">
        <v>28.05</v>
      </c>
      <c r="AA371" s="54">
        <v>45.67</v>
      </c>
      <c r="AB371" s="54">
        <v>493</v>
      </c>
      <c r="AC371" s="54">
        <v>18.8</v>
      </c>
      <c r="AD371" s="54">
        <v>24.5</v>
      </c>
      <c r="AE371" s="54">
        <v>247</v>
      </c>
      <c r="AF371" s="54">
        <v>7.6</v>
      </c>
      <c r="AG371" s="54">
        <v>13</v>
      </c>
      <c r="AH371" s="54">
        <v>76</v>
      </c>
      <c r="AI371" s="54">
        <v>68</v>
      </c>
      <c r="AJ371" s="54">
        <v>9712</v>
      </c>
      <c r="AK371" s="54">
        <v>17872</v>
      </c>
      <c r="AL371" s="54">
        <v>58416</v>
      </c>
      <c r="AM371" s="54">
        <v>16640</v>
      </c>
      <c r="AN371" s="54">
        <v>20128</v>
      </c>
      <c r="AO371" s="54">
        <v>17248</v>
      </c>
      <c r="AP371" s="54">
        <v>27840</v>
      </c>
      <c r="AQ371" s="54">
        <v>39132</v>
      </c>
      <c r="AR371" s="55">
        <v>65535</v>
      </c>
    </row>
    <row r="372" spans="24:44" x14ac:dyDescent="0.25">
      <c r="X372" s="96"/>
      <c r="Y372" s="53">
        <v>15.4166666666667</v>
      </c>
      <c r="Z372" s="54">
        <v>28.23</v>
      </c>
      <c r="AA372" s="54">
        <v>45.21</v>
      </c>
      <c r="AB372" s="54">
        <v>458</v>
      </c>
      <c r="AC372" s="54">
        <v>18.3</v>
      </c>
      <c r="AD372" s="54">
        <v>24.9</v>
      </c>
      <c r="AE372" s="54">
        <v>247</v>
      </c>
      <c r="AF372" s="54">
        <v>7.6</v>
      </c>
      <c r="AG372" s="54">
        <v>13</v>
      </c>
      <c r="AH372" s="54">
        <v>76</v>
      </c>
      <c r="AI372" s="54">
        <v>68</v>
      </c>
      <c r="AJ372" s="54">
        <v>8544</v>
      </c>
      <c r="AK372" s="54">
        <v>16416</v>
      </c>
      <c r="AL372" s="54">
        <v>56560</v>
      </c>
      <c r="AM372" s="54">
        <v>14096</v>
      </c>
      <c r="AN372" s="54">
        <v>17056</v>
      </c>
      <c r="AO372" s="54">
        <v>13728</v>
      </c>
      <c r="AP372" s="54">
        <v>24552</v>
      </c>
      <c r="AQ372" s="54">
        <v>33816</v>
      </c>
      <c r="AR372" s="55">
        <v>65535</v>
      </c>
    </row>
    <row r="373" spans="24:44" x14ac:dyDescent="0.25">
      <c r="X373" s="96"/>
      <c r="Y373" s="53">
        <v>15.4583333333333</v>
      </c>
      <c r="Z373" s="54">
        <v>28.16</v>
      </c>
      <c r="AA373" s="54">
        <v>44.72</v>
      </c>
      <c r="AB373" s="54">
        <v>434</v>
      </c>
      <c r="AC373" s="54">
        <v>17.899999999999999</v>
      </c>
      <c r="AD373" s="54">
        <v>25.1</v>
      </c>
      <c r="AE373" s="54">
        <v>246</v>
      </c>
      <c r="AF373" s="54">
        <v>7.7</v>
      </c>
      <c r="AG373" s="54">
        <v>12</v>
      </c>
      <c r="AH373" s="54">
        <v>75</v>
      </c>
      <c r="AI373" s="54">
        <v>68</v>
      </c>
      <c r="AJ373" s="54">
        <v>6512</v>
      </c>
      <c r="AK373" s="54">
        <v>13888</v>
      </c>
      <c r="AL373" s="54">
        <v>52976</v>
      </c>
      <c r="AM373" s="54">
        <v>9856</v>
      </c>
      <c r="AN373" s="54">
        <v>12032</v>
      </c>
      <c r="AO373" s="54">
        <v>8208</v>
      </c>
      <c r="AP373" s="54">
        <v>19968</v>
      </c>
      <c r="AQ373" s="54">
        <v>25500</v>
      </c>
      <c r="AR373" s="55">
        <v>65535</v>
      </c>
    </row>
    <row r="374" spans="24:44" x14ac:dyDescent="0.25">
      <c r="X374" s="96"/>
      <c r="Y374" s="53">
        <v>15.5</v>
      </c>
      <c r="Z374" s="54">
        <v>28.03</v>
      </c>
      <c r="AA374" s="54">
        <v>44.66</v>
      </c>
      <c r="AB374" s="54">
        <v>414</v>
      </c>
      <c r="AC374" s="54">
        <v>17.3</v>
      </c>
      <c r="AD374" s="54">
        <v>25.3</v>
      </c>
      <c r="AE374" s="54">
        <v>246</v>
      </c>
      <c r="AF374" s="54">
        <v>7.6</v>
      </c>
      <c r="AG374" s="54">
        <v>12</v>
      </c>
      <c r="AH374" s="54">
        <v>75</v>
      </c>
      <c r="AI374" s="54">
        <v>68</v>
      </c>
      <c r="AJ374" s="54">
        <v>5792</v>
      </c>
      <c r="AK374" s="54">
        <v>12992</v>
      </c>
      <c r="AL374" s="54">
        <v>51632</v>
      </c>
      <c r="AM374" s="54">
        <v>8272</v>
      </c>
      <c r="AN374" s="54">
        <v>10480</v>
      </c>
      <c r="AO374" s="54">
        <v>6512</v>
      </c>
      <c r="AP374" s="54">
        <v>18552</v>
      </c>
      <c r="AQ374" s="54">
        <v>22956</v>
      </c>
      <c r="AR374" s="55">
        <v>65535</v>
      </c>
    </row>
    <row r="375" spans="24:44" x14ac:dyDescent="0.25">
      <c r="X375" s="96"/>
      <c r="Y375" s="53">
        <v>15.5416666666667</v>
      </c>
      <c r="Z375" s="54">
        <v>27.92</v>
      </c>
      <c r="AA375" s="54">
        <v>43.67</v>
      </c>
      <c r="AB375" s="54">
        <v>409</v>
      </c>
      <c r="AC375" s="54">
        <v>17.100000000000001</v>
      </c>
      <c r="AD375" s="54">
        <v>25.2</v>
      </c>
      <c r="AE375" s="54">
        <v>245</v>
      </c>
      <c r="AF375" s="54">
        <v>7.6</v>
      </c>
      <c r="AG375" s="54">
        <v>12</v>
      </c>
      <c r="AH375" s="54">
        <v>75</v>
      </c>
      <c r="AI375" s="54">
        <v>67</v>
      </c>
      <c r="AJ375" s="54">
        <v>5664</v>
      </c>
      <c r="AK375" s="54">
        <v>12800</v>
      </c>
      <c r="AL375" s="54">
        <v>51376</v>
      </c>
      <c r="AM375" s="54">
        <v>7872</v>
      </c>
      <c r="AN375" s="54">
        <v>10032</v>
      </c>
      <c r="AO375" s="54">
        <v>6064</v>
      </c>
      <c r="AP375" s="54">
        <v>18168</v>
      </c>
      <c r="AQ375" s="54">
        <v>22344</v>
      </c>
      <c r="AR375" s="55">
        <v>65535</v>
      </c>
    </row>
    <row r="376" spans="24:44" x14ac:dyDescent="0.25">
      <c r="X376" s="96"/>
      <c r="Y376" s="53">
        <v>15.5833333333333</v>
      </c>
      <c r="Z376" s="54">
        <v>27.79</v>
      </c>
      <c r="AA376" s="54">
        <v>42.16</v>
      </c>
      <c r="AB376" s="54">
        <v>401</v>
      </c>
      <c r="AC376" s="54">
        <v>17.100000000000001</v>
      </c>
      <c r="AD376" s="54">
        <v>25</v>
      </c>
      <c r="AE376" s="54">
        <v>245</v>
      </c>
      <c r="AF376" s="54">
        <v>7.6</v>
      </c>
      <c r="AG376" s="54">
        <v>12</v>
      </c>
      <c r="AH376" s="54">
        <v>75</v>
      </c>
      <c r="AI376" s="54">
        <v>67</v>
      </c>
      <c r="AJ376" s="54">
        <v>5440</v>
      </c>
      <c r="AK376" s="54">
        <v>12560</v>
      </c>
      <c r="AL376" s="54">
        <v>51056</v>
      </c>
      <c r="AM376" s="54">
        <v>7456</v>
      </c>
      <c r="AN376" s="54">
        <v>9568</v>
      </c>
      <c r="AO376" s="54">
        <v>5616</v>
      </c>
      <c r="AP376" s="54">
        <v>17808</v>
      </c>
      <c r="AQ376" s="54">
        <v>21876</v>
      </c>
      <c r="AR376" s="55">
        <v>65535</v>
      </c>
    </row>
    <row r="377" spans="24:44" x14ac:dyDescent="0.25">
      <c r="X377" s="96"/>
      <c r="Y377" s="53">
        <v>15.625</v>
      </c>
      <c r="Z377" s="54">
        <v>27.82</v>
      </c>
      <c r="AA377" s="54">
        <v>42.12</v>
      </c>
      <c r="AB377" s="54">
        <v>394</v>
      </c>
      <c r="AC377" s="54">
        <v>17.100000000000001</v>
      </c>
      <c r="AD377" s="54">
        <v>24.9</v>
      </c>
      <c r="AE377" s="54">
        <v>244</v>
      </c>
      <c r="AF377" s="54">
        <v>7.6</v>
      </c>
      <c r="AG377" s="54">
        <v>12</v>
      </c>
      <c r="AH377" s="54">
        <v>74</v>
      </c>
      <c r="AI377" s="54">
        <v>67</v>
      </c>
      <c r="AJ377" s="54">
        <v>5280</v>
      </c>
      <c r="AK377" s="54">
        <v>12416</v>
      </c>
      <c r="AL377" s="54">
        <v>51008</v>
      </c>
      <c r="AM377" s="54">
        <v>7296</v>
      </c>
      <c r="AN377" s="54">
        <v>9344</v>
      </c>
      <c r="AO377" s="54">
        <v>5424</v>
      </c>
      <c r="AP377" s="54">
        <v>17640</v>
      </c>
      <c r="AQ377" s="54">
        <v>21744</v>
      </c>
      <c r="AR377" s="55">
        <v>65535</v>
      </c>
    </row>
    <row r="378" spans="24:44" x14ac:dyDescent="0.25">
      <c r="X378" s="96"/>
      <c r="Y378" s="53">
        <v>15.6666666666667</v>
      </c>
      <c r="Z378" s="54">
        <v>28.2</v>
      </c>
      <c r="AA378" s="54">
        <v>40.83</v>
      </c>
      <c r="AB378" s="54">
        <v>420</v>
      </c>
      <c r="AC378" s="54">
        <v>17.399999999999999</v>
      </c>
      <c r="AD378" s="54">
        <v>25</v>
      </c>
      <c r="AE378" s="54">
        <v>244</v>
      </c>
      <c r="AF378" s="54">
        <v>7.6</v>
      </c>
      <c r="AG378" s="54">
        <v>12</v>
      </c>
      <c r="AH378" s="54">
        <v>74</v>
      </c>
      <c r="AI378" s="54">
        <v>67</v>
      </c>
      <c r="AJ378" s="54">
        <v>6464</v>
      </c>
      <c r="AK378" s="54">
        <v>13888</v>
      </c>
      <c r="AL378" s="54">
        <v>52720</v>
      </c>
      <c r="AM378" s="54">
        <v>9760</v>
      </c>
      <c r="AN378" s="54">
        <v>12128</v>
      </c>
      <c r="AO378" s="54">
        <v>8592</v>
      </c>
      <c r="AP378" s="54">
        <v>20508</v>
      </c>
      <c r="AQ378" s="54">
        <v>25068</v>
      </c>
      <c r="AR378" s="55">
        <v>65535</v>
      </c>
    </row>
    <row r="379" spans="24:44" x14ac:dyDescent="0.25">
      <c r="X379" s="96"/>
      <c r="Y379" s="53">
        <v>15.7083333333333</v>
      </c>
      <c r="Z379" s="54">
        <v>28.39</v>
      </c>
      <c r="AA379" s="54">
        <v>42.4</v>
      </c>
      <c r="AB379" s="54">
        <v>418</v>
      </c>
      <c r="AC379" s="54">
        <v>17.899999999999999</v>
      </c>
      <c r="AD379" s="54">
        <v>25.2</v>
      </c>
      <c r="AE379" s="54">
        <v>243</v>
      </c>
      <c r="AF379" s="54">
        <v>7.6</v>
      </c>
      <c r="AG379" s="54">
        <v>12</v>
      </c>
      <c r="AH379" s="54">
        <v>74</v>
      </c>
      <c r="AI379" s="54">
        <v>66</v>
      </c>
      <c r="AJ379" s="54">
        <v>5984</v>
      </c>
      <c r="AK379" s="54">
        <v>13344</v>
      </c>
      <c r="AL379" s="54">
        <v>52032</v>
      </c>
      <c r="AM379" s="54">
        <v>8864</v>
      </c>
      <c r="AN379" s="54">
        <v>11104</v>
      </c>
      <c r="AO379" s="54">
        <v>7440</v>
      </c>
      <c r="AP379" s="54">
        <v>19488</v>
      </c>
      <c r="AQ379" s="54">
        <v>23784</v>
      </c>
      <c r="AR379" s="55">
        <v>65535</v>
      </c>
    </row>
    <row r="380" spans="24:44" x14ac:dyDescent="0.25">
      <c r="X380" s="96"/>
      <c r="Y380" s="53">
        <v>15.75</v>
      </c>
      <c r="Z380" s="54">
        <v>28.12</v>
      </c>
      <c r="AA380" s="54">
        <v>40.799999999999997</v>
      </c>
      <c r="AB380" s="54">
        <v>499</v>
      </c>
      <c r="AC380" s="54">
        <v>17.100000000000001</v>
      </c>
      <c r="AD380" s="54">
        <v>24.8</v>
      </c>
      <c r="AE380" s="54">
        <v>243</v>
      </c>
      <c r="AF380" s="54">
        <v>7.6</v>
      </c>
      <c r="AG380" s="54">
        <v>12</v>
      </c>
      <c r="AH380" s="54">
        <v>74</v>
      </c>
      <c r="AI380" s="54">
        <v>66</v>
      </c>
      <c r="AJ380" s="54">
        <v>5376</v>
      </c>
      <c r="AK380" s="54">
        <v>12800</v>
      </c>
      <c r="AL380" s="54">
        <v>51840</v>
      </c>
      <c r="AM380" s="54">
        <v>7520</v>
      </c>
      <c r="AN380" s="54">
        <v>9776</v>
      </c>
      <c r="AO380" s="54">
        <v>5984</v>
      </c>
      <c r="AP380" s="54">
        <v>20148</v>
      </c>
      <c r="AQ380" s="54">
        <v>23136</v>
      </c>
      <c r="AR380" s="55">
        <v>65535</v>
      </c>
    </row>
    <row r="381" spans="24:44" x14ac:dyDescent="0.25">
      <c r="X381" s="96"/>
      <c r="Y381" s="53">
        <v>15.7916666666667</v>
      </c>
      <c r="Z381" s="54">
        <v>28.15</v>
      </c>
      <c r="AA381" s="54">
        <v>41.72</v>
      </c>
      <c r="AB381" s="54">
        <v>610</v>
      </c>
      <c r="AC381" s="54">
        <v>15.9</v>
      </c>
      <c r="AD381" s="54">
        <v>24.6</v>
      </c>
      <c r="AE381" s="54">
        <v>242</v>
      </c>
      <c r="AF381" s="54">
        <v>7.6</v>
      </c>
      <c r="AG381" s="54">
        <v>12</v>
      </c>
      <c r="AH381" s="54">
        <v>73</v>
      </c>
      <c r="AI381" s="54">
        <v>66</v>
      </c>
      <c r="AJ381" s="54">
        <v>5168</v>
      </c>
      <c r="AK381" s="54">
        <v>12592</v>
      </c>
      <c r="AL381" s="54">
        <v>51728</v>
      </c>
      <c r="AM381" s="54">
        <v>7104</v>
      </c>
      <c r="AN381" s="54">
        <v>9248</v>
      </c>
      <c r="AO381" s="54">
        <v>5344</v>
      </c>
      <c r="AP381" s="54">
        <v>19500</v>
      </c>
      <c r="AQ381" s="54">
        <v>22332</v>
      </c>
      <c r="AR381" s="55">
        <v>65535</v>
      </c>
    </row>
    <row r="382" spans="24:44" x14ac:dyDescent="0.25">
      <c r="X382" s="96"/>
      <c r="Y382" s="53">
        <v>15.8333333333333</v>
      </c>
      <c r="Z382" s="54">
        <v>27.78</v>
      </c>
      <c r="AA382" s="54">
        <v>44.92</v>
      </c>
      <c r="AB382" s="54">
        <v>695</v>
      </c>
      <c r="AC382" s="54">
        <v>16.600000000000001</v>
      </c>
      <c r="AD382" s="54">
        <v>24.2</v>
      </c>
      <c r="AE382" s="54">
        <v>241</v>
      </c>
      <c r="AF382" s="54">
        <v>7.6</v>
      </c>
      <c r="AG382" s="54">
        <v>11</v>
      </c>
      <c r="AH382" s="54">
        <v>73</v>
      </c>
      <c r="AI382" s="54">
        <v>65</v>
      </c>
      <c r="AJ382" s="54">
        <v>48</v>
      </c>
      <c r="AK382" s="54">
        <v>80</v>
      </c>
      <c r="AL382" s="54">
        <v>96</v>
      </c>
      <c r="AM382" s="54">
        <v>112</v>
      </c>
      <c r="AN382" s="54">
        <v>96</v>
      </c>
      <c r="AO382" s="54">
        <v>96</v>
      </c>
      <c r="AP382" s="54">
        <v>96</v>
      </c>
      <c r="AQ382" s="54">
        <v>132</v>
      </c>
      <c r="AR382" s="55">
        <v>210</v>
      </c>
    </row>
    <row r="383" spans="24:44" x14ac:dyDescent="0.25">
      <c r="X383" s="96"/>
      <c r="Y383" s="53">
        <v>15.875</v>
      </c>
      <c r="Z383" s="54">
        <v>26.8</v>
      </c>
      <c r="AA383" s="54">
        <v>47.93</v>
      </c>
      <c r="AB383" s="54">
        <v>632</v>
      </c>
      <c r="AC383" s="54">
        <v>15.6</v>
      </c>
      <c r="AD383" s="54">
        <v>23.8</v>
      </c>
      <c r="AE383" s="54">
        <v>241</v>
      </c>
      <c r="AF383" s="54">
        <v>7.6</v>
      </c>
      <c r="AG383" s="54">
        <v>11</v>
      </c>
      <c r="AH383" s="54">
        <v>73</v>
      </c>
      <c r="AI383" s="54">
        <v>65</v>
      </c>
      <c r="AJ383" s="54">
        <v>0</v>
      </c>
      <c r="AK383" s="54">
        <v>0</v>
      </c>
      <c r="AL383" s="54">
        <v>0</v>
      </c>
      <c r="AM383" s="54">
        <v>0</v>
      </c>
      <c r="AN383" s="54">
        <v>0</v>
      </c>
      <c r="AO383" s="54">
        <v>0</v>
      </c>
      <c r="AP383" s="54">
        <v>0</v>
      </c>
      <c r="AQ383" s="54">
        <v>0</v>
      </c>
      <c r="AR383" s="55">
        <v>0</v>
      </c>
    </row>
    <row r="384" spans="24:44" x14ac:dyDescent="0.25">
      <c r="X384" s="96"/>
      <c r="Y384" s="53">
        <v>15.9166666666667</v>
      </c>
      <c r="Z384" s="54">
        <v>26.33</v>
      </c>
      <c r="AA384" s="54">
        <v>49.88</v>
      </c>
      <c r="AB384" s="54">
        <v>591</v>
      </c>
      <c r="AC384" s="54">
        <v>15.3</v>
      </c>
      <c r="AD384" s="54">
        <v>23.5</v>
      </c>
      <c r="AE384" s="54">
        <v>240</v>
      </c>
      <c r="AF384" s="54">
        <v>7.6</v>
      </c>
      <c r="AG384" s="54">
        <v>11</v>
      </c>
      <c r="AH384" s="54">
        <v>72</v>
      </c>
      <c r="AI384" s="54">
        <v>65</v>
      </c>
      <c r="AJ384" s="54">
        <v>128</v>
      </c>
      <c r="AK384" s="54">
        <v>224</v>
      </c>
      <c r="AL384" s="54">
        <v>320</v>
      </c>
      <c r="AM384" s="54">
        <v>512</v>
      </c>
      <c r="AN384" s="54">
        <v>912</v>
      </c>
      <c r="AO384" s="54">
        <v>1616</v>
      </c>
      <c r="AP384" s="54">
        <v>1272</v>
      </c>
      <c r="AQ384" s="54">
        <v>756</v>
      </c>
      <c r="AR384" s="55">
        <v>1180</v>
      </c>
    </row>
    <row r="385" spans="24:44" x14ac:dyDescent="0.25">
      <c r="X385" s="96"/>
      <c r="Y385" s="53">
        <v>15.9583333333333</v>
      </c>
      <c r="Z385" s="54">
        <v>25.81</v>
      </c>
      <c r="AA385" s="54">
        <v>53.25</v>
      </c>
      <c r="AB385" s="54">
        <v>542</v>
      </c>
      <c r="AC385" s="54">
        <v>15.5</v>
      </c>
      <c r="AD385" s="54">
        <v>23.7</v>
      </c>
      <c r="AE385" s="54">
        <v>240</v>
      </c>
      <c r="AF385" s="54">
        <v>7.6</v>
      </c>
      <c r="AG385" s="54">
        <v>11</v>
      </c>
      <c r="AH385" s="54">
        <v>72</v>
      </c>
      <c r="AI385" s="54">
        <v>65</v>
      </c>
      <c r="AJ385" s="54">
        <v>0</v>
      </c>
      <c r="AK385" s="54">
        <v>0</v>
      </c>
      <c r="AL385" s="54">
        <v>0</v>
      </c>
      <c r="AM385" s="54">
        <v>0</v>
      </c>
      <c r="AN385" s="54">
        <v>0</v>
      </c>
      <c r="AO385" s="54">
        <v>0</v>
      </c>
      <c r="AP385" s="54">
        <v>0</v>
      </c>
      <c r="AQ385" s="54">
        <v>0</v>
      </c>
      <c r="AR385" s="55">
        <v>0</v>
      </c>
    </row>
    <row r="386" spans="24:44" x14ac:dyDescent="0.25">
      <c r="X386" s="96">
        <v>45515</v>
      </c>
      <c r="Y386" s="53">
        <v>16</v>
      </c>
      <c r="Z386" s="54">
        <v>25.78</v>
      </c>
      <c r="AA386" s="54">
        <v>53.42</v>
      </c>
      <c r="AB386" s="54">
        <v>576</v>
      </c>
      <c r="AC386" s="54">
        <v>15.1</v>
      </c>
      <c r="AD386" s="54">
        <v>23.8</v>
      </c>
      <c r="AE386" s="54">
        <v>240</v>
      </c>
      <c r="AF386" s="54">
        <v>7.6</v>
      </c>
      <c r="AG386" s="54">
        <v>11</v>
      </c>
      <c r="AH386" s="54">
        <v>72</v>
      </c>
      <c r="AI386" s="54">
        <v>65</v>
      </c>
      <c r="AJ386" s="54">
        <v>0</v>
      </c>
      <c r="AK386" s="54">
        <v>0</v>
      </c>
      <c r="AL386" s="54">
        <v>0</v>
      </c>
      <c r="AM386" s="54">
        <v>0</v>
      </c>
      <c r="AN386" s="54">
        <v>0</v>
      </c>
      <c r="AO386" s="54">
        <v>0</v>
      </c>
      <c r="AP386" s="54">
        <v>0</v>
      </c>
      <c r="AQ386" s="54">
        <v>0</v>
      </c>
      <c r="AR386" s="55">
        <v>0</v>
      </c>
    </row>
    <row r="387" spans="24:44" x14ac:dyDescent="0.25">
      <c r="X387" s="96"/>
      <c r="Y387" s="53">
        <v>16.0416666666667</v>
      </c>
      <c r="Z387" s="54">
        <v>25.58</v>
      </c>
      <c r="AA387" s="54">
        <v>54.67</v>
      </c>
      <c r="AB387" s="54">
        <v>585</v>
      </c>
      <c r="AC387" s="54">
        <v>15.4</v>
      </c>
      <c r="AD387" s="54">
        <v>23.8</v>
      </c>
      <c r="AE387" s="54">
        <v>240</v>
      </c>
      <c r="AF387" s="54">
        <v>7.6</v>
      </c>
      <c r="AG387" s="54">
        <v>11</v>
      </c>
      <c r="AH387" s="54">
        <v>72</v>
      </c>
      <c r="AI387" s="54">
        <v>65</v>
      </c>
      <c r="AJ387" s="54">
        <v>0</v>
      </c>
      <c r="AK387" s="54">
        <v>0</v>
      </c>
      <c r="AL387" s="54">
        <v>0</v>
      </c>
      <c r="AM387" s="54">
        <v>0</v>
      </c>
      <c r="AN387" s="54">
        <v>0</v>
      </c>
      <c r="AO387" s="54">
        <v>0</v>
      </c>
      <c r="AP387" s="54">
        <v>0</v>
      </c>
      <c r="AQ387" s="54">
        <v>0</v>
      </c>
      <c r="AR387" s="55">
        <v>0</v>
      </c>
    </row>
    <row r="388" spans="24:44" x14ac:dyDescent="0.25">
      <c r="X388" s="96"/>
      <c r="Y388" s="53">
        <v>16.0833333333333</v>
      </c>
      <c r="Z388" s="54">
        <v>25.47</v>
      </c>
      <c r="AA388" s="54">
        <v>55.12</v>
      </c>
      <c r="AB388" s="54">
        <v>610</v>
      </c>
      <c r="AC388" s="54">
        <v>16.3</v>
      </c>
      <c r="AD388" s="54">
        <v>23.8</v>
      </c>
      <c r="AE388" s="54">
        <v>239</v>
      </c>
      <c r="AF388" s="54">
        <v>7.6</v>
      </c>
      <c r="AG388" s="54">
        <v>11</v>
      </c>
      <c r="AH388" s="54">
        <v>72</v>
      </c>
      <c r="AI388" s="54">
        <v>64</v>
      </c>
      <c r="AJ388" s="54">
        <v>0</v>
      </c>
      <c r="AK388" s="54">
        <v>0</v>
      </c>
      <c r="AL388" s="54">
        <v>0</v>
      </c>
      <c r="AM388" s="54">
        <v>0</v>
      </c>
      <c r="AN388" s="54">
        <v>0</v>
      </c>
      <c r="AO388" s="54">
        <v>0</v>
      </c>
      <c r="AP388" s="54">
        <v>0</v>
      </c>
      <c r="AQ388" s="54">
        <v>0</v>
      </c>
      <c r="AR388" s="55">
        <v>0</v>
      </c>
    </row>
    <row r="389" spans="24:44" x14ac:dyDescent="0.25">
      <c r="X389" s="96"/>
      <c r="Y389" s="53">
        <v>16.125</v>
      </c>
      <c r="Z389" s="54">
        <v>25.2</v>
      </c>
      <c r="AA389" s="54">
        <v>55.91</v>
      </c>
      <c r="AB389" s="54">
        <v>618</v>
      </c>
      <c r="AC389" s="54">
        <v>14.7</v>
      </c>
      <c r="AD389" s="54">
        <v>23.7</v>
      </c>
      <c r="AE389" s="54">
        <v>239</v>
      </c>
      <c r="AF389" s="54">
        <v>7.6</v>
      </c>
      <c r="AG389" s="54">
        <v>11</v>
      </c>
      <c r="AH389" s="54">
        <v>72</v>
      </c>
      <c r="AI389" s="54">
        <v>64</v>
      </c>
      <c r="AJ389" s="54">
        <v>0</v>
      </c>
      <c r="AK389" s="54">
        <v>0</v>
      </c>
      <c r="AL389" s="54">
        <v>0</v>
      </c>
      <c r="AM389" s="54">
        <v>0</v>
      </c>
      <c r="AN389" s="54">
        <v>0</v>
      </c>
      <c r="AO389" s="54">
        <v>0</v>
      </c>
      <c r="AP389" s="54">
        <v>0</v>
      </c>
      <c r="AQ389" s="54">
        <v>0</v>
      </c>
      <c r="AR389" s="55">
        <v>0</v>
      </c>
    </row>
    <row r="390" spans="24:44" x14ac:dyDescent="0.25">
      <c r="X390" s="96"/>
      <c r="Y390" s="53">
        <v>16.1666666666667</v>
      </c>
      <c r="Z390" s="54">
        <v>25.07</v>
      </c>
      <c r="AA390" s="54">
        <v>56.47</v>
      </c>
      <c r="AB390" s="54">
        <v>635</v>
      </c>
      <c r="AC390" s="54">
        <v>15</v>
      </c>
      <c r="AD390" s="54">
        <v>23.7</v>
      </c>
      <c r="AE390" s="54">
        <v>239</v>
      </c>
      <c r="AF390" s="54">
        <v>7.6</v>
      </c>
      <c r="AG390" s="54">
        <v>11</v>
      </c>
      <c r="AH390" s="54">
        <v>72</v>
      </c>
      <c r="AI390" s="54">
        <v>64</v>
      </c>
      <c r="AJ390" s="54">
        <v>0</v>
      </c>
      <c r="AK390" s="54">
        <v>0</v>
      </c>
      <c r="AL390" s="54">
        <v>0</v>
      </c>
      <c r="AM390" s="54">
        <v>0</v>
      </c>
      <c r="AN390" s="54">
        <v>0</v>
      </c>
      <c r="AO390" s="54">
        <v>0</v>
      </c>
      <c r="AP390" s="54">
        <v>0</v>
      </c>
      <c r="AQ390" s="54">
        <v>0</v>
      </c>
      <c r="AR390" s="55">
        <v>0</v>
      </c>
    </row>
    <row r="391" spans="24:44" x14ac:dyDescent="0.25">
      <c r="X391" s="96"/>
      <c r="Y391" s="53">
        <v>16.2083333333333</v>
      </c>
      <c r="Z391" s="54">
        <v>24.82</v>
      </c>
      <c r="AA391" s="54">
        <v>56.77</v>
      </c>
      <c r="AB391" s="54">
        <v>636</v>
      </c>
      <c r="AC391" s="54">
        <v>15.4</v>
      </c>
      <c r="AD391" s="54">
        <v>23.5</v>
      </c>
      <c r="AE391" s="54">
        <v>239</v>
      </c>
      <c r="AF391" s="54">
        <v>7.6</v>
      </c>
      <c r="AG391" s="54">
        <v>11</v>
      </c>
      <c r="AH391" s="54">
        <v>72</v>
      </c>
      <c r="AI391" s="54">
        <v>64</v>
      </c>
      <c r="AJ391" s="54">
        <v>16</v>
      </c>
      <c r="AK391" s="54">
        <v>32</v>
      </c>
      <c r="AL391" s="54">
        <v>32</v>
      </c>
      <c r="AM391" s="54">
        <v>48</v>
      </c>
      <c r="AN391" s="54">
        <v>48</v>
      </c>
      <c r="AO391" s="54">
        <v>48</v>
      </c>
      <c r="AP391" s="54">
        <v>24</v>
      </c>
      <c r="AQ391" s="54">
        <v>60</v>
      </c>
      <c r="AR391" s="55">
        <v>80</v>
      </c>
    </row>
    <row r="392" spans="24:44" x14ac:dyDescent="0.25">
      <c r="X392" s="96"/>
      <c r="Y392" s="53">
        <v>16.25</v>
      </c>
      <c r="Z392" s="54">
        <v>24.96</v>
      </c>
      <c r="AA392" s="54">
        <v>58.29</v>
      </c>
      <c r="AB392" s="54">
        <v>644</v>
      </c>
      <c r="AC392" s="54">
        <v>15.1</v>
      </c>
      <c r="AD392" s="54">
        <v>23.4</v>
      </c>
      <c r="AE392" s="54">
        <v>239</v>
      </c>
      <c r="AF392" s="54">
        <v>7.6</v>
      </c>
      <c r="AG392" s="54">
        <v>11</v>
      </c>
      <c r="AH392" s="54">
        <v>72</v>
      </c>
      <c r="AI392" s="54">
        <v>64</v>
      </c>
      <c r="AJ392" s="54">
        <v>144</v>
      </c>
      <c r="AK392" s="54">
        <v>192</v>
      </c>
      <c r="AL392" s="54">
        <v>256</v>
      </c>
      <c r="AM392" s="54">
        <v>304</v>
      </c>
      <c r="AN392" s="54">
        <v>368</v>
      </c>
      <c r="AO392" s="54">
        <v>384</v>
      </c>
      <c r="AP392" s="54">
        <v>348</v>
      </c>
      <c r="AQ392" s="54">
        <v>492</v>
      </c>
      <c r="AR392" s="55">
        <v>690</v>
      </c>
    </row>
    <row r="393" spans="24:44" x14ac:dyDescent="0.25">
      <c r="X393" s="96"/>
      <c r="Y393" s="53">
        <v>16.2916666666667</v>
      </c>
      <c r="Z393" s="54">
        <v>25.1</v>
      </c>
      <c r="AA393" s="54">
        <v>58.04</v>
      </c>
      <c r="AB393" s="54">
        <v>667</v>
      </c>
      <c r="AC393" s="54">
        <v>14.7</v>
      </c>
      <c r="AD393" s="54">
        <v>23.4</v>
      </c>
      <c r="AE393" s="54">
        <v>239</v>
      </c>
      <c r="AF393" s="54">
        <v>7.6</v>
      </c>
      <c r="AG393" s="54">
        <v>11</v>
      </c>
      <c r="AH393" s="54">
        <v>72</v>
      </c>
      <c r="AI393" s="54">
        <v>64</v>
      </c>
      <c r="AJ393" s="54">
        <v>320</v>
      </c>
      <c r="AK393" s="54">
        <v>416</v>
      </c>
      <c r="AL393" s="54">
        <v>560</v>
      </c>
      <c r="AM393" s="54">
        <v>672</v>
      </c>
      <c r="AN393" s="54">
        <v>800</v>
      </c>
      <c r="AO393" s="54">
        <v>816</v>
      </c>
      <c r="AP393" s="54">
        <v>720</v>
      </c>
      <c r="AQ393" s="54">
        <v>948</v>
      </c>
      <c r="AR393" s="55">
        <v>1440</v>
      </c>
    </row>
    <row r="394" spans="24:44" x14ac:dyDescent="0.25">
      <c r="X394" s="96"/>
      <c r="Y394" s="53">
        <v>16.3333333333333</v>
      </c>
      <c r="Z394" s="54">
        <v>25.54</v>
      </c>
      <c r="AA394" s="54">
        <v>58.5</v>
      </c>
      <c r="AB394" s="54">
        <v>718</v>
      </c>
      <c r="AC394" s="54">
        <v>14.7</v>
      </c>
      <c r="AD394" s="54">
        <v>23.7</v>
      </c>
      <c r="AE394" s="54">
        <v>238</v>
      </c>
      <c r="AF394" s="54">
        <v>7.6</v>
      </c>
      <c r="AG394" s="54">
        <v>11</v>
      </c>
      <c r="AH394" s="54">
        <v>72</v>
      </c>
      <c r="AI394" s="54">
        <v>64</v>
      </c>
      <c r="AJ394" s="54">
        <v>5584</v>
      </c>
      <c r="AK394" s="54">
        <v>14208</v>
      </c>
      <c r="AL394" s="54">
        <v>57040</v>
      </c>
      <c r="AM394" s="54">
        <v>6608</v>
      </c>
      <c r="AN394" s="54">
        <v>9728</v>
      </c>
      <c r="AO394" s="54">
        <v>6704</v>
      </c>
      <c r="AP394" s="54">
        <v>40656</v>
      </c>
      <c r="AQ394" s="54">
        <v>26724</v>
      </c>
      <c r="AR394" s="55">
        <v>65535</v>
      </c>
    </row>
    <row r="395" spans="24:44" x14ac:dyDescent="0.25">
      <c r="X395" s="96"/>
      <c r="Y395" s="53">
        <v>16.375</v>
      </c>
      <c r="Z395" s="54">
        <v>26.76</v>
      </c>
      <c r="AA395" s="54">
        <v>53.38</v>
      </c>
      <c r="AB395" s="54">
        <v>553</v>
      </c>
      <c r="AC395" s="54">
        <v>15.7</v>
      </c>
      <c r="AD395" s="54">
        <v>24.4</v>
      </c>
      <c r="AE395" s="54">
        <v>238</v>
      </c>
      <c r="AF395" s="54">
        <v>7.6</v>
      </c>
      <c r="AG395" s="54">
        <v>11</v>
      </c>
      <c r="AH395" s="54">
        <v>72</v>
      </c>
      <c r="AI395" s="54">
        <v>64</v>
      </c>
      <c r="AJ395" s="54">
        <v>4688</v>
      </c>
      <c r="AK395" s="54">
        <v>11760</v>
      </c>
      <c r="AL395" s="54">
        <v>49088</v>
      </c>
      <c r="AM395" s="54">
        <v>6240</v>
      </c>
      <c r="AN395" s="54">
        <v>8128</v>
      </c>
      <c r="AO395" s="54">
        <v>4304</v>
      </c>
      <c r="AP395" s="54">
        <v>16764</v>
      </c>
      <c r="AQ395" s="54">
        <v>20460</v>
      </c>
      <c r="AR395" s="55">
        <v>65535</v>
      </c>
    </row>
    <row r="396" spans="24:44" x14ac:dyDescent="0.25">
      <c r="X396" s="96"/>
      <c r="Y396" s="53">
        <v>16.4166666666667</v>
      </c>
      <c r="Z396" s="54">
        <v>26.89</v>
      </c>
      <c r="AA396" s="54">
        <v>52.34</v>
      </c>
      <c r="AB396" s="54">
        <v>492</v>
      </c>
      <c r="AC396" s="54">
        <v>15</v>
      </c>
      <c r="AD396" s="54">
        <v>24.9</v>
      </c>
      <c r="AE396" s="54">
        <v>238</v>
      </c>
      <c r="AF396" s="54">
        <v>7.6</v>
      </c>
      <c r="AG396" s="54">
        <v>11</v>
      </c>
      <c r="AH396" s="54">
        <v>72</v>
      </c>
      <c r="AI396" s="54">
        <v>64</v>
      </c>
      <c r="AJ396" s="54">
        <v>4592</v>
      </c>
      <c r="AK396" s="54">
        <v>11600</v>
      </c>
      <c r="AL396" s="54">
        <v>48960</v>
      </c>
      <c r="AM396" s="54">
        <v>6080</v>
      </c>
      <c r="AN396" s="54">
        <v>7936</v>
      </c>
      <c r="AO396" s="54">
        <v>4096</v>
      </c>
      <c r="AP396" s="54">
        <v>16440</v>
      </c>
      <c r="AQ396" s="54">
        <v>20076</v>
      </c>
      <c r="AR396" s="55">
        <v>65535</v>
      </c>
    </row>
    <row r="397" spans="24:44" x14ac:dyDescent="0.25">
      <c r="X397" s="96"/>
      <c r="Y397" s="53">
        <v>16.4583333333333</v>
      </c>
      <c r="Z397" s="54">
        <v>26.84</v>
      </c>
      <c r="AA397" s="54">
        <v>55.48</v>
      </c>
      <c r="AB397" s="54">
        <v>447</v>
      </c>
      <c r="AC397" s="54">
        <v>15.3</v>
      </c>
      <c r="AD397" s="54">
        <v>25.1</v>
      </c>
      <c r="AE397" s="54">
        <v>238</v>
      </c>
      <c r="AF397" s="54">
        <v>7.6</v>
      </c>
      <c r="AG397" s="54">
        <v>11</v>
      </c>
      <c r="AH397" s="54">
        <v>72</v>
      </c>
      <c r="AI397" s="54">
        <v>64</v>
      </c>
      <c r="AJ397" s="54">
        <v>4704</v>
      </c>
      <c r="AK397" s="54">
        <v>11744</v>
      </c>
      <c r="AL397" s="54">
        <v>49216</v>
      </c>
      <c r="AM397" s="54">
        <v>6288</v>
      </c>
      <c r="AN397" s="54">
        <v>8192</v>
      </c>
      <c r="AO397" s="54">
        <v>4336</v>
      </c>
      <c r="AP397" s="54">
        <v>16656</v>
      </c>
      <c r="AQ397" s="54">
        <v>20388</v>
      </c>
      <c r="AR397" s="55">
        <v>65535</v>
      </c>
    </row>
    <row r="398" spans="24:44" x14ac:dyDescent="0.25">
      <c r="X398" s="96"/>
      <c r="Y398" s="53">
        <v>16.5</v>
      </c>
      <c r="Z398" s="54">
        <v>26.9</v>
      </c>
      <c r="AA398" s="54">
        <v>54.73</v>
      </c>
      <c r="AB398" s="54">
        <v>441</v>
      </c>
      <c r="AC398" s="54">
        <v>15.4</v>
      </c>
      <c r="AD398" s="54">
        <v>25.3</v>
      </c>
      <c r="AE398" s="54">
        <v>238</v>
      </c>
      <c r="AF398" s="54">
        <v>7.6</v>
      </c>
      <c r="AG398" s="54">
        <v>11</v>
      </c>
      <c r="AH398" s="54">
        <v>72</v>
      </c>
      <c r="AI398" s="54">
        <v>64</v>
      </c>
      <c r="AJ398" s="54">
        <v>4768</v>
      </c>
      <c r="AK398" s="54">
        <v>11856</v>
      </c>
      <c r="AL398" s="54">
        <v>49600</v>
      </c>
      <c r="AM398" s="54">
        <v>6384</v>
      </c>
      <c r="AN398" s="54">
        <v>8304</v>
      </c>
      <c r="AO398" s="54">
        <v>4464</v>
      </c>
      <c r="AP398" s="54">
        <v>16752</v>
      </c>
      <c r="AQ398" s="54">
        <v>20532</v>
      </c>
      <c r="AR398" s="55">
        <v>65535</v>
      </c>
    </row>
    <row r="399" spans="24:44" x14ac:dyDescent="0.25">
      <c r="X399" s="96"/>
      <c r="Y399" s="53">
        <v>16.5416666666667</v>
      </c>
      <c r="Z399" s="54">
        <v>26.91</v>
      </c>
      <c r="AA399" s="54">
        <v>55.3</v>
      </c>
      <c r="AB399" s="54">
        <v>434</v>
      </c>
      <c r="AC399" s="54">
        <v>15.4</v>
      </c>
      <c r="AD399" s="54">
        <v>25.3</v>
      </c>
      <c r="AE399" s="54">
        <v>238</v>
      </c>
      <c r="AF399" s="54">
        <v>7.6</v>
      </c>
      <c r="AG399" s="54">
        <v>11</v>
      </c>
      <c r="AH399" s="54">
        <v>72</v>
      </c>
      <c r="AI399" s="54">
        <v>64</v>
      </c>
      <c r="AJ399" s="54">
        <v>4720</v>
      </c>
      <c r="AK399" s="54">
        <v>11744</v>
      </c>
      <c r="AL399" s="54">
        <v>49296</v>
      </c>
      <c r="AM399" s="54">
        <v>6320</v>
      </c>
      <c r="AN399" s="54">
        <v>8272</v>
      </c>
      <c r="AO399" s="54">
        <v>4384</v>
      </c>
      <c r="AP399" s="54">
        <v>16692</v>
      </c>
      <c r="AQ399" s="54">
        <v>20436</v>
      </c>
      <c r="AR399" s="55">
        <v>65535</v>
      </c>
    </row>
    <row r="400" spans="24:44" x14ac:dyDescent="0.25">
      <c r="X400" s="96"/>
      <c r="Y400" s="53">
        <v>16.5833333333333</v>
      </c>
      <c r="Z400" s="54">
        <v>26.94</v>
      </c>
      <c r="AA400" s="54">
        <v>56</v>
      </c>
      <c r="AB400" s="54">
        <v>429</v>
      </c>
      <c r="AC400" s="54">
        <v>15.4</v>
      </c>
      <c r="AD400" s="54">
        <v>25.4</v>
      </c>
      <c r="AE400" s="54">
        <v>237</v>
      </c>
      <c r="AF400" s="54">
        <v>7.6</v>
      </c>
      <c r="AG400" s="54">
        <v>11</v>
      </c>
      <c r="AH400" s="54">
        <v>71</v>
      </c>
      <c r="AI400" s="54">
        <v>64</v>
      </c>
      <c r="AJ400" s="54">
        <v>4816</v>
      </c>
      <c r="AK400" s="54">
        <v>11872</v>
      </c>
      <c r="AL400" s="54">
        <v>49520</v>
      </c>
      <c r="AM400" s="54">
        <v>6448</v>
      </c>
      <c r="AN400" s="54">
        <v>8416</v>
      </c>
      <c r="AO400" s="54">
        <v>4544</v>
      </c>
      <c r="AP400" s="54">
        <v>16848</v>
      </c>
      <c r="AQ400" s="54">
        <v>20652</v>
      </c>
      <c r="AR400" s="55">
        <v>65535</v>
      </c>
    </row>
    <row r="401" spans="24:44" x14ac:dyDescent="0.25">
      <c r="X401" s="96"/>
      <c r="Y401" s="53">
        <v>16.625</v>
      </c>
      <c r="Z401" s="54">
        <v>27.11</v>
      </c>
      <c r="AA401" s="54">
        <v>55.28</v>
      </c>
      <c r="AB401" s="54">
        <v>429</v>
      </c>
      <c r="AC401" s="54">
        <v>14</v>
      </c>
      <c r="AD401" s="54">
        <v>25.5</v>
      </c>
      <c r="AE401" s="54">
        <v>237</v>
      </c>
      <c r="AF401" s="54">
        <v>7.6</v>
      </c>
      <c r="AG401" s="54">
        <v>11</v>
      </c>
      <c r="AH401" s="54">
        <v>71</v>
      </c>
      <c r="AI401" s="54">
        <v>64</v>
      </c>
      <c r="AJ401" s="54">
        <v>5328</v>
      </c>
      <c r="AK401" s="54">
        <v>12480</v>
      </c>
      <c r="AL401" s="54">
        <v>50480</v>
      </c>
      <c r="AM401" s="54">
        <v>7392</v>
      </c>
      <c r="AN401" s="54">
        <v>9488</v>
      </c>
      <c r="AO401" s="54">
        <v>5632</v>
      </c>
      <c r="AP401" s="54">
        <v>17808</v>
      </c>
      <c r="AQ401" s="54">
        <v>22092</v>
      </c>
      <c r="AR401" s="55">
        <v>65535</v>
      </c>
    </row>
    <row r="402" spans="24:44" x14ac:dyDescent="0.25">
      <c r="X402" s="96"/>
      <c r="Y402" s="53">
        <v>16.6666666666667</v>
      </c>
      <c r="Z402" s="54">
        <v>27.21</v>
      </c>
      <c r="AA402" s="54">
        <v>54.37</v>
      </c>
      <c r="AB402" s="54">
        <v>430</v>
      </c>
      <c r="AC402" s="54">
        <v>14</v>
      </c>
      <c r="AD402" s="54">
        <v>25.5</v>
      </c>
      <c r="AE402" s="54">
        <v>237</v>
      </c>
      <c r="AF402" s="54">
        <v>7.6</v>
      </c>
      <c r="AG402" s="54">
        <v>11</v>
      </c>
      <c r="AH402" s="54">
        <v>71</v>
      </c>
      <c r="AI402" s="54">
        <v>64</v>
      </c>
      <c r="AJ402" s="54">
        <v>5296</v>
      </c>
      <c r="AK402" s="54">
        <v>12400</v>
      </c>
      <c r="AL402" s="54">
        <v>50256</v>
      </c>
      <c r="AM402" s="54">
        <v>7216</v>
      </c>
      <c r="AN402" s="54">
        <v>9328</v>
      </c>
      <c r="AO402" s="54">
        <v>5472</v>
      </c>
      <c r="AP402" s="54">
        <v>17748</v>
      </c>
      <c r="AQ402" s="54">
        <v>21912</v>
      </c>
      <c r="AR402" s="55">
        <v>65535</v>
      </c>
    </row>
    <row r="403" spans="24:44" x14ac:dyDescent="0.25">
      <c r="X403" s="96"/>
      <c r="Y403" s="53">
        <v>16.7083333333333</v>
      </c>
      <c r="Z403" s="54">
        <v>27.35</v>
      </c>
      <c r="AA403" s="54">
        <v>54.14</v>
      </c>
      <c r="AB403" s="54">
        <v>552</v>
      </c>
      <c r="AC403" s="54">
        <v>16.100000000000001</v>
      </c>
      <c r="AD403" s="54">
        <v>25.1</v>
      </c>
      <c r="AE403" s="54">
        <v>237</v>
      </c>
      <c r="AF403" s="54">
        <v>7.6</v>
      </c>
      <c r="AG403" s="54">
        <v>11</v>
      </c>
      <c r="AH403" s="54">
        <v>71</v>
      </c>
      <c r="AI403" s="54">
        <v>64</v>
      </c>
      <c r="AJ403" s="54">
        <v>5504</v>
      </c>
      <c r="AK403" s="54">
        <v>12848</v>
      </c>
      <c r="AL403" s="54">
        <v>51168</v>
      </c>
      <c r="AM403" s="54">
        <v>7856</v>
      </c>
      <c r="AN403" s="54">
        <v>10080</v>
      </c>
      <c r="AO403" s="54">
        <v>6384</v>
      </c>
      <c r="AP403" s="54">
        <v>19632</v>
      </c>
      <c r="AQ403" s="54">
        <v>23196</v>
      </c>
      <c r="AR403" s="55">
        <v>65535</v>
      </c>
    </row>
    <row r="404" spans="24:44" x14ac:dyDescent="0.25">
      <c r="X404" s="96"/>
      <c r="Y404" s="53">
        <v>16.75</v>
      </c>
      <c r="Z404" s="54">
        <v>27.11</v>
      </c>
      <c r="AA404" s="54">
        <v>54.3</v>
      </c>
      <c r="AB404" s="54">
        <v>606</v>
      </c>
      <c r="AC404" s="54">
        <v>14.6</v>
      </c>
      <c r="AD404" s="54">
        <v>24.7</v>
      </c>
      <c r="AE404" s="54">
        <v>236</v>
      </c>
      <c r="AF404" s="54">
        <v>7.6</v>
      </c>
      <c r="AG404" s="54">
        <v>10</v>
      </c>
      <c r="AH404" s="54">
        <v>71</v>
      </c>
      <c r="AI404" s="54">
        <v>63</v>
      </c>
      <c r="AJ404" s="54">
        <v>5488</v>
      </c>
      <c r="AK404" s="54">
        <v>13008</v>
      </c>
      <c r="AL404" s="54">
        <v>51712</v>
      </c>
      <c r="AM404" s="54">
        <v>7776</v>
      </c>
      <c r="AN404" s="54">
        <v>10112</v>
      </c>
      <c r="AO404" s="54">
        <v>6384</v>
      </c>
      <c r="AP404" s="54">
        <v>20688</v>
      </c>
      <c r="AQ404" s="54">
        <v>23448</v>
      </c>
      <c r="AR404" s="55">
        <v>65535</v>
      </c>
    </row>
    <row r="405" spans="24:44" x14ac:dyDescent="0.25">
      <c r="X405" s="96"/>
      <c r="Y405" s="53">
        <v>16.7916666666667</v>
      </c>
      <c r="Z405" s="54">
        <v>26.84</v>
      </c>
      <c r="AA405" s="54">
        <v>55.13</v>
      </c>
      <c r="AB405" s="54">
        <v>594</v>
      </c>
      <c r="AC405" s="54">
        <v>14.2</v>
      </c>
      <c r="AD405" s="54">
        <v>24.5</v>
      </c>
      <c r="AE405" s="54">
        <v>236</v>
      </c>
      <c r="AF405" s="54">
        <v>7.6</v>
      </c>
      <c r="AG405" s="54">
        <v>10</v>
      </c>
      <c r="AH405" s="54">
        <v>71</v>
      </c>
      <c r="AI405" s="54">
        <v>63</v>
      </c>
      <c r="AJ405" s="54">
        <v>4912</v>
      </c>
      <c r="AK405" s="54">
        <v>12400</v>
      </c>
      <c r="AL405" s="54">
        <v>51072</v>
      </c>
      <c r="AM405" s="54">
        <v>6576</v>
      </c>
      <c r="AN405" s="54">
        <v>8784</v>
      </c>
      <c r="AO405" s="54">
        <v>4832</v>
      </c>
      <c r="AP405" s="54">
        <v>19992</v>
      </c>
      <c r="AQ405" s="54">
        <v>21768</v>
      </c>
      <c r="AR405" s="55">
        <v>65535</v>
      </c>
    </row>
    <row r="406" spans="24:44" x14ac:dyDescent="0.25">
      <c r="X406" s="96"/>
      <c r="Y406" s="53">
        <v>16.8333333333333</v>
      </c>
      <c r="Z406" s="54">
        <v>26.72</v>
      </c>
      <c r="AA406" s="54">
        <v>55.58</v>
      </c>
      <c r="AB406" s="54">
        <v>545</v>
      </c>
      <c r="AC406" s="54">
        <v>14.2</v>
      </c>
      <c r="AD406" s="54">
        <v>24.4</v>
      </c>
      <c r="AE406" s="54">
        <v>236</v>
      </c>
      <c r="AF406" s="54">
        <v>7.6</v>
      </c>
      <c r="AG406" s="54">
        <v>10</v>
      </c>
      <c r="AH406" s="54">
        <v>71</v>
      </c>
      <c r="AI406" s="54">
        <v>63</v>
      </c>
      <c r="AJ406" s="54">
        <v>64</v>
      </c>
      <c r="AK406" s="54">
        <v>96</v>
      </c>
      <c r="AL406" s="54">
        <v>128</v>
      </c>
      <c r="AM406" s="54">
        <v>144</v>
      </c>
      <c r="AN406" s="54">
        <v>144</v>
      </c>
      <c r="AO406" s="54">
        <v>144</v>
      </c>
      <c r="AP406" s="54">
        <v>132</v>
      </c>
      <c r="AQ406" s="54">
        <v>180</v>
      </c>
      <c r="AR406" s="55">
        <v>280</v>
      </c>
    </row>
    <row r="407" spans="24:44" x14ac:dyDescent="0.25">
      <c r="X407" s="96"/>
      <c r="Y407" s="53">
        <v>16.875</v>
      </c>
      <c r="Z407" s="54">
        <v>25.67</v>
      </c>
      <c r="AA407" s="54">
        <v>59.42</v>
      </c>
      <c r="AB407" s="54">
        <v>536</v>
      </c>
      <c r="AC407" s="54">
        <v>14.7</v>
      </c>
      <c r="AD407" s="54">
        <v>23.6</v>
      </c>
      <c r="AE407" s="54">
        <v>235</v>
      </c>
      <c r="AF407" s="54">
        <v>7.6</v>
      </c>
      <c r="AG407" s="54">
        <v>10</v>
      </c>
      <c r="AH407" s="54">
        <v>70</v>
      </c>
      <c r="AI407" s="54">
        <v>63</v>
      </c>
      <c r="AJ407" s="54">
        <v>16</v>
      </c>
      <c r="AK407" s="54">
        <v>16</v>
      </c>
      <c r="AL407" s="54">
        <v>16</v>
      </c>
      <c r="AM407" s="54">
        <v>48</v>
      </c>
      <c r="AN407" s="54">
        <v>80</v>
      </c>
      <c r="AO407" s="54">
        <v>112</v>
      </c>
      <c r="AP407" s="54">
        <v>120</v>
      </c>
      <c r="AQ407" s="54">
        <v>96</v>
      </c>
      <c r="AR407" s="55">
        <v>130</v>
      </c>
    </row>
    <row r="408" spans="24:44" x14ac:dyDescent="0.25">
      <c r="X408" s="96"/>
      <c r="Y408" s="53">
        <v>16.9166666666667</v>
      </c>
      <c r="Z408" s="54">
        <v>25.23</v>
      </c>
      <c r="AA408" s="54">
        <v>60.08</v>
      </c>
      <c r="AB408" s="54">
        <v>537</v>
      </c>
      <c r="AC408" s="54">
        <v>13.7</v>
      </c>
      <c r="AD408" s="54">
        <v>23.3</v>
      </c>
      <c r="AE408" s="54">
        <v>235</v>
      </c>
      <c r="AF408" s="54">
        <v>7.5</v>
      </c>
      <c r="AG408" s="54">
        <v>10</v>
      </c>
      <c r="AH408" s="54">
        <v>70</v>
      </c>
      <c r="AI408" s="54">
        <v>63</v>
      </c>
      <c r="AJ408" s="54">
        <v>16</v>
      </c>
      <c r="AK408" s="54">
        <v>16</v>
      </c>
      <c r="AL408" s="54">
        <v>16</v>
      </c>
      <c r="AM408" s="54">
        <v>48</v>
      </c>
      <c r="AN408" s="54">
        <v>64</v>
      </c>
      <c r="AO408" s="54">
        <v>96</v>
      </c>
      <c r="AP408" s="54">
        <v>108</v>
      </c>
      <c r="AQ408" s="54">
        <v>96</v>
      </c>
      <c r="AR408" s="55">
        <v>120</v>
      </c>
    </row>
    <row r="409" spans="24:44" x14ac:dyDescent="0.25">
      <c r="X409" s="96"/>
      <c r="Y409" s="53">
        <v>16.9583333333333</v>
      </c>
      <c r="Z409" s="54">
        <v>24.31</v>
      </c>
      <c r="AA409" s="54">
        <v>64.58</v>
      </c>
      <c r="AB409" s="54">
        <v>568</v>
      </c>
      <c r="AC409" s="54">
        <v>13.7</v>
      </c>
      <c r="AD409" s="54">
        <v>23.1</v>
      </c>
      <c r="AE409" s="54">
        <v>235</v>
      </c>
      <c r="AF409" s="54">
        <v>7.5</v>
      </c>
      <c r="AG409" s="54">
        <v>10</v>
      </c>
      <c r="AH409" s="54">
        <v>70</v>
      </c>
      <c r="AI409" s="54">
        <v>63</v>
      </c>
      <c r="AJ409" s="54">
        <v>16</v>
      </c>
      <c r="AK409" s="54">
        <v>16</v>
      </c>
      <c r="AL409" s="54">
        <v>16</v>
      </c>
      <c r="AM409" s="54">
        <v>48</v>
      </c>
      <c r="AN409" s="54">
        <v>64</v>
      </c>
      <c r="AO409" s="54">
        <v>96</v>
      </c>
      <c r="AP409" s="54">
        <v>96</v>
      </c>
      <c r="AQ409" s="54">
        <v>96</v>
      </c>
      <c r="AR409" s="55">
        <v>120</v>
      </c>
    </row>
    <row r="410" spans="24:44" x14ac:dyDescent="0.25">
      <c r="X410" s="96">
        <v>45516</v>
      </c>
      <c r="Y410" s="53">
        <v>17</v>
      </c>
      <c r="Z410" s="54">
        <v>22.92</v>
      </c>
      <c r="AA410" s="54">
        <v>65.349999999999994</v>
      </c>
      <c r="AB410" s="54">
        <v>524</v>
      </c>
      <c r="AC410" s="54">
        <v>13.2</v>
      </c>
      <c r="AD410" s="54">
        <v>22.6</v>
      </c>
      <c r="AE410" s="54">
        <v>235</v>
      </c>
      <c r="AF410" s="54">
        <v>7.5</v>
      </c>
      <c r="AG410" s="54">
        <v>10</v>
      </c>
      <c r="AH410" s="54">
        <v>70</v>
      </c>
      <c r="AI410" s="54">
        <v>63</v>
      </c>
      <c r="AJ410" s="54">
        <v>0</v>
      </c>
      <c r="AK410" s="54">
        <v>0</v>
      </c>
      <c r="AL410" s="54">
        <v>0</v>
      </c>
      <c r="AM410" s="54">
        <v>0</v>
      </c>
      <c r="AN410" s="54">
        <v>0</v>
      </c>
      <c r="AO410" s="54">
        <v>0</v>
      </c>
      <c r="AP410" s="54">
        <v>0</v>
      </c>
      <c r="AQ410" s="54">
        <v>0</v>
      </c>
      <c r="AR410" s="55">
        <v>0</v>
      </c>
    </row>
    <row r="411" spans="24:44" x14ac:dyDescent="0.25">
      <c r="X411" s="96"/>
      <c r="Y411" s="53">
        <v>17.0416666666667</v>
      </c>
      <c r="Z411" s="54">
        <v>24.43</v>
      </c>
      <c r="AA411" s="54">
        <v>63.28</v>
      </c>
      <c r="AB411" s="54">
        <v>778</v>
      </c>
      <c r="AC411" s="54">
        <v>13.5</v>
      </c>
      <c r="AD411" s="54">
        <v>22.8</v>
      </c>
      <c r="AE411" s="54">
        <v>234</v>
      </c>
      <c r="AF411" s="54">
        <v>7.5</v>
      </c>
      <c r="AG411" s="54">
        <v>10</v>
      </c>
      <c r="AH411" s="54">
        <v>70</v>
      </c>
      <c r="AI411" s="54">
        <v>62</v>
      </c>
      <c r="AJ411" s="54">
        <v>0</v>
      </c>
      <c r="AK411" s="54">
        <v>0</v>
      </c>
      <c r="AL411" s="54">
        <v>0</v>
      </c>
      <c r="AM411" s="54">
        <v>0</v>
      </c>
      <c r="AN411" s="54">
        <v>0</v>
      </c>
      <c r="AO411" s="54">
        <v>0</v>
      </c>
      <c r="AP411" s="54">
        <v>0</v>
      </c>
      <c r="AQ411" s="54">
        <v>0</v>
      </c>
      <c r="AR411" s="55">
        <v>0</v>
      </c>
    </row>
    <row r="412" spans="24:44" x14ac:dyDescent="0.25">
      <c r="X412" s="96"/>
      <c r="Y412" s="53">
        <v>17.0833333333333</v>
      </c>
      <c r="Z412" s="54">
        <v>25.19</v>
      </c>
      <c r="AA412" s="54">
        <v>63.38</v>
      </c>
      <c r="AB412" s="54">
        <v>1242</v>
      </c>
      <c r="AC412" s="54">
        <v>14.2</v>
      </c>
      <c r="AD412" s="54">
        <v>23.3</v>
      </c>
      <c r="AE412" s="54">
        <v>234</v>
      </c>
      <c r="AF412" s="54">
        <v>7.6</v>
      </c>
      <c r="AG412" s="54">
        <v>10</v>
      </c>
      <c r="AH412" s="54">
        <v>70</v>
      </c>
      <c r="AI412" s="54">
        <v>62</v>
      </c>
      <c r="AJ412" s="54">
        <v>0</v>
      </c>
      <c r="AK412" s="54">
        <v>0</v>
      </c>
      <c r="AL412" s="54">
        <v>0</v>
      </c>
      <c r="AM412" s="54">
        <v>0</v>
      </c>
      <c r="AN412" s="54">
        <v>0</v>
      </c>
      <c r="AO412" s="54">
        <v>0</v>
      </c>
      <c r="AP412" s="54">
        <v>0</v>
      </c>
      <c r="AQ412" s="54">
        <v>0</v>
      </c>
      <c r="AR412" s="55">
        <v>0</v>
      </c>
    </row>
    <row r="413" spans="24:44" x14ac:dyDescent="0.25">
      <c r="X413" s="96"/>
      <c r="Y413" s="53">
        <v>17.125</v>
      </c>
      <c r="Z413" s="54">
        <v>25.41</v>
      </c>
      <c r="AA413" s="54">
        <v>65.959999999999994</v>
      </c>
      <c r="AB413" s="54">
        <v>1671</v>
      </c>
      <c r="AC413" s="54">
        <v>13.5</v>
      </c>
      <c r="AD413" s="54">
        <v>23.7</v>
      </c>
      <c r="AE413" s="54">
        <v>234</v>
      </c>
      <c r="AF413" s="54">
        <v>7.6</v>
      </c>
      <c r="AG413" s="54">
        <v>10</v>
      </c>
      <c r="AH413" s="54">
        <v>70</v>
      </c>
      <c r="AI413" s="54">
        <v>62</v>
      </c>
      <c r="AJ413" s="54">
        <v>0</v>
      </c>
      <c r="AK413" s="54">
        <v>0</v>
      </c>
      <c r="AL413" s="54">
        <v>0</v>
      </c>
      <c r="AM413" s="54">
        <v>0</v>
      </c>
      <c r="AN413" s="54">
        <v>0</v>
      </c>
      <c r="AO413" s="54">
        <v>0</v>
      </c>
      <c r="AP413" s="54">
        <v>0</v>
      </c>
      <c r="AQ413" s="54">
        <v>0</v>
      </c>
      <c r="AR413" s="55">
        <v>0</v>
      </c>
    </row>
    <row r="414" spans="24:44" x14ac:dyDescent="0.25">
      <c r="X414" s="96"/>
      <c r="Y414" s="53">
        <v>17.1666666666667</v>
      </c>
      <c r="Z414" s="54">
        <v>25.55</v>
      </c>
      <c r="AA414" s="54">
        <v>66.75</v>
      </c>
      <c r="AB414" s="54">
        <v>2054</v>
      </c>
      <c r="AC414" s="54">
        <v>13.5</v>
      </c>
      <c r="AD414" s="54">
        <v>23.9</v>
      </c>
      <c r="AE414" s="54">
        <v>234</v>
      </c>
      <c r="AF414" s="54">
        <v>7.6</v>
      </c>
      <c r="AG414" s="54">
        <v>10</v>
      </c>
      <c r="AH414" s="54">
        <v>70</v>
      </c>
      <c r="AI414" s="54">
        <v>62</v>
      </c>
      <c r="AJ414" s="54">
        <v>0</v>
      </c>
      <c r="AK414" s="54">
        <v>0</v>
      </c>
      <c r="AL414" s="54">
        <v>0</v>
      </c>
      <c r="AM414" s="54">
        <v>0</v>
      </c>
      <c r="AN414" s="54">
        <v>0</v>
      </c>
      <c r="AO414" s="54">
        <v>0</v>
      </c>
      <c r="AP414" s="54">
        <v>0</v>
      </c>
      <c r="AQ414" s="54">
        <v>0</v>
      </c>
      <c r="AR414" s="55">
        <v>0</v>
      </c>
    </row>
    <row r="415" spans="24:44" x14ac:dyDescent="0.25">
      <c r="X415" s="96"/>
      <c r="Y415" s="53">
        <v>17.2083333333333</v>
      </c>
      <c r="Z415" s="54">
        <v>25.61</v>
      </c>
      <c r="AA415" s="54">
        <v>66.41</v>
      </c>
      <c r="AB415" s="54">
        <v>2449</v>
      </c>
      <c r="AC415" s="54">
        <v>14.2</v>
      </c>
      <c r="AD415" s="54">
        <v>24.1</v>
      </c>
      <c r="AE415" s="54">
        <v>234</v>
      </c>
      <c r="AF415" s="54">
        <v>7.6</v>
      </c>
      <c r="AG415" s="54">
        <v>10</v>
      </c>
      <c r="AH415" s="54">
        <v>70</v>
      </c>
      <c r="AI415" s="54">
        <v>62</v>
      </c>
      <c r="AJ415" s="54">
        <v>32</v>
      </c>
      <c r="AK415" s="54">
        <v>48</v>
      </c>
      <c r="AL415" s="54">
        <v>64</v>
      </c>
      <c r="AM415" s="54">
        <v>80</v>
      </c>
      <c r="AN415" s="54">
        <v>80</v>
      </c>
      <c r="AO415" s="54">
        <v>80</v>
      </c>
      <c r="AP415" s="54">
        <v>60</v>
      </c>
      <c r="AQ415" s="54">
        <v>108</v>
      </c>
      <c r="AR415" s="55">
        <v>170</v>
      </c>
    </row>
    <row r="416" spans="24:44" x14ac:dyDescent="0.25">
      <c r="X416" s="96"/>
      <c r="Y416" s="53">
        <v>17.25</v>
      </c>
      <c r="Z416" s="54">
        <v>25.68</v>
      </c>
      <c r="AA416" s="54">
        <v>65.819999999999993</v>
      </c>
      <c r="AB416" s="54">
        <v>2817</v>
      </c>
      <c r="AC416" s="54">
        <v>13.5</v>
      </c>
      <c r="AD416" s="54">
        <v>24.2</v>
      </c>
      <c r="AE416" s="54">
        <v>234</v>
      </c>
      <c r="AF416" s="54">
        <v>7.5</v>
      </c>
      <c r="AG416" s="54">
        <v>10</v>
      </c>
      <c r="AH416" s="54">
        <v>70</v>
      </c>
      <c r="AI416" s="54">
        <v>62</v>
      </c>
      <c r="AJ416" s="54">
        <v>304</v>
      </c>
      <c r="AK416" s="54">
        <v>400</v>
      </c>
      <c r="AL416" s="54">
        <v>544</v>
      </c>
      <c r="AM416" s="54">
        <v>672</v>
      </c>
      <c r="AN416" s="54">
        <v>784</v>
      </c>
      <c r="AO416" s="54">
        <v>816</v>
      </c>
      <c r="AP416" s="54">
        <v>756</v>
      </c>
      <c r="AQ416" s="54">
        <v>1056</v>
      </c>
      <c r="AR416" s="55">
        <v>1450</v>
      </c>
    </row>
    <row r="417" spans="24:44" x14ac:dyDescent="0.25">
      <c r="X417" s="96"/>
      <c r="Y417" s="53">
        <v>17.2916666666667</v>
      </c>
      <c r="Z417" s="54">
        <v>25.87</v>
      </c>
      <c r="AA417" s="54">
        <v>65.319999999999993</v>
      </c>
      <c r="AB417" s="54">
        <v>3142</v>
      </c>
      <c r="AC417" s="54">
        <v>13.5</v>
      </c>
      <c r="AD417" s="54">
        <v>24.4</v>
      </c>
      <c r="AE417" s="54">
        <v>234</v>
      </c>
      <c r="AF417" s="54">
        <v>7.5</v>
      </c>
      <c r="AG417" s="54">
        <v>10</v>
      </c>
      <c r="AH417" s="54">
        <v>70</v>
      </c>
      <c r="AI417" s="54">
        <v>62</v>
      </c>
      <c r="AJ417" s="54">
        <v>2016</v>
      </c>
      <c r="AK417" s="54">
        <v>2544</v>
      </c>
      <c r="AL417" s="54">
        <v>3680</v>
      </c>
      <c r="AM417" s="54">
        <v>4608</v>
      </c>
      <c r="AN417" s="54">
        <v>5520</v>
      </c>
      <c r="AO417" s="54">
        <v>5952</v>
      </c>
      <c r="AP417" s="54">
        <v>5544</v>
      </c>
      <c r="AQ417" s="54">
        <v>7908</v>
      </c>
      <c r="AR417" s="55">
        <v>9640</v>
      </c>
    </row>
    <row r="418" spans="24:44" x14ac:dyDescent="0.25">
      <c r="X418" s="96"/>
      <c r="Y418" s="53">
        <v>17.3333333333333</v>
      </c>
      <c r="Z418" s="54">
        <v>26.23</v>
      </c>
      <c r="AA418" s="54">
        <v>62.42</v>
      </c>
      <c r="AB418" s="54">
        <v>2007</v>
      </c>
      <c r="AC418" s="54">
        <v>13.9</v>
      </c>
      <c r="AD418" s="54">
        <v>24.4</v>
      </c>
      <c r="AE418" s="54">
        <v>234</v>
      </c>
      <c r="AF418" s="54">
        <v>7.5</v>
      </c>
      <c r="AG418" s="54">
        <v>10</v>
      </c>
      <c r="AH418" s="54">
        <v>70</v>
      </c>
      <c r="AI418" s="54">
        <v>62</v>
      </c>
      <c r="AJ418" s="54">
        <v>9296</v>
      </c>
      <c r="AK418" s="54">
        <v>19520</v>
      </c>
      <c r="AL418" s="54">
        <v>64928</v>
      </c>
      <c r="AM418" s="54">
        <v>16976</v>
      </c>
      <c r="AN418" s="54">
        <v>21104</v>
      </c>
      <c r="AO418" s="54">
        <v>18672</v>
      </c>
      <c r="AP418" s="54">
        <v>26652</v>
      </c>
      <c r="AQ418" s="54">
        <v>40968</v>
      </c>
      <c r="AR418" s="55">
        <v>65535</v>
      </c>
    </row>
    <row r="419" spans="24:44" x14ac:dyDescent="0.25">
      <c r="X419" s="96"/>
      <c r="Y419" s="53">
        <v>17.375</v>
      </c>
      <c r="Z419" s="54">
        <v>27.28</v>
      </c>
      <c r="AA419" s="54">
        <v>59.6</v>
      </c>
      <c r="AB419" s="54">
        <v>1804</v>
      </c>
      <c r="AC419" s="54">
        <v>14.2</v>
      </c>
      <c r="AD419" s="54">
        <v>25.2</v>
      </c>
      <c r="AE419" s="54">
        <v>234</v>
      </c>
      <c r="AF419" s="54">
        <v>7.5</v>
      </c>
      <c r="AG419" s="54">
        <v>10</v>
      </c>
      <c r="AH419" s="54">
        <v>70</v>
      </c>
      <c r="AI419" s="54">
        <v>62</v>
      </c>
      <c r="AJ419" s="54">
        <v>6928</v>
      </c>
      <c r="AK419" s="54">
        <v>14944</v>
      </c>
      <c r="AL419" s="54">
        <v>54160</v>
      </c>
      <c r="AM419" s="54">
        <v>12160</v>
      </c>
      <c r="AN419" s="54">
        <v>14592</v>
      </c>
      <c r="AO419" s="54">
        <v>11488</v>
      </c>
      <c r="AP419" s="54">
        <v>16356</v>
      </c>
      <c r="AQ419" s="54">
        <v>27612</v>
      </c>
      <c r="AR419" s="55">
        <v>65535</v>
      </c>
    </row>
    <row r="420" spans="24:44" x14ac:dyDescent="0.25">
      <c r="X420" s="96"/>
      <c r="Y420" s="53">
        <v>17.4166666666667</v>
      </c>
      <c r="Z420" s="54">
        <v>27.31</v>
      </c>
      <c r="AA420" s="54">
        <v>58.79</v>
      </c>
      <c r="AB420" s="54">
        <v>1776</v>
      </c>
      <c r="AC420" s="54">
        <v>13.5</v>
      </c>
      <c r="AD420" s="54">
        <v>25.4</v>
      </c>
      <c r="AE420" s="54">
        <v>234</v>
      </c>
      <c r="AF420" s="54">
        <v>7.5</v>
      </c>
      <c r="AG420" s="54">
        <v>10</v>
      </c>
      <c r="AH420" s="54">
        <v>70</v>
      </c>
      <c r="AI420" s="54">
        <v>62</v>
      </c>
      <c r="AJ420" s="54">
        <v>6768</v>
      </c>
      <c r="AK420" s="54">
        <v>14736</v>
      </c>
      <c r="AL420" s="54">
        <v>53744</v>
      </c>
      <c r="AM420" s="54">
        <v>11840</v>
      </c>
      <c r="AN420" s="54">
        <v>14272</v>
      </c>
      <c r="AO420" s="54">
        <v>10960</v>
      </c>
      <c r="AP420" s="54">
        <v>15936</v>
      </c>
      <c r="AQ420" s="54">
        <v>26508</v>
      </c>
      <c r="AR420" s="55">
        <v>65535</v>
      </c>
    </row>
    <row r="421" spans="24:44" x14ac:dyDescent="0.25">
      <c r="X421" s="96"/>
      <c r="Y421" s="53">
        <v>17.4583333333333</v>
      </c>
      <c r="Z421" s="54">
        <v>27.24</v>
      </c>
      <c r="AA421" s="54">
        <v>58.75</v>
      </c>
      <c r="AB421" s="54">
        <v>1733</v>
      </c>
      <c r="AC421" s="54">
        <v>13.5</v>
      </c>
      <c r="AD421" s="54">
        <v>25.6</v>
      </c>
      <c r="AE421" s="54">
        <v>233</v>
      </c>
      <c r="AF421" s="54">
        <v>7.5</v>
      </c>
      <c r="AG421" s="54">
        <v>10</v>
      </c>
      <c r="AH421" s="54">
        <v>69</v>
      </c>
      <c r="AI421" s="54">
        <v>62</v>
      </c>
      <c r="AJ421" s="54">
        <v>5648</v>
      </c>
      <c r="AK421" s="54">
        <v>13248</v>
      </c>
      <c r="AL421" s="54">
        <v>51600</v>
      </c>
      <c r="AM421" s="54">
        <v>8944</v>
      </c>
      <c r="AN421" s="54">
        <v>10816</v>
      </c>
      <c r="AO421" s="54">
        <v>7264</v>
      </c>
      <c r="AP421" s="54">
        <v>12528</v>
      </c>
      <c r="AQ421" s="54">
        <v>22200</v>
      </c>
      <c r="AR421" s="55">
        <v>65535</v>
      </c>
    </row>
    <row r="422" spans="24:44" x14ac:dyDescent="0.25">
      <c r="X422" s="96"/>
      <c r="Y422" s="53">
        <v>17.5</v>
      </c>
      <c r="Z422" s="54">
        <v>27.24</v>
      </c>
      <c r="AA422" s="54">
        <v>58.55</v>
      </c>
      <c r="AB422" s="54">
        <v>1688</v>
      </c>
      <c r="AC422" s="54">
        <v>13.8</v>
      </c>
      <c r="AD422" s="54">
        <v>25.6</v>
      </c>
      <c r="AE422" s="54">
        <v>233</v>
      </c>
      <c r="AF422" s="54">
        <v>7.5</v>
      </c>
      <c r="AG422" s="54">
        <v>10</v>
      </c>
      <c r="AH422" s="54">
        <v>69</v>
      </c>
      <c r="AI422" s="54">
        <v>62</v>
      </c>
      <c r="AJ422" s="54">
        <v>5456</v>
      </c>
      <c r="AK422" s="54">
        <v>12944</v>
      </c>
      <c r="AL422" s="54">
        <v>51088</v>
      </c>
      <c r="AM422" s="54">
        <v>8528</v>
      </c>
      <c r="AN422" s="54">
        <v>10352</v>
      </c>
      <c r="AO422" s="54">
        <v>6784</v>
      </c>
      <c r="AP422" s="54">
        <v>12108</v>
      </c>
      <c r="AQ422" s="54">
        <v>21600</v>
      </c>
      <c r="AR422" s="55">
        <v>65535</v>
      </c>
    </row>
    <row r="423" spans="24:44" x14ac:dyDescent="0.25">
      <c r="X423" s="96"/>
      <c r="Y423" s="53">
        <v>17.5416666666667</v>
      </c>
      <c r="Z423" s="54">
        <v>27.14</v>
      </c>
      <c r="AA423" s="54">
        <v>58.58</v>
      </c>
      <c r="AB423" s="54">
        <v>1647</v>
      </c>
      <c r="AC423" s="54">
        <v>13.9</v>
      </c>
      <c r="AD423" s="54">
        <v>25.7</v>
      </c>
      <c r="AE423" s="54">
        <v>233</v>
      </c>
      <c r="AF423" s="54">
        <v>7.5</v>
      </c>
      <c r="AG423" s="54">
        <v>10</v>
      </c>
      <c r="AH423" s="54">
        <v>69</v>
      </c>
      <c r="AI423" s="54">
        <v>62</v>
      </c>
      <c r="AJ423" s="54">
        <v>4864</v>
      </c>
      <c r="AK423" s="54">
        <v>12176</v>
      </c>
      <c r="AL423" s="54">
        <v>50000</v>
      </c>
      <c r="AM423" s="54">
        <v>7184</v>
      </c>
      <c r="AN423" s="54">
        <v>8768</v>
      </c>
      <c r="AO423" s="54">
        <v>5136</v>
      </c>
      <c r="AP423" s="54">
        <v>10644</v>
      </c>
      <c r="AQ423" s="54">
        <v>19740</v>
      </c>
      <c r="AR423" s="55">
        <v>65535</v>
      </c>
    </row>
    <row r="424" spans="24:44" x14ac:dyDescent="0.25">
      <c r="X424" s="96"/>
      <c r="Y424" s="53">
        <v>17.5833333333333</v>
      </c>
      <c r="Z424" s="54">
        <v>27.13</v>
      </c>
      <c r="AA424" s="54">
        <v>58.3</v>
      </c>
      <c r="AB424" s="54">
        <v>1615</v>
      </c>
      <c r="AC424" s="54">
        <v>14.4</v>
      </c>
      <c r="AD424" s="54">
        <v>25.7</v>
      </c>
      <c r="AE424" s="54">
        <v>233</v>
      </c>
      <c r="AF424" s="54">
        <v>7.5</v>
      </c>
      <c r="AG424" s="54">
        <v>10</v>
      </c>
      <c r="AH424" s="54">
        <v>69</v>
      </c>
      <c r="AI424" s="54">
        <v>62</v>
      </c>
      <c r="AJ424" s="54">
        <v>5248</v>
      </c>
      <c r="AK424" s="54">
        <v>12640</v>
      </c>
      <c r="AL424" s="54">
        <v>50608</v>
      </c>
      <c r="AM424" s="54">
        <v>7984</v>
      </c>
      <c r="AN424" s="54">
        <v>9728</v>
      </c>
      <c r="AO424" s="54">
        <v>6128</v>
      </c>
      <c r="AP424" s="54">
        <v>11496</v>
      </c>
      <c r="AQ424" s="54">
        <v>20820</v>
      </c>
      <c r="AR424" s="55">
        <v>65535</v>
      </c>
    </row>
    <row r="425" spans="24:44" x14ac:dyDescent="0.25">
      <c r="X425" s="96"/>
      <c r="Y425" s="53">
        <v>17.625</v>
      </c>
      <c r="Z425" s="54">
        <v>27.2</v>
      </c>
      <c r="AA425" s="54">
        <v>57.9</v>
      </c>
      <c r="AB425" s="54">
        <v>1584</v>
      </c>
      <c r="AC425" s="54">
        <v>13.5</v>
      </c>
      <c r="AD425" s="54">
        <v>25.8</v>
      </c>
      <c r="AE425" s="54">
        <v>233</v>
      </c>
      <c r="AF425" s="54">
        <v>7.5</v>
      </c>
      <c r="AG425" s="54">
        <v>10</v>
      </c>
      <c r="AH425" s="54">
        <v>69</v>
      </c>
      <c r="AI425" s="54">
        <v>62</v>
      </c>
      <c r="AJ425" s="54">
        <v>5296</v>
      </c>
      <c r="AK425" s="54">
        <v>12736</v>
      </c>
      <c r="AL425" s="54">
        <v>50912</v>
      </c>
      <c r="AM425" s="54">
        <v>8096</v>
      </c>
      <c r="AN425" s="54">
        <v>9840</v>
      </c>
      <c r="AO425" s="54">
        <v>6240</v>
      </c>
      <c r="AP425" s="54">
        <v>11628</v>
      </c>
      <c r="AQ425" s="54">
        <v>20964</v>
      </c>
      <c r="AR425" s="55">
        <v>65535</v>
      </c>
    </row>
    <row r="426" spans="24:44" x14ac:dyDescent="0.25">
      <c r="X426" s="96"/>
      <c r="Y426" s="53">
        <v>17.6666666666667</v>
      </c>
      <c r="Z426" s="54">
        <v>27.17</v>
      </c>
      <c r="AA426" s="54">
        <v>58.13</v>
      </c>
      <c r="AB426" s="54">
        <v>1544</v>
      </c>
      <c r="AC426" s="54">
        <v>13.7</v>
      </c>
      <c r="AD426" s="54">
        <v>25.8</v>
      </c>
      <c r="AE426" s="54">
        <v>233</v>
      </c>
      <c r="AF426" s="54">
        <v>7.5</v>
      </c>
      <c r="AG426" s="54">
        <v>10</v>
      </c>
      <c r="AH426" s="54">
        <v>69</v>
      </c>
      <c r="AI426" s="54">
        <v>62</v>
      </c>
      <c r="AJ426" s="54">
        <v>4816</v>
      </c>
      <c r="AK426" s="54">
        <v>12128</v>
      </c>
      <c r="AL426" s="54">
        <v>50080</v>
      </c>
      <c r="AM426" s="54">
        <v>7008</v>
      </c>
      <c r="AN426" s="54">
        <v>8544</v>
      </c>
      <c r="AO426" s="54">
        <v>4912</v>
      </c>
      <c r="AP426" s="54">
        <v>10416</v>
      </c>
      <c r="AQ426" s="54">
        <v>19476</v>
      </c>
      <c r="AR426" s="55">
        <v>65535</v>
      </c>
    </row>
    <row r="427" spans="24:44" x14ac:dyDescent="0.25">
      <c r="X427" s="96"/>
      <c r="Y427" s="53">
        <v>17.7083333333333</v>
      </c>
      <c r="Z427" s="54">
        <v>27.4</v>
      </c>
      <c r="AA427" s="54">
        <v>54.65</v>
      </c>
      <c r="AB427" s="54">
        <v>624</v>
      </c>
      <c r="AC427" s="54">
        <v>14.2</v>
      </c>
      <c r="AD427" s="54">
        <v>25.3</v>
      </c>
      <c r="AE427" s="54">
        <v>232</v>
      </c>
      <c r="AF427" s="54">
        <v>7.5</v>
      </c>
      <c r="AG427" s="54">
        <v>9</v>
      </c>
      <c r="AH427" s="54">
        <v>69</v>
      </c>
      <c r="AI427" s="54">
        <v>61</v>
      </c>
      <c r="AJ427" s="54">
        <v>4704</v>
      </c>
      <c r="AK427" s="54">
        <v>12320</v>
      </c>
      <c r="AL427" s="54">
        <v>50080</v>
      </c>
      <c r="AM427" s="54">
        <v>6736</v>
      </c>
      <c r="AN427" s="54">
        <v>8224</v>
      </c>
      <c r="AO427" s="54">
        <v>4672</v>
      </c>
      <c r="AP427" s="54">
        <v>10608</v>
      </c>
      <c r="AQ427" s="54">
        <v>19620</v>
      </c>
      <c r="AR427" s="55">
        <v>65535</v>
      </c>
    </row>
    <row r="428" spans="24:44" x14ac:dyDescent="0.25">
      <c r="X428" s="96"/>
      <c r="Y428" s="53">
        <v>17.75</v>
      </c>
      <c r="Z428" s="54">
        <v>27.17</v>
      </c>
      <c r="AA428" s="54">
        <v>58.08</v>
      </c>
      <c r="AB428" s="54">
        <v>516</v>
      </c>
      <c r="AC428" s="54">
        <v>13.5</v>
      </c>
      <c r="AD428" s="54">
        <v>25.3</v>
      </c>
      <c r="AE428" s="54">
        <v>232</v>
      </c>
      <c r="AF428" s="54">
        <v>7.5</v>
      </c>
      <c r="AG428" s="54">
        <v>9</v>
      </c>
      <c r="AH428" s="54">
        <v>69</v>
      </c>
      <c r="AI428" s="54">
        <v>61</v>
      </c>
      <c r="AJ428" s="54">
        <v>4704</v>
      </c>
      <c r="AK428" s="54">
        <v>12320</v>
      </c>
      <c r="AL428" s="54">
        <v>50416</v>
      </c>
      <c r="AM428" s="54">
        <v>6672</v>
      </c>
      <c r="AN428" s="54">
        <v>8240</v>
      </c>
      <c r="AO428" s="54">
        <v>4624</v>
      </c>
      <c r="AP428" s="54">
        <v>10860</v>
      </c>
      <c r="AQ428" s="54">
        <v>19956</v>
      </c>
      <c r="AR428" s="55">
        <v>65535</v>
      </c>
    </row>
    <row r="429" spans="24:44" x14ac:dyDescent="0.25">
      <c r="X429" s="96"/>
      <c r="Y429" s="53">
        <v>17.7916666666667</v>
      </c>
      <c r="Z429" s="54">
        <v>27.34</v>
      </c>
      <c r="AA429" s="54">
        <v>57.68</v>
      </c>
      <c r="AB429" s="54">
        <v>577</v>
      </c>
      <c r="AC429" s="54">
        <v>14.2</v>
      </c>
      <c r="AD429" s="54">
        <v>25.8</v>
      </c>
      <c r="AE429" s="54">
        <v>232</v>
      </c>
      <c r="AF429" s="54">
        <v>7.6</v>
      </c>
      <c r="AG429" s="54">
        <v>9</v>
      </c>
      <c r="AH429" s="54">
        <v>69</v>
      </c>
      <c r="AI429" s="54">
        <v>61</v>
      </c>
      <c r="AJ429" s="54">
        <v>4208</v>
      </c>
      <c r="AK429" s="54">
        <v>11504</v>
      </c>
      <c r="AL429" s="54">
        <v>48832</v>
      </c>
      <c r="AM429" s="54">
        <v>5712</v>
      </c>
      <c r="AN429" s="54">
        <v>7072</v>
      </c>
      <c r="AO429" s="54">
        <v>3424</v>
      </c>
      <c r="AP429" s="54">
        <v>9168</v>
      </c>
      <c r="AQ429" s="54">
        <v>17952</v>
      </c>
      <c r="AR429" s="55">
        <v>65535</v>
      </c>
    </row>
    <row r="430" spans="24:44" x14ac:dyDescent="0.25">
      <c r="X430" s="96"/>
      <c r="Y430" s="53">
        <v>17.8333333333333</v>
      </c>
      <c r="Z430" s="54">
        <v>27.07</v>
      </c>
      <c r="AA430" s="54">
        <v>58.08</v>
      </c>
      <c r="AB430" s="54">
        <v>505</v>
      </c>
      <c r="AC430" s="54">
        <v>13.8</v>
      </c>
      <c r="AD430" s="54">
        <v>25.8</v>
      </c>
      <c r="AE430" s="54">
        <v>232</v>
      </c>
      <c r="AF430" s="54">
        <v>7.6</v>
      </c>
      <c r="AG430" s="54">
        <v>9</v>
      </c>
      <c r="AH430" s="54">
        <v>69</v>
      </c>
      <c r="AI430" s="54">
        <v>61</v>
      </c>
      <c r="AJ430" s="54">
        <v>0</v>
      </c>
      <c r="AK430" s="54">
        <v>16</v>
      </c>
      <c r="AL430" s="54">
        <v>16</v>
      </c>
      <c r="AM430" s="54">
        <v>16</v>
      </c>
      <c r="AN430" s="54">
        <v>16</v>
      </c>
      <c r="AO430" s="54">
        <v>16</v>
      </c>
      <c r="AP430" s="54">
        <v>12</v>
      </c>
      <c r="AQ430" s="54">
        <v>24</v>
      </c>
      <c r="AR430" s="55">
        <v>30</v>
      </c>
    </row>
    <row r="431" spans="24:44" x14ac:dyDescent="0.25">
      <c r="X431" s="96"/>
      <c r="Y431" s="53">
        <v>17.875</v>
      </c>
      <c r="Z431" s="54">
        <v>25.96</v>
      </c>
      <c r="AA431" s="54">
        <v>61.41</v>
      </c>
      <c r="AB431" s="54">
        <v>456</v>
      </c>
      <c r="AC431" s="54">
        <v>13.1</v>
      </c>
      <c r="AD431" s="54">
        <v>25.2</v>
      </c>
      <c r="AE431" s="54">
        <v>231</v>
      </c>
      <c r="AF431" s="54">
        <v>7.6</v>
      </c>
      <c r="AG431" s="54">
        <v>9</v>
      </c>
      <c r="AH431" s="54">
        <v>68</v>
      </c>
      <c r="AI431" s="54">
        <v>61</v>
      </c>
      <c r="AJ431" s="54">
        <v>0</v>
      </c>
      <c r="AK431" s="54">
        <v>0</v>
      </c>
      <c r="AL431" s="54">
        <v>0</v>
      </c>
      <c r="AM431" s="54">
        <v>0</v>
      </c>
      <c r="AN431" s="54">
        <v>0</v>
      </c>
      <c r="AO431" s="54">
        <v>0</v>
      </c>
      <c r="AP431" s="54">
        <v>0</v>
      </c>
      <c r="AQ431" s="54">
        <v>0</v>
      </c>
      <c r="AR431" s="55">
        <v>0</v>
      </c>
    </row>
    <row r="432" spans="24:44" x14ac:dyDescent="0.25">
      <c r="X432" s="96"/>
      <c r="Y432" s="53">
        <v>17.9166666666667</v>
      </c>
      <c r="Z432" s="54">
        <v>25.78</v>
      </c>
      <c r="AA432" s="54">
        <v>63.42</v>
      </c>
      <c r="AB432" s="54">
        <v>442</v>
      </c>
      <c r="AC432" s="54">
        <v>13.8</v>
      </c>
      <c r="AD432" s="54">
        <v>24.9</v>
      </c>
      <c r="AE432" s="54">
        <v>231</v>
      </c>
      <c r="AF432" s="54">
        <v>7.5</v>
      </c>
      <c r="AG432" s="54">
        <v>9</v>
      </c>
      <c r="AH432" s="54">
        <v>68</v>
      </c>
      <c r="AI432" s="54">
        <v>61</v>
      </c>
      <c r="AJ432" s="54">
        <v>0</v>
      </c>
      <c r="AK432" s="54">
        <v>0</v>
      </c>
      <c r="AL432" s="54">
        <v>0</v>
      </c>
      <c r="AM432" s="54">
        <v>0</v>
      </c>
      <c r="AN432" s="54">
        <v>0</v>
      </c>
      <c r="AO432" s="54">
        <v>0</v>
      </c>
      <c r="AP432" s="54">
        <v>0</v>
      </c>
      <c r="AQ432" s="54">
        <v>0</v>
      </c>
      <c r="AR432" s="55">
        <v>0</v>
      </c>
    </row>
    <row r="433" spans="24:44" x14ac:dyDescent="0.25">
      <c r="X433" s="96"/>
      <c r="Y433" s="53">
        <v>17.9583333333333</v>
      </c>
      <c r="Z433" s="54">
        <v>25.74</v>
      </c>
      <c r="AA433" s="54">
        <v>65.25</v>
      </c>
      <c r="AB433" s="54">
        <v>508</v>
      </c>
      <c r="AC433" s="54">
        <v>13.5</v>
      </c>
      <c r="AD433" s="54">
        <v>24.9</v>
      </c>
      <c r="AE433" s="54">
        <v>231</v>
      </c>
      <c r="AF433" s="54">
        <v>7.5</v>
      </c>
      <c r="AG433" s="54">
        <v>9</v>
      </c>
      <c r="AH433" s="54">
        <v>68</v>
      </c>
      <c r="AI433" s="54">
        <v>61</v>
      </c>
      <c r="AJ433" s="54">
        <v>0</v>
      </c>
      <c r="AK433" s="54">
        <v>0</v>
      </c>
      <c r="AL433" s="54">
        <v>0</v>
      </c>
      <c r="AM433" s="54">
        <v>0</v>
      </c>
      <c r="AN433" s="54">
        <v>0</v>
      </c>
      <c r="AO433" s="54">
        <v>0</v>
      </c>
      <c r="AP433" s="54">
        <v>0</v>
      </c>
      <c r="AQ433" s="54">
        <v>0</v>
      </c>
      <c r="AR433" s="55">
        <v>0</v>
      </c>
    </row>
    <row r="434" spans="24:44" x14ac:dyDescent="0.25">
      <c r="X434" s="96">
        <v>45517</v>
      </c>
      <c r="Y434" s="53">
        <v>18</v>
      </c>
      <c r="Z434" s="54">
        <v>25.57</v>
      </c>
      <c r="AA434" s="54">
        <v>64.17</v>
      </c>
      <c r="AB434" s="54">
        <v>490</v>
      </c>
      <c r="AC434" s="54">
        <v>13.1</v>
      </c>
      <c r="AD434" s="54">
        <v>24.6</v>
      </c>
      <c r="AE434" s="54">
        <v>231</v>
      </c>
      <c r="AF434" s="54">
        <v>7.5</v>
      </c>
      <c r="AG434" s="54">
        <v>9</v>
      </c>
      <c r="AH434" s="54">
        <v>68</v>
      </c>
      <c r="AI434" s="54">
        <v>61</v>
      </c>
      <c r="AJ434" s="54">
        <v>0</v>
      </c>
      <c r="AK434" s="54">
        <v>0</v>
      </c>
      <c r="AL434" s="54">
        <v>0</v>
      </c>
      <c r="AM434" s="54">
        <v>0</v>
      </c>
      <c r="AN434" s="54">
        <v>0</v>
      </c>
      <c r="AO434" s="54">
        <v>0</v>
      </c>
      <c r="AP434" s="54">
        <v>0</v>
      </c>
      <c r="AQ434" s="54">
        <v>0</v>
      </c>
      <c r="AR434" s="55">
        <v>0</v>
      </c>
    </row>
    <row r="435" spans="24:44" x14ac:dyDescent="0.25">
      <c r="X435" s="96"/>
      <c r="Y435" s="53">
        <v>18.0416666666667</v>
      </c>
      <c r="Z435" s="54">
        <v>25.47</v>
      </c>
      <c r="AA435" s="54">
        <v>63.88</v>
      </c>
      <c r="AB435" s="54">
        <v>474</v>
      </c>
      <c r="AC435" s="54">
        <v>13.5</v>
      </c>
      <c r="AD435" s="54">
        <v>24.5</v>
      </c>
      <c r="AE435" s="54">
        <v>231</v>
      </c>
      <c r="AF435" s="54">
        <v>7.5</v>
      </c>
      <c r="AG435" s="54">
        <v>9</v>
      </c>
      <c r="AH435" s="54">
        <v>68</v>
      </c>
      <c r="AI435" s="54">
        <v>61</v>
      </c>
      <c r="AJ435" s="54">
        <v>0</v>
      </c>
      <c r="AK435" s="54">
        <v>0</v>
      </c>
      <c r="AL435" s="54">
        <v>0</v>
      </c>
      <c r="AM435" s="54">
        <v>0</v>
      </c>
      <c r="AN435" s="54">
        <v>0</v>
      </c>
      <c r="AO435" s="54">
        <v>0</v>
      </c>
      <c r="AP435" s="54">
        <v>0</v>
      </c>
      <c r="AQ435" s="54">
        <v>0</v>
      </c>
      <c r="AR435" s="55">
        <v>0</v>
      </c>
    </row>
    <row r="436" spans="24:44" x14ac:dyDescent="0.25">
      <c r="X436" s="96"/>
      <c r="Y436" s="53">
        <v>18.0833333333333</v>
      </c>
      <c r="Z436" s="54">
        <v>24.9</v>
      </c>
      <c r="AA436" s="54">
        <v>64.62</v>
      </c>
      <c r="AB436" s="54">
        <v>531</v>
      </c>
      <c r="AC436" s="54">
        <v>13.1</v>
      </c>
      <c r="AD436" s="54">
        <v>24.2</v>
      </c>
      <c r="AE436" s="54">
        <v>231</v>
      </c>
      <c r="AF436" s="54">
        <v>7.5</v>
      </c>
      <c r="AG436" s="54">
        <v>9</v>
      </c>
      <c r="AH436" s="54">
        <v>68</v>
      </c>
      <c r="AI436" s="54">
        <v>61</v>
      </c>
      <c r="AJ436" s="54">
        <v>0</v>
      </c>
      <c r="AK436" s="54">
        <v>0</v>
      </c>
      <c r="AL436" s="54">
        <v>0</v>
      </c>
      <c r="AM436" s="54">
        <v>0</v>
      </c>
      <c r="AN436" s="54">
        <v>0</v>
      </c>
      <c r="AO436" s="54">
        <v>0</v>
      </c>
      <c r="AP436" s="54">
        <v>0</v>
      </c>
      <c r="AQ436" s="54">
        <v>0</v>
      </c>
      <c r="AR436" s="55">
        <v>0</v>
      </c>
    </row>
    <row r="437" spans="24:44" x14ac:dyDescent="0.25">
      <c r="X437" s="96"/>
      <c r="Y437" s="53">
        <v>18.125</v>
      </c>
      <c r="Z437" s="54">
        <v>24.85</v>
      </c>
      <c r="AA437" s="54">
        <v>61.84</v>
      </c>
      <c r="AB437" s="54">
        <v>583</v>
      </c>
      <c r="AC437" s="54">
        <v>13.1</v>
      </c>
      <c r="AD437" s="54">
        <v>23.9</v>
      </c>
      <c r="AE437" s="54">
        <v>231</v>
      </c>
      <c r="AF437" s="54">
        <v>7.5</v>
      </c>
      <c r="AG437" s="54">
        <v>9</v>
      </c>
      <c r="AH437" s="54">
        <v>68</v>
      </c>
      <c r="AI437" s="54">
        <v>61</v>
      </c>
      <c r="AJ437" s="54">
        <v>0</v>
      </c>
      <c r="AK437" s="54">
        <v>0</v>
      </c>
      <c r="AL437" s="54">
        <v>0</v>
      </c>
      <c r="AM437" s="54">
        <v>0</v>
      </c>
      <c r="AN437" s="54">
        <v>0</v>
      </c>
      <c r="AO437" s="54">
        <v>0</v>
      </c>
      <c r="AP437" s="54">
        <v>0</v>
      </c>
      <c r="AQ437" s="54">
        <v>0</v>
      </c>
      <c r="AR437" s="55">
        <v>0</v>
      </c>
    </row>
    <row r="438" spans="24:44" x14ac:dyDescent="0.25">
      <c r="X438" s="96"/>
      <c r="Y438" s="53">
        <v>18.1666666666667</v>
      </c>
      <c r="Z438" s="54">
        <v>25.13</v>
      </c>
      <c r="AA438" s="54">
        <v>61.04</v>
      </c>
      <c r="AB438" s="54">
        <v>674</v>
      </c>
      <c r="AC438" s="54">
        <v>13.7</v>
      </c>
      <c r="AD438" s="54">
        <v>23.9</v>
      </c>
      <c r="AE438" s="54">
        <v>231</v>
      </c>
      <c r="AF438" s="54">
        <v>7.5</v>
      </c>
      <c r="AG438" s="54">
        <v>9</v>
      </c>
      <c r="AH438" s="54">
        <v>68</v>
      </c>
      <c r="AI438" s="54">
        <v>61</v>
      </c>
      <c r="AJ438" s="54">
        <v>0</v>
      </c>
      <c r="AK438" s="54">
        <v>0</v>
      </c>
      <c r="AL438" s="54">
        <v>0</v>
      </c>
      <c r="AM438" s="54">
        <v>0</v>
      </c>
      <c r="AN438" s="54">
        <v>0</v>
      </c>
      <c r="AO438" s="54">
        <v>0</v>
      </c>
      <c r="AP438" s="54">
        <v>0</v>
      </c>
      <c r="AQ438" s="54">
        <v>0</v>
      </c>
      <c r="AR438" s="55">
        <v>0</v>
      </c>
    </row>
    <row r="439" spans="24:44" x14ac:dyDescent="0.25">
      <c r="X439" s="96"/>
      <c r="Y439" s="53">
        <v>18.2083333333333</v>
      </c>
      <c r="Z439" s="54">
        <v>25.24</v>
      </c>
      <c r="AA439" s="54">
        <v>59.59</v>
      </c>
      <c r="AB439" s="54">
        <v>658</v>
      </c>
      <c r="AC439" s="54">
        <v>12.8</v>
      </c>
      <c r="AD439" s="54">
        <v>23.9</v>
      </c>
      <c r="AE439" s="54">
        <v>231</v>
      </c>
      <c r="AF439" s="54">
        <v>7.5</v>
      </c>
      <c r="AG439" s="54">
        <v>9</v>
      </c>
      <c r="AH439" s="54">
        <v>68</v>
      </c>
      <c r="AI439" s="54">
        <v>61</v>
      </c>
      <c r="AJ439" s="54">
        <v>0</v>
      </c>
      <c r="AK439" s="54">
        <v>0</v>
      </c>
      <c r="AL439" s="54">
        <v>16</v>
      </c>
      <c r="AM439" s="54">
        <v>16</v>
      </c>
      <c r="AN439" s="54">
        <v>0</v>
      </c>
      <c r="AO439" s="54">
        <v>0</v>
      </c>
      <c r="AP439" s="54">
        <v>0</v>
      </c>
      <c r="AQ439" s="54">
        <v>12</v>
      </c>
      <c r="AR439" s="55">
        <v>10</v>
      </c>
    </row>
    <row r="440" spans="24:44" x14ac:dyDescent="0.25">
      <c r="X440" s="96"/>
      <c r="Y440" s="53">
        <v>18.25</v>
      </c>
      <c r="Z440" s="54">
        <v>25.27</v>
      </c>
      <c r="AA440" s="54">
        <v>58.41</v>
      </c>
      <c r="AB440" s="54">
        <v>665</v>
      </c>
      <c r="AC440" s="54">
        <v>13.7</v>
      </c>
      <c r="AD440" s="54">
        <v>23.8</v>
      </c>
      <c r="AE440" s="54">
        <v>231</v>
      </c>
      <c r="AF440" s="54">
        <v>7.5</v>
      </c>
      <c r="AG440" s="54">
        <v>9</v>
      </c>
      <c r="AH440" s="54">
        <v>68</v>
      </c>
      <c r="AI440" s="54">
        <v>61</v>
      </c>
      <c r="AJ440" s="54">
        <v>48</v>
      </c>
      <c r="AK440" s="54">
        <v>64</v>
      </c>
      <c r="AL440" s="54">
        <v>112</v>
      </c>
      <c r="AM440" s="54">
        <v>128</v>
      </c>
      <c r="AN440" s="54">
        <v>144</v>
      </c>
      <c r="AO440" s="54">
        <v>128</v>
      </c>
      <c r="AP440" s="54">
        <v>132</v>
      </c>
      <c r="AQ440" s="54">
        <v>156</v>
      </c>
      <c r="AR440" s="55">
        <v>240</v>
      </c>
    </row>
    <row r="441" spans="24:44" x14ac:dyDescent="0.25">
      <c r="X441" s="96"/>
      <c r="Y441" s="53">
        <v>18.2916666666667</v>
      </c>
      <c r="Z441" s="54">
        <v>25.3</v>
      </c>
      <c r="AA441" s="54">
        <v>57.55</v>
      </c>
      <c r="AB441" s="54">
        <v>715</v>
      </c>
      <c r="AC441" s="54">
        <v>13.3</v>
      </c>
      <c r="AD441" s="54">
        <v>23.8</v>
      </c>
      <c r="AE441" s="54">
        <v>231</v>
      </c>
      <c r="AF441" s="54">
        <v>7.5</v>
      </c>
      <c r="AG441" s="54">
        <v>9</v>
      </c>
      <c r="AH441" s="54">
        <v>68</v>
      </c>
      <c r="AI441" s="54">
        <v>61</v>
      </c>
      <c r="AJ441" s="54">
        <v>80</v>
      </c>
      <c r="AK441" s="54">
        <v>96</v>
      </c>
      <c r="AL441" s="54">
        <v>144</v>
      </c>
      <c r="AM441" s="54">
        <v>176</v>
      </c>
      <c r="AN441" s="54">
        <v>192</v>
      </c>
      <c r="AO441" s="54">
        <v>192</v>
      </c>
      <c r="AP441" s="54">
        <v>180</v>
      </c>
      <c r="AQ441" s="54">
        <v>204</v>
      </c>
      <c r="AR441" s="55">
        <v>320</v>
      </c>
    </row>
    <row r="442" spans="24:44" x14ac:dyDescent="0.25">
      <c r="X442" s="96"/>
      <c r="Y442" s="53">
        <v>18.3333333333333</v>
      </c>
      <c r="Z442" s="54">
        <v>25.29</v>
      </c>
      <c r="AA442" s="54">
        <v>57.2</v>
      </c>
      <c r="AB442" s="54">
        <v>702</v>
      </c>
      <c r="AC442" s="54">
        <v>13.4</v>
      </c>
      <c r="AD442" s="54">
        <v>23.8</v>
      </c>
      <c r="AE442" s="54">
        <v>231</v>
      </c>
      <c r="AF442" s="54">
        <v>7.5</v>
      </c>
      <c r="AG442" s="54">
        <v>9</v>
      </c>
      <c r="AH442" s="54">
        <v>68</v>
      </c>
      <c r="AI442" s="54">
        <v>61</v>
      </c>
      <c r="AJ442" s="54">
        <v>5312</v>
      </c>
      <c r="AK442" s="54">
        <v>14224</v>
      </c>
      <c r="AL442" s="54">
        <v>56912</v>
      </c>
      <c r="AM442" s="54">
        <v>6256</v>
      </c>
      <c r="AN442" s="54">
        <v>9440</v>
      </c>
      <c r="AO442" s="54">
        <v>6368</v>
      </c>
      <c r="AP442" s="54">
        <v>40740</v>
      </c>
      <c r="AQ442" s="54">
        <v>26172</v>
      </c>
      <c r="AR442" s="55">
        <v>65535</v>
      </c>
    </row>
    <row r="443" spans="24:44" x14ac:dyDescent="0.25">
      <c r="X443" s="96"/>
      <c r="Y443" s="53">
        <v>18.375</v>
      </c>
      <c r="Z443" s="54">
        <v>25.94</v>
      </c>
      <c r="AA443" s="54">
        <v>52.99</v>
      </c>
      <c r="AB443" s="54">
        <v>508</v>
      </c>
      <c r="AC443" s="54">
        <v>13.9</v>
      </c>
      <c r="AD443" s="54">
        <v>24.3</v>
      </c>
      <c r="AE443" s="54">
        <v>230</v>
      </c>
      <c r="AF443" s="54">
        <v>7.5</v>
      </c>
      <c r="AG443" s="54">
        <v>9</v>
      </c>
      <c r="AH443" s="54">
        <v>68</v>
      </c>
      <c r="AI443" s="54">
        <v>60</v>
      </c>
      <c r="AJ443" s="54">
        <v>6656</v>
      </c>
      <c r="AK443" s="54">
        <v>14512</v>
      </c>
      <c r="AL443" s="54">
        <v>52976</v>
      </c>
      <c r="AM443" s="54">
        <v>10576</v>
      </c>
      <c r="AN443" s="54">
        <v>13344</v>
      </c>
      <c r="AO443" s="54">
        <v>9632</v>
      </c>
      <c r="AP443" s="54">
        <v>22380</v>
      </c>
      <c r="AQ443" s="54">
        <v>26484</v>
      </c>
      <c r="AR443" s="55">
        <v>65535</v>
      </c>
    </row>
    <row r="444" spans="24:44" x14ac:dyDescent="0.25">
      <c r="X444" s="96"/>
      <c r="Y444" s="53">
        <v>18.4166666666667</v>
      </c>
      <c r="Z444" s="54">
        <v>26.33</v>
      </c>
      <c r="AA444" s="54">
        <v>52.25</v>
      </c>
      <c r="AB444" s="54">
        <v>468</v>
      </c>
      <c r="AC444" s="54">
        <v>13.2</v>
      </c>
      <c r="AD444" s="54">
        <v>24.5</v>
      </c>
      <c r="AE444" s="54">
        <v>230</v>
      </c>
      <c r="AF444" s="54">
        <v>7.5</v>
      </c>
      <c r="AG444" s="54">
        <v>9</v>
      </c>
      <c r="AH444" s="54">
        <v>68</v>
      </c>
      <c r="AI444" s="54">
        <v>60</v>
      </c>
      <c r="AJ444" s="54">
        <v>5104</v>
      </c>
      <c r="AK444" s="54">
        <v>12432</v>
      </c>
      <c r="AL444" s="54">
        <v>49968</v>
      </c>
      <c r="AM444" s="54">
        <v>7024</v>
      </c>
      <c r="AN444" s="54">
        <v>9184</v>
      </c>
      <c r="AO444" s="54">
        <v>5296</v>
      </c>
      <c r="AP444" s="54">
        <v>18084</v>
      </c>
      <c r="AQ444" s="54">
        <v>21948</v>
      </c>
      <c r="AR444" s="55">
        <v>65535</v>
      </c>
    </row>
    <row r="445" spans="24:44" x14ac:dyDescent="0.25">
      <c r="X445" s="96"/>
      <c r="Y445" s="53">
        <v>18.4583333333333</v>
      </c>
      <c r="Z445" s="54">
        <v>26.77</v>
      </c>
      <c r="AA445" s="54">
        <v>52.76</v>
      </c>
      <c r="AB445" s="54">
        <v>607</v>
      </c>
      <c r="AC445" s="54">
        <v>13.5</v>
      </c>
      <c r="AD445" s="54">
        <v>25</v>
      </c>
      <c r="AE445" s="54">
        <v>230</v>
      </c>
      <c r="AF445" s="54">
        <v>7.5</v>
      </c>
      <c r="AG445" s="54">
        <v>9</v>
      </c>
      <c r="AH445" s="54">
        <v>68</v>
      </c>
      <c r="AI445" s="54">
        <v>60</v>
      </c>
      <c r="AJ445" s="54">
        <v>6608</v>
      </c>
      <c r="AK445" s="54">
        <v>14384</v>
      </c>
      <c r="AL445" s="54">
        <v>52816</v>
      </c>
      <c r="AM445" s="54">
        <v>10336</v>
      </c>
      <c r="AN445" s="54">
        <v>13088</v>
      </c>
      <c r="AO445" s="54">
        <v>9376</v>
      </c>
      <c r="AP445" s="54">
        <v>21912</v>
      </c>
      <c r="AQ445" s="54">
        <v>26136</v>
      </c>
      <c r="AR445" s="55">
        <v>65535</v>
      </c>
    </row>
    <row r="446" spans="24:44" x14ac:dyDescent="0.25">
      <c r="X446" s="96"/>
      <c r="Y446" s="53">
        <v>18.5</v>
      </c>
      <c r="Z446" s="54">
        <v>26.64</v>
      </c>
      <c r="AA446" s="54">
        <v>53.35</v>
      </c>
      <c r="AB446" s="54">
        <v>513</v>
      </c>
      <c r="AC446" s="54">
        <v>13.3</v>
      </c>
      <c r="AD446" s="54">
        <v>24.9</v>
      </c>
      <c r="AE446" s="54">
        <v>230</v>
      </c>
      <c r="AF446" s="54">
        <v>7.5</v>
      </c>
      <c r="AG446" s="54">
        <v>9</v>
      </c>
      <c r="AH446" s="54">
        <v>68</v>
      </c>
      <c r="AI446" s="54">
        <v>60</v>
      </c>
      <c r="AJ446" s="54">
        <v>7216</v>
      </c>
      <c r="AK446" s="54">
        <v>15120</v>
      </c>
      <c r="AL446" s="54">
        <v>53872</v>
      </c>
      <c r="AM446" s="54">
        <v>11488</v>
      </c>
      <c r="AN446" s="54">
        <v>14480</v>
      </c>
      <c r="AO446" s="54">
        <v>10864</v>
      </c>
      <c r="AP446" s="54">
        <v>23208</v>
      </c>
      <c r="AQ446" s="54">
        <v>27684</v>
      </c>
      <c r="AR446" s="55">
        <v>65535</v>
      </c>
    </row>
    <row r="447" spans="24:44" x14ac:dyDescent="0.25">
      <c r="X447" s="96"/>
      <c r="Y447" s="53">
        <v>18.5416666666667</v>
      </c>
      <c r="Z447" s="54">
        <v>27.18</v>
      </c>
      <c r="AA447" s="54">
        <v>51.61</v>
      </c>
      <c r="AB447" s="54">
        <v>733</v>
      </c>
      <c r="AC447" s="54">
        <v>13.3</v>
      </c>
      <c r="AD447" s="54">
        <v>25.3</v>
      </c>
      <c r="AE447" s="54">
        <v>230</v>
      </c>
      <c r="AF447" s="54">
        <v>7.5</v>
      </c>
      <c r="AG447" s="54">
        <v>9</v>
      </c>
      <c r="AH447" s="54">
        <v>68</v>
      </c>
      <c r="AI447" s="54">
        <v>60</v>
      </c>
      <c r="AJ447" s="54">
        <v>5312</v>
      </c>
      <c r="AK447" s="54">
        <v>12640</v>
      </c>
      <c r="AL447" s="54">
        <v>50640</v>
      </c>
      <c r="AM447" s="54">
        <v>7392</v>
      </c>
      <c r="AN447" s="54">
        <v>9696</v>
      </c>
      <c r="AO447" s="54">
        <v>5776</v>
      </c>
      <c r="AP447" s="54">
        <v>18288</v>
      </c>
      <c r="AQ447" s="54">
        <v>22440</v>
      </c>
      <c r="AR447" s="55">
        <v>65535</v>
      </c>
    </row>
    <row r="448" spans="24:44" x14ac:dyDescent="0.25">
      <c r="X448" s="96"/>
      <c r="Y448" s="53">
        <v>18.5833333333333</v>
      </c>
      <c r="Z448" s="54">
        <v>26.98</v>
      </c>
      <c r="AA448" s="54">
        <v>52.09</v>
      </c>
      <c r="AB448" s="54">
        <v>512</v>
      </c>
      <c r="AC448" s="54">
        <v>14.2</v>
      </c>
      <c r="AD448" s="54">
        <v>25.1</v>
      </c>
      <c r="AE448" s="54">
        <v>229</v>
      </c>
      <c r="AF448" s="54">
        <v>7.6</v>
      </c>
      <c r="AG448" s="54">
        <v>9</v>
      </c>
      <c r="AH448" s="54">
        <v>67</v>
      </c>
      <c r="AI448" s="54">
        <v>60</v>
      </c>
      <c r="AJ448" s="54">
        <v>6528</v>
      </c>
      <c r="AK448" s="54">
        <v>14240</v>
      </c>
      <c r="AL448" s="54">
        <v>52720</v>
      </c>
      <c r="AM448" s="54">
        <v>10016</v>
      </c>
      <c r="AN448" s="54">
        <v>12736</v>
      </c>
      <c r="AO448" s="54">
        <v>9088</v>
      </c>
      <c r="AP448" s="54">
        <v>21408</v>
      </c>
      <c r="AQ448" s="54">
        <v>25692</v>
      </c>
      <c r="AR448" s="55">
        <v>65535</v>
      </c>
    </row>
    <row r="449" spans="24:44" x14ac:dyDescent="0.25">
      <c r="X449" s="96"/>
      <c r="Y449" s="53">
        <v>18.625</v>
      </c>
      <c r="Z449" s="54">
        <v>27.42</v>
      </c>
      <c r="AA449" s="54">
        <v>51.04</v>
      </c>
      <c r="AB449" s="54">
        <v>788</v>
      </c>
      <c r="AC449" s="54">
        <v>12.7</v>
      </c>
      <c r="AD449" s="54">
        <v>25.4</v>
      </c>
      <c r="AE449" s="54">
        <v>229</v>
      </c>
      <c r="AF449" s="54">
        <v>7.6</v>
      </c>
      <c r="AG449" s="54">
        <v>9</v>
      </c>
      <c r="AH449" s="54">
        <v>67</v>
      </c>
      <c r="AI449" s="54">
        <v>60</v>
      </c>
      <c r="AJ449" s="54">
        <v>4896</v>
      </c>
      <c r="AK449" s="54">
        <v>12112</v>
      </c>
      <c r="AL449" s="54">
        <v>49616</v>
      </c>
      <c r="AM449" s="54">
        <v>6624</v>
      </c>
      <c r="AN449" s="54">
        <v>8784</v>
      </c>
      <c r="AO449" s="54">
        <v>4864</v>
      </c>
      <c r="AP449" s="54">
        <v>17436</v>
      </c>
      <c r="AQ449" s="54">
        <v>21228</v>
      </c>
      <c r="AR449" s="55">
        <v>65535</v>
      </c>
    </row>
    <row r="450" spans="24:44" x14ac:dyDescent="0.25">
      <c r="X450" s="96"/>
      <c r="Y450" s="53">
        <v>18.6666666666667</v>
      </c>
      <c r="Z450" s="54">
        <v>27.66</v>
      </c>
      <c r="AA450" s="54">
        <v>50.99</v>
      </c>
      <c r="AB450" s="54">
        <v>879</v>
      </c>
      <c r="AC450" s="54">
        <v>12.4</v>
      </c>
      <c r="AD450" s="54">
        <v>25.7</v>
      </c>
      <c r="AE450" s="54">
        <v>229</v>
      </c>
      <c r="AF450" s="54">
        <v>7.6</v>
      </c>
      <c r="AG450" s="54">
        <v>9</v>
      </c>
      <c r="AH450" s="54">
        <v>67</v>
      </c>
      <c r="AI450" s="54">
        <v>60</v>
      </c>
      <c r="AJ450" s="54">
        <v>5120</v>
      </c>
      <c r="AK450" s="54">
        <v>12416</v>
      </c>
      <c r="AL450" s="54">
        <v>50208</v>
      </c>
      <c r="AM450" s="54">
        <v>7024</v>
      </c>
      <c r="AN450" s="54">
        <v>9232</v>
      </c>
      <c r="AO450" s="54">
        <v>5392</v>
      </c>
      <c r="AP450" s="54">
        <v>17856</v>
      </c>
      <c r="AQ450" s="54">
        <v>21960</v>
      </c>
      <c r="AR450" s="55">
        <v>65535</v>
      </c>
    </row>
    <row r="451" spans="24:44" x14ac:dyDescent="0.25">
      <c r="X451" s="96"/>
      <c r="Y451" s="53">
        <v>18.7083333333333</v>
      </c>
      <c r="Z451" s="54">
        <v>27.59</v>
      </c>
      <c r="AA451" s="54">
        <v>51.45</v>
      </c>
      <c r="AB451" s="54">
        <v>944</v>
      </c>
      <c r="AC451" s="54">
        <v>14</v>
      </c>
      <c r="AD451" s="54">
        <v>25.8</v>
      </c>
      <c r="AE451" s="54">
        <v>229</v>
      </c>
      <c r="AF451" s="54">
        <v>7.6</v>
      </c>
      <c r="AG451" s="54">
        <v>9</v>
      </c>
      <c r="AH451" s="54">
        <v>67</v>
      </c>
      <c r="AI451" s="54">
        <v>60</v>
      </c>
      <c r="AJ451" s="54">
        <v>4736</v>
      </c>
      <c r="AK451" s="54">
        <v>11936</v>
      </c>
      <c r="AL451" s="54">
        <v>49552</v>
      </c>
      <c r="AM451" s="54">
        <v>6288</v>
      </c>
      <c r="AN451" s="54">
        <v>8400</v>
      </c>
      <c r="AO451" s="54">
        <v>4480</v>
      </c>
      <c r="AP451" s="54">
        <v>17076</v>
      </c>
      <c r="AQ451" s="54">
        <v>20796</v>
      </c>
      <c r="AR451" s="55">
        <v>65535</v>
      </c>
    </row>
    <row r="452" spans="24:44" x14ac:dyDescent="0.25">
      <c r="X452" s="96"/>
      <c r="Y452" s="53">
        <v>18.75</v>
      </c>
      <c r="Z452" s="54">
        <v>26.73</v>
      </c>
      <c r="AA452" s="54">
        <v>50.87</v>
      </c>
      <c r="AB452" s="54">
        <v>600</v>
      </c>
      <c r="AC452" s="54">
        <v>18.5</v>
      </c>
      <c r="AD452" s="54">
        <v>24.4</v>
      </c>
      <c r="AE452" s="54">
        <v>262</v>
      </c>
      <c r="AF452" s="54">
        <v>6.9</v>
      </c>
      <c r="AG452" s="54">
        <v>16</v>
      </c>
      <c r="AH452" s="54">
        <v>83</v>
      </c>
      <c r="AI452" s="54">
        <v>76</v>
      </c>
      <c r="AJ452" s="54">
        <v>5088</v>
      </c>
      <c r="AK452" s="54">
        <v>12720</v>
      </c>
      <c r="AL452" s="54">
        <v>51696</v>
      </c>
      <c r="AM452" s="54">
        <v>6832</v>
      </c>
      <c r="AN452" s="54">
        <v>9264</v>
      </c>
      <c r="AO452" s="54">
        <v>5248</v>
      </c>
      <c r="AP452" s="54">
        <v>20304</v>
      </c>
      <c r="AQ452" s="54">
        <v>22188</v>
      </c>
      <c r="AR452" s="55">
        <v>65535</v>
      </c>
    </row>
    <row r="453" spans="24:44" x14ac:dyDescent="0.25">
      <c r="X453" s="96"/>
      <c r="Y453" s="53">
        <v>18.7916666666667</v>
      </c>
      <c r="Z453" s="54">
        <v>27.03</v>
      </c>
      <c r="AA453" s="54">
        <v>51.69</v>
      </c>
      <c r="AB453" s="54">
        <v>686</v>
      </c>
      <c r="AC453" s="54">
        <v>18.899999999999999</v>
      </c>
      <c r="AD453" s="54">
        <v>24.6</v>
      </c>
      <c r="AE453" s="54">
        <v>257</v>
      </c>
      <c r="AF453" s="54">
        <v>6.5</v>
      </c>
      <c r="AG453" s="54">
        <v>15</v>
      </c>
      <c r="AH453" s="54">
        <v>81</v>
      </c>
      <c r="AI453" s="54">
        <v>73</v>
      </c>
      <c r="AJ453" s="54">
        <v>4576</v>
      </c>
      <c r="AK453" s="54">
        <v>11680</v>
      </c>
      <c r="AL453" s="54">
        <v>49424</v>
      </c>
      <c r="AM453" s="54">
        <v>5936</v>
      </c>
      <c r="AN453" s="54">
        <v>8064</v>
      </c>
      <c r="AO453" s="54">
        <v>4128</v>
      </c>
      <c r="AP453" s="54">
        <v>16968</v>
      </c>
      <c r="AQ453" s="54">
        <v>20376</v>
      </c>
      <c r="AR453" s="55">
        <v>65535</v>
      </c>
    </row>
    <row r="454" spans="24:44" x14ac:dyDescent="0.25">
      <c r="X454" s="96"/>
      <c r="Y454" s="53">
        <v>18.8333333333333</v>
      </c>
      <c r="Z454" s="54">
        <v>26.72</v>
      </c>
      <c r="AA454" s="54">
        <v>52.02</v>
      </c>
      <c r="AB454" s="54">
        <v>528</v>
      </c>
      <c r="AC454" s="54">
        <v>19.399999999999999</v>
      </c>
      <c r="AD454" s="54">
        <v>24.8</v>
      </c>
      <c r="AE454" s="54">
        <v>256</v>
      </c>
      <c r="AF454" s="54">
        <v>6.5</v>
      </c>
      <c r="AG454" s="54">
        <v>14</v>
      </c>
      <c r="AH454" s="54">
        <v>80</v>
      </c>
      <c r="AI454" s="54">
        <v>73</v>
      </c>
      <c r="AJ454" s="54">
        <v>32</v>
      </c>
      <c r="AK454" s="54">
        <v>48</v>
      </c>
      <c r="AL454" s="54">
        <v>48</v>
      </c>
      <c r="AM454" s="54">
        <v>80</v>
      </c>
      <c r="AN454" s="54">
        <v>80</v>
      </c>
      <c r="AO454" s="54">
        <v>64</v>
      </c>
      <c r="AP454" s="54">
        <v>72</v>
      </c>
      <c r="AQ454" s="54">
        <v>108</v>
      </c>
      <c r="AR454" s="55">
        <v>160</v>
      </c>
    </row>
    <row r="455" spans="24:44" x14ac:dyDescent="0.25">
      <c r="X455" s="96"/>
      <c r="Y455" s="53">
        <v>18.875</v>
      </c>
      <c r="Z455" s="54">
        <v>24.96</v>
      </c>
      <c r="AA455" s="54">
        <v>62.41</v>
      </c>
      <c r="AB455" s="54">
        <v>587</v>
      </c>
      <c r="AC455" s="54">
        <v>19.899999999999999</v>
      </c>
      <c r="AD455" s="54">
        <v>23.8</v>
      </c>
      <c r="AE455" s="54">
        <v>255</v>
      </c>
      <c r="AF455" s="54">
        <v>6.3</v>
      </c>
      <c r="AG455" s="54">
        <v>14</v>
      </c>
      <c r="AH455" s="54">
        <v>80</v>
      </c>
      <c r="AI455" s="54">
        <v>72</v>
      </c>
      <c r="AJ455" s="54">
        <v>16</v>
      </c>
      <c r="AK455" s="54">
        <v>16</v>
      </c>
      <c r="AL455" s="54">
        <v>0</v>
      </c>
      <c r="AM455" s="54">
        <v>48</v>
      </c>
      <c r="AN455" s="54">
        <v>64</v>
      </c>
      <c r="AO455" s="54">
        <v>96</v>
      </c>
      <c r="AP455" s="54">
        <v>108</v>
      </c>
      <c r="AQ455" s="54">
        <v>96</v>
      </c>
      <c r="AR455" s="55">
        <v>120</v>
      </c>
    </row>
    <row r="456" spans="24:44" x14ac:dyDescent="0.25">
      <c r="X456" s="96"/>
      <c r="Y456" s="53">
        <v>18.9166666666667</v>
      </c>
      <c r="Z456" s="54">
        <v>25.54</v>
      </c>
      <c r="AA456" s="54">
        <v>57.37</v>
      </c>
      <c r="AB456" s="54">
        <v>752</v>
      </c>
      <c r="AC456" s="54">
        <v>19</v>
      </c>
      <c r="AD456" s="54">
        <v>23.8</v>
      </c>
      <c r="AE456" s="54">
        <v>254</v>
      </c>
      <c r="AF456" s="54">
        <v>6.3</v>
      </c>
      <c r="AG456" s="54">
        <v>14</v>
      </c>
      <c r="AH456" s="54">
        <v>79</v>
      </c>
      <c r="AI456" s="54">
        <v>72</v>
      </c>
      <c r="AJ456" s="54">
        <v>16</v>
      </c>
      <c r="AK456" s="54">
        <v>16</v>
      </c>
      <c r="AL456" s="54">
        <v>16</v>
      </c>
      <c r="AM456" s="54">
        <v>48</v>
      </c>
      <c r="AN456" s="54">
        <v>64</v>
      </c>
      <c r="AO456" s="54">
        <v>96</v>
      </c>
      <c r="AP456" s="54">
        <v>96</v>
      </c>
      <c r="AQ456" s="54">
        <v>96</v>
      </c>
      <c r="AR456" s="55">
        <v>120</v>
      </c>
    </row>
    <row r="457" spans="24:44" x14ac:dyDescent="0.25">
      <c r="X457" s="96"/>
      <c r="Y457" s="53">
        <v>18.9583333333333</v>
      </c>
      <c r="Z457" s="54">
        <v>25.53</v>
      </c>
      <c r="AA457" s="54">
        <v>55.55</v>
      </c>
      <c r="AB457" s="54">
        <v>745</v>
      </c>
      <c r="AC457" s="54">
        <v>18.899999999999999</v>
      </c>
      <c r="AD457" s="54">
        <v>23.6</v>
      </c>
      <c r="AE457" s="54">
        <v>253</v>
      </c>
      <c r="AF457" s="54">
        <v>6.4</v>
      </c>
      <c r="AG457" s="54">
        <v>14</v>
      </c>
      <c r="AH457" s="54">
        <v>79</v>
      </c>
      <c r="AI457" s="54">
        <v>71</v>
      </c>
      <c r="AJ457" s="54">
        <v>16</v>
      </c>
      <c r="AK457" s="54">
        <v>16</v>
      </c>
      <c r="AL457" s="54">
        <v>0</v>
      </c>
      <c r="AM457" s="54">
        <v>32</v>
      </c>
      <c r="AN457" s="54">
        <v>64</v>
      </c>
      <c r="AO457" s="54">
        <v>96</v>
      </c>
      <c r="AP457" s="54">
        <v>84</v>
      </c>
      <c r="AQ457" s="54">
        <v>84</v>
      </c>
      <c r="AR457" s="55">
        <v>110</v>
      </c>
    </row>
    <row r="458" spans="24:44" x14ac:dyDescent="0.25">
      <c r="X458" s="96">
        <v>45518</v>
      </c>
      <c r="Y458" s="53">
        <v>19</v>
      </c>
      <c r="Z458" s="54">
        <v>23.59</v>
      </c>
      <c r="AA458" s="54">
        <v>60.35</v>
      </c>
      <c r="AB458" s="54">
        <v>487</v>
      </c>
      <c r="AC458" s="54">
        <v>18.3</v>
      </c>
      <c r="AD458" s="54">
        <v>22.7</v>
      </c>
      <c r="AE458" s="54">
        <v>252</v>
      </c>
      <c r="AF458" s="54">
        <v>6.4</v>
      </c>
      <c r="AG458" s="54">
        <v>14</v>
      </c>
      <c r="AH458" s="54">
        <v>78</v>
      </c>
      <c r="AI458" s="54">
        <v>71</v>
      </c>
      <c r="AJ458" s="54">
        <v>0</v>
      </c>
      <c r="AK458" s="54">
        <v>0</v>
      </c>
      <c r="AL458" s="54">
        <v>0</v>
      </c>
      <c r="AM458" s="54">
        <v>0</v>
      </c>
      <c r="AN458" s="54">
        <v>0</v>
      </c>
      <c r="AO458" s="54">
        <v>0</v>
      </c>
      <c r="AP458" s="54">
        <v>0</v>
      </c>
      <c r="AQ458" s="54">
        <v>0</v>
      </c>
      <c r="AR458" s="55">
        <v>0</v>
      </c>
    </row>
    <row r="459" spans="24:44" x14ac:dyDescent="0.25">
      <c r="X459" s="96"/>
      <c r="Y459" s="53">
        <v>19.0416666666667</v>
      </c>
      <c r="Z459" s="54">
        <v>24.49</v>
      </c>
      <c r="AA459" s="54">
        <v>58.92</v>
      </c>
      <c r="AB459" s="54">
        <v>831</v>
      </c>
      <c r="AC459" s="54">
        <v>18.3</v>
      </c>
      <c r="AD459" s="54">
        <v>22.7</v>
      </c>
      <c r="AE459" s="54">
        <v>251</v>
      </c>
      <c r="AF459" s="54">
        <v>6.4</v>
      </c>
      <c r="AG459" s="54">
        <v>13</v>
      </c>
      <c r="AH459" s="54">
        <v>78</v>
      </c>
      <c r="AI459" s="54">
        <v>70</v>
      </c>
      <c r="AJ459" s="54">
        <v>0</v>
      </c>
      <c r="AK459" s="54">
        <v>0</v>
      </c>
      <c r="AL459" s="54">
        <v>0</v>
      </c>
      <c r="AM459" s="54">
        <v>0</v>
      </c>
      <c r="AN459" s="54">
        <v>0</v>
      </c>
      <c r="AO459" s="54">
        <v>0</v>
      </c>
      <c r="AP459" s="54">
        <v>0</v>
      </c>
      <c r="AQ459" s="54">
        <v>0</v>
      </c>
      <c r="AR459" s="55">
        <v>0</v>
      </c>
    </row>
    <row r="460" spans="24:44" x14ac:dyDescent="0.25">
      <c r="X460" s="96"/>
      <c r="Y460" s="53">
        <v>19.0833333333333</v>
      </c>
      <c r="Z460" s="54">
        <v>24.83</v>
      </c>
      <c r="AA460" s="54">
        <v>60.23</v>
      </c>
      <c r="AB460" s="54">
        <v>1240</v>
      </c>
      <c r="AC460" s="54">
        <v>19.5</v>
      </c>
      <c r="AD460" s="54">
        <v>22.9</v>
      </c>
      <c r="AE460" s="54">
        <v>251</v>
      </c>
      <c r="AF460" s="54">
        <v>6.5</v>
      </c>
      <c r="AG460" s="54">
        <v>13</v>
      </c>
      <c r="AH460" s="54">
        <v>78</v>
      </c>
      <c r="AI460" s="54">
        <v>70</v>
      </c>
      <c r="AJ460" s="54">
        <v>0</v>
      </c>
      <c r="AK460" s="54">
        <v>0</v>
      </c>
      <c r="AL460" s="54">
        <v>0</v>
      </c>
      <c r="AM460" s="54">
        <v>0</v>
      </c>
      <c r="AN460" s="54">
        <v>0</v>
      </c>
      <c r="AO460" s="54">
        <v>0</v>
      </c>
      <c r="AP460" s="54">
        <v>0</v>
      </c>
      <c r="AQ460" s="54">
        <v>0</v>
      </c>
      <c r="AR460" s="55">
        <v>0</v>
      </c>
    </row>
    <row r="461" spans="24:44" x14ac:dyDescent="0.25">
      <c r="X461" s="96"/>
      <c r="Y461" s="53">
        <v>19.125</v>
      </c>
      <c r="Z461" s="54">
        <v>24.97</v>
      </c>
      <c r="AA461" s="54">
        <v>61.62</v>
      </c>
      <c r="AB461" s="54">
        <v>1586</v>
      </c>
      <c r="AC461" s="54">
        <v>18.899999999999999</v>
      </c>
      <c r="AD461" s="54">
        <v>23.1</v>
      </c>
      <c r="AE461" s="54">
        <v>251</v>
      </c>
      <c r="AF461" s="54">
        <v>6.6</v>
      </c>
      <c r="AG461" s="54">
        <v>13</v>
      </c>
      <c r="AH461" s="54">
        <v>78</v>
      </c>
      <c r="AI461" s="54">
        <v>70</v>
      </c>
      <c r="AJ461" s="54">
        <v>0</v>
      </c>
      <c r="AK461" s="54">
        <v>0</v>
      </c>
      <c r="AL461" s="54">
        <v>0</v>
      </c>
      <c r="AM461" s="54">
        <v>0</v>
      </c>
      <c r="AN461" s="54">
        <v>0</v>
      </c>
      <c r="AO461" s="54">
        <v>0</v>
      </c>
      <c r="AP461" s="54">
        <v>0</v>
      </c>
      <c r="AQ461" s="54">
        <v>0</v>
      </c>
      <c r="AR461" s="55">
        <v>0</v>
      </c>
    </row>
    <row r="462" spans="24:44" x14ac:dyDescent="0.25">
      <c r="X462" s="96"/>
      <c r="Y462" s="53">
        <v>19.1666666666667</v>
      </c>
      <c r="Z462" s="54">
        <v>25.06</v>
      </c>
      <c r="AA462" s="54">
        <v>61.8</v>
      </c>
      <c r="AB462" s="54">
        <v>1901</v>
      </c>
      <c r="AC462" s="54">
        <v>19</v>
      </c>
      <c r="AD462" s="54">
        <v>23.2</v>
      </c>
      <c r="AE462" s="54">
        <v>251</v>
      </c>
      <c r="AF462" s="54">
        <v>6.7</v>
      </c>
      <c r="AG462" s="54">
        <v>13</v>
      </c>
      <c r="AH462" s="54">
        <v>78</v>
      </c>
      <c r="AI462" s="54">
        <v>70</v>
      </c>
      <c r="AJ462" s="54">
        <v>0</v>
      </c>
      <c r="AK462" s="54">
        <v>0</v>
      </c>
      <c r="AL462" s="54">
        <v>0</v>
      </c>
      <c r="AM462" s="54">
        <v>0</v>
      </c>
      <c r="AN462" s="54">
        <v>0</v>
      </c>
      <c r="AO462" s="54">
        <v>0</v>
      </c>
      <c r="AP462" s="54">
        <v>0</v>
      </c>
      <c r="AQ462" s="54">
        <v>0</v>
      </c>
      <c r="AR462" s="55">
        <v>0</v>
      </c>
    </row>
    <row r="463" spans="24:44" x14ac:dyDescent="0.25">
      <c r="X463" s="96"/>
      <c r="Y463" s="53">
        <v>19.2083333333333</v>
      </c>
      <c r="Z463" s="54">
        <v>25</v>
      </c>
      <c r="AA463" s="54">
        <v>62.77</v>
      </c>
      <c r="AB463" s="54">
        <v>2209</v>
      </c>
      <c r="AC463" s="54">
        <v>18.2</v>
      </c>
      <c r="AD463" s="54">
        <v>23.3</v>
      </c>
      <c r="AE463" s="54">
        <v>250</v>
      </c>
      <c r="AF463" s="54">
        <v>6.8</v>
      </c>
      <c r="AG463" s="54">
        <v>13</v>
      </c>
      <c r="AH463" s="54">
        <v>77</v>
      </c>
      <c r="AI463" s="54">
        <v>70</v>
      </c>
      <c r="AJ463" s="54">
        <v>48</v>
      </c>
      <c r="AK463" s="54">
        <v>48</v>
      </c>
      <c r="AL463" s="54">
        <v>64</v>
      </c>
      <c r="AM463" s="54">
        <v>80</v>
      </c>
      <c r="AN463" s="54">
        <v>96</v>
      </c>
      <c r="AO463" s="54">
        <v>80</v>
      </c>
      <c r="AP463" s="54">
        <v>72</v>
      </c>
      <c r="AQ463" s="54">
        <v>144</v>
      </c>
      <c r="AR463" s="55">
        <v>190</v>
      </c>
    </row>
    <row r="464" spans="24:44" x14ac:dyDescent="0.25">
      <c r="X464" s="96"/>
      <c r="Y464" s="53">
        <v>19.25</v>
      </c>
      <c r="Z464" s="54">
        <v>25.23</v>
      </c>
      <c r="AA464" s="54">
        <v>61.77</v>
      </c>
      <c r="AB464" s="54">
        <v>2496</v>
      </c>
      <c r="AC464" s="54">
        <v>18.7</v>
      </c>
      <c r="AD464" s="54">
        <v>23.3</v>
      </c>
      <c r="AE464" s="54">
        <v>250</v>
      </c>
      <c r="AF464" s="54">
        <v>6.9</v>
      </c>
      <c r="AG464" s="54">
        <v>13</v>
      </c>
      <c r="AH464" s="54">
        <v>77</v>
      </c>
      <c r="AI464" s="54">
        <v>70</v>
      </c>
      <c r="AJ464" s="54">
        <v>2048</v>
      </c>
      <c r="AK464" s="54">
        <v>2272</v>
      </c>
      <c r="AL464" s="54">
        <v>3216</v>
      </c>
      <c r="AM464" s="54">
        <v>3888</v>
      </c>
      <c r="AN464" s="54">
        <v>4816</v>
      </c>
      <c r="AO464" s="54">
        <v>5248</v>
      </c>
      <c r="AP464" s="54">
        <v>5364</v>
      </c>
      <c r="AQ464" s="54">
        <v>8328</v>
      </c>
      <c r="AR464" s="55">
        <v>9640</v>
      </c>
    </row>
    <row r="465" spans="24:44" x14ac:dyDescent="0.25">
      <c r="X465" s="96"/>
      <c r="Y465" s="53">
        <v>19.2916666666667</v>
      </c>
      <c r="Z465" s="54">
        <v>25.74</v>
      </c>
      <c r="AA465" s="54">
        <v>60.92</v>
      </c>
      <c r="AB465" s="54">
        <v>2775</v>
      </c>
      <c r="AC465" s="54">
        <v>18.5</v>
      </c>
      <c r="AD465" s="54">
        <v>23.6</v>
      </c>
      <c r="AE465" s="54">
        <v>250</v>
      </c>
      <c r="AF465" s="54">
        <v>6.9</v>
      </c>
      <c r="AG465" s="54">
        <v>13</v>
      </c>
      <c r="AH465" s="54">
        <v>77</v>
      </c>
      <c r="AI465" s="54">
        <v>70</v>
      </c>
      <c r="AJ465" s="54">
        <v>4032</v>
      </c>
      <c r="AK465" s="54">
        <v>4752</v>
      </c>
      <c r="AL465" s="54">
        <v>6976</v>
      </c>
      <c r="AM465" s="54">
        <v>8368</v>
      </c>
      <c r="AN465" s="54">
        <v>10176</v>
      </c>
      <c r="AO465" s="54">
        <v>10768</v>
      </c>
      <c r="AP465" s="54">
        <v>10164</v>
      </c>
      <c r="AQ465" s="54">
        <v>15504</v>
      </c>
      <c r="AR465" s="55">
        <v>19160</v>
      </c>
    </row>
    <row r="466" spans="24:44" x14ac:dyDescent="0.25">
      <c r="X466" s="96"/>
      <c r="Y466" s="53">
        <v>19.3333333333333</v>
      </c>
      <c r="Z466" s="54">
        <v>26.19</v>
      </c>
      <c r="AA466" s="54">
        <v>60.48</v>
      </c>
      <c r="AB466" s="54">
        <v>3039</v>
      </c>
      <c r="AC466" s="54">
        <v>19.100000000000001</v>
      </c>
      <c r="AD466" s="54">
        <v>23.8</v>
      </c>
      <c r="AE466" s="54">
        <v>250</v>
      </c>
      <c r="AF466" s="54">
        <v>7</v>
      </c>
      <c r="AG466" s="54">
        <v>13</v>
      </c>
      <c r="AH466" s="54">
        <v>77</v>
      </c>
      <c r="AI466" s="54">
        <v>70</v>
      </c>
      <c r="AJ466" s="54">
        <v>8960</v>
      </c>
      <c r="AK466" s="54">
        <v>17456</v>
      </c>
      <c r="AL466" s="54">
        <v>55232</v>
      </c>
      <c r="AM466" s="54">
        <v>15040</v>
      </c>
      <c r="AN466" s="54">
        <v>19456</v>
      </c>
      <c r="AO466" s="54">
        <v>17008</v>
      </c>
      <c r="AP466" s="54">
        <v>25032</v>
      </c>
      <c r="AQ466" s="54">
        <v>39564</v>
      </c>
      <c r="AR466" s="55">
        <v>65535</v>
      </c>
    </row>
    <row r="467" spans="24:44" x14ac:dyDescent="0.25">
      <c r="X467" s="96"/>
      <c r="Y467" s="53">
        <v>19.375</v>
      </c>
      <c r="Z467" s="54">
        <v>26.96</v>
      </c>
      <c r="AA467" s="54">
        <v>53.33</v>
      </c>
      <c r="AB467" s="54">
        <v>892</v>
      </c>
      <c r="AC467" s="54">
        <v>18</v>
      </c>
      <c r="AD467" s="54">
        <v>24.3</v>
      </c>
      <c r="AE467" s="54">
        <v>249</v>
      </c>
      <c r="AF467" s="54">
        <v>7.1</v>
      </c>
      <c r="AG467" s="54">
        <v>13</v>
      </c>
      <c r="AH467" s="54">
        <v>77</v>
      </c>
      <c r="AI467" s="54">
        <v>69</v>
      </c>
      <c r="AJ467" s="54">
        <v>4672</v>
      </c>
      <c r="AK467" s="54">
        <v>10992</v>
      </c>
      <c r="AL467" s="54">
        <v>14384</v>
      </c>
      <c r="AM467" s="54">
        <v>7712</v>
      </c>
      <c r="AN467" s="54">
        <v>10112</v>
      </c>
      <c r="AO467" s="54">
        <v>7744</v>
      </c>
      <c r="AP467" s="54">
        <v>12792</v>
      </c>
      <c r="AQ467" s="54">
        <v>22824</v>
      </c>
      <c r="AR467" s="55">
        <v>65535</v>
      </c>
    </row>
    <row r="468" spans="24:44" x14ac:dyDescent="0.25">
      <c r="X468" s="96"/>
      <c r="Y468" s="53">
        <v>19.4166666666667</v>
      </c>
      <c r="Z468" s="54">
        <v>26.86</v>
      </c>
      <c r="AA468" s="54">
        <v>53.56</v>
      </c>
      <c r="AB468" s="54">
        <v>745</v>
      </c>
      <c r="AC468" s="54">
        <v>19.100000000000001</v>
      </c>
      <c r="AD468" s="54">
        <v>24.6</v>
      </c>
      <c r="AE468" s="54">
        <v>249</v>
      </c>
      <c r="AF468" s="54">
        <v>7.2</v>
      </c>
      <c r="AG468" s="54">
        <v>13</v>
      </c>
      <c r="AH468" s="54">
        <v>77</v>
      </c>
      <c r="AI468" s="54">
        <v>69</v>
      </c>
      <c r="AJ468" s="54">
        <v>3680</v>
      </c>
      <c r="AK468" s="54">
        <v>9840</v>
      </c>
      <c r="AL468" s="54">
        <v>12704</v>
      </c>
      <c r="AM468" s="54">
        <v>5824</v>
      </c>
      <c r="AN468" s="54">
        <v>7664</v>
      </c>
      <c r="AO468" s="54">
        <v>5376</v>
      </c>
      <c r="AP468" s="54">
        <v>10620</v>
      </c>
      <c r="AQ468" s="54">
        <v>19476</v>
      </c>
      <c r="AR468" s="55">
        <v>65535</v>
      </c>
    </row>
    <row r="469" spans="24:44" x14ac:dyDescent="0.25">
      <c r="X469" s="96"/>
      <c r="Y469" s="53">
        <v>19.4583333333333</v>
      </c>
      <c r="Z469" s="54">
        <v>27</v>
      </c>
      <c r="AA469" s="54">
        <v>53.52</v>
      </c>
      <c r="AB469" s="54">
        <v>622</v>
      </c>
      <c r="AC469" s="54">
        <v>18.5</v>
      </c>
      <c r="AD469" s="54">
        <v>24.6</v>
      </c>
      <c r="AE469" s="54">
        <v>249</v>
      </c>
      <c r="AF469" s="54">
        <v>7.2</v>
      </c>
      <c r="AG469" s="54">
        <v>13</v>
      </c>
      <c r="AH469" s="54">
        <v>77</v>
      </c>
      <c r="AI469" s="54">
        <v>69</v>
      </c>
      <c r="AJ469" s="54">
        <v>6768</v>
      </c>
      <c r="AK469" s="54">
        <v>13536</v>
      </c>
      <c r="AL469" s="54">
        <v>18816</v>
      </c>
      <c r="AM469" s="54">
        <v>11728</v>
      </c>
      <c r="AN469" s="54">
        <v>14496</v>
      </c>
      <c r="AO469" s="54">
        <v>12416</v>
      </c>
      <c r="AP469" s="54">
        <v>17400</v>
      </c>
      <c r="AQ469" s="54">
        <v>27072</v>
      </c>
      <c r="AR469" s="55">
        <v>65535</v>
      </c>
    </row>
    <row r="470" spans="24:44" x14ac:dyDescent="0.25">
      <c r="X470" s="96"/>
      <c r="Y470" s="53">
        <v>19.5</v>
      </c>
      <c r="Z470" s="54">
        <v>27.25</v>
      </c>
      <c r="AA470" s="54">
        <v>55.79</v>
      </c>
      <c r="AB470" s="54">
        <v>856</v>
      </c>
      <c r="AC470" s="54">
        <v>18.3</v>
      </c>
      <c r="AD470" s="54">
        <v>24.9</v>
      </c>
      <c r="AE470" s="54">
        <v>248</v>
      </c>
      <c r="AF470" s="54">
        <v>7.3</v>
      </c>
      <c r="AG470" s="54">
        <v>13</v>
      </c>
      <c r="AH470" s="54">
        <v>76</v>
      </c>
      <c r="AI470" s="54">
        <v>69</v>
      </c>
      <c r="AJ470" s="54">
        <v>3744</v>
      </c>
      <c r="AK470" s="54">
        <v>9744</v>
      </c>
      <c r="AL470" s="54">
        <v>12912</v>
      </c>
      <c r="AM470" s="54">
        <v>5584</v>
      </c>
      <c r="AN470" s="54">
        <v>7328</v>
      </c>
      <c r="AO470" s="54">
        <v>5024</v>
      </c>
      <c r="AP470" s="54">
        <v>10236</v>
      </c>
      <c r="AQ470" s="54">
        <v>18816</v>
      </c>
      <c r="AR470" s="55">
        <v>65535</v>
      </c>
    </row>
    <row r="471" spans="24:44" x14ac:dyDescent="0.25">
      <c r="X471" s="96"/>
      <c r="Y471" s="53">
        <v>19.5416666666667</v>
      </c>
      <c r="Z471" s="54">
        <v>27.61</v>
      </c>
      <c r="AA471" s="54">
        <v>59.65</v>
      </c>
      <c r="AB471" s="54">
        <v>1194</v>
      </c>
      <c r="AC471" s="54">
        <v>18.2</v>
      </c>
      <c r="AD471" s="54">
        <v>25</v>
      </c>
      <c r="AE471" s="54">
        <v>248</v>
      </c>
      <c r="AF471" s="54">
        <v>7.3</v>
      </c>
      <c r="AG471" s="54">
        <v>13</v>
      </c>
      <c r="AH471" s="54">
        <v>76</v>
      </c>
      <c r="AI471" s="54">
        <v>69</v>
      </c>
      <c r="AJ471" s="54">
        <v>5248</v>
      </c>
      <c r="AK471" s="54">
        <v>12688</v>
      </c>
      <c r="AL471" s="54">
        <v>49760</v>
      </c>
      <c r="AM471" s="54">
        <v>7440</v>
      </c>
      <c r="AN471" s="54">
        <v>9104</v>
      </c>
      <c r="AO471" s="54">
        <v>5584</v>
      </c>
      <c r="AP471" s="54">
        <v>10944</v>
      </c>
      <c r="AQ471" s="54">
        <v>20856</v>
      </c>
      <c r="AR471" s="55">
        <v>65535</v>
      </c>
    </row>
    <row r="472" spans="24:44" x14ac:dyDescent="0.25">
      <c r="X472" s="96"/>
      <c r="Y472" s="53">
        <v>19.5833333333333</v>
      </c>
      <c r="Z472" s="54">
        <v>27.45</v>
      </c>
      <c r="AA472" s="54">
        <v>56.6</v>
      </c>
      <c r="AB472" s="54">
        <v>1241</v>
      </c>
      <c r="AC472" s="54">
        <v>18.2</v>
      </c>
      <c r="AD472" s="54">
        <v>25.2</v>
      </c>
      <c r="AE472" s="54">
        <v>248</v>
      </c>
      <c r="AF472" s="54">
        <v>7.3</v>
      </c>
      <c r="AG472" s="54">
        <v>13</v>
      </c>
      <c r="AH472" s="54">
        <v>76</v>
      </c>
      <c r="AI472" s="54">
        <v>69</v>
      </c>
      <c r="AJ472" s="54">
        <v>5184</v>
      </c>
      <c r="AK472" s="54">
        <v>12832</v>
      </c>
      <c r="AL472" s="54">
        <v>50304</v>
      </c>
      <c r="AM472" s="54">
        <v>7744</v>
      </c>
      <c r="AN472" s="54">
        <v>9440</v>
      </c>
      <c r="AO472" s="54">
        <v>5856</v>
      </c>
      <c r="AP472" s="54">
        <v>11436</v>
      </c>
      <c r="AQ472" s="54">
        <v>20580</v>
      </c>
      <c r="AR472" s="55">
        <v>65535</v>
      </c>
    </row>
    <row r="473" spans="24:44" x14ac:dyDescent="0.25">
      <c r="X473" s="96"/>
      <c r="Y473" s="53">
        <v>19.625</v>
      </c>
      <c r="Z473" s="54">
        <v>26.89</v>
      </c>
      <c r="AA473" s="54">
        <v>58.08</v>
      </c>
      <c r="AB473" s="54">
        <v>546</v>
      </c>
      <c r="AC473" s="54">
        <v>17.600000000000001</v>
      </c>
      <c r="AD473" s="54">
        <v>25</v>
      </c>
      <c r="AE473" s="54">
        <v>247</v>
      </c>
      <c r="AF473" s="54">
        <v>7.3</v>
      </c>
      <c r="AG473" s="54">
        <v>13</v>
      </c>
      <c r="AH473" s="54">
        <v>76</v>
      </c>
      <c r="AI473" s="54">
        <v>68</v>
      </c>
      <c r="AJ473" s="54">
        <v>4768</v>
      </c>
      <c r="AK473" s="54">
        <v>12320</v>
      </c>
      <c r="AL473" s="54">
        <v>49488</v>
      </c>
      <c r="AM473" s="54">
        <v>6832</v>
      </c>
      <c r="AN473" s="54">
        <v>8400</v>
      </c>
      <c r="AO473" s="54">
        <v>4832</v>
      </c>
      <c r="AP473" s="54">
        <v>10464</v>
      </c>
      <c r="AQ473" s="54">
        <v>19536</v>
      </c>
      <c r="AR473" s="55">
        <v>65535</v>
      </c>
    </row>
    <row r="474" spans="24:44" x14ac:dyDescent="0.25">
      <c r="X474" s="96"/>
      <c r="Y474" s="53">
        <v>19.6666666666667</v>
      </c>
      <c r="Z474" s="54">
        <v>26.54</v>
      </c>
      <c r="AA474" s="54">
        <v>57.61</v>
      </c>
      <c r="AB474" s="54">
        <v>510</v>
      </c>
      <c r="AC474" s="54">
        <v>17.600000000000001</v>
      </c>
      <c r="AD474" s="54">
        <v>24.9</v>
      </c>
      <c r="AE474" s="54">
        <v>247</v>
      </c>
      <c r="AF474" s="54">
        <v>7.4</v>
      </c>
      <c r="AG474" s="54">
        <v>13</v>
      </c>
      <c r="AH474" s="54">
        <v>76</v>
      </c>
      <c r="AI474" s="54">
        <v>68</v>
      </c>
      <c r="AJ474" s="54">
        <v>5088</v>
      </c>
      <c r="AK474" s="54">
        <v>12688</v>
      </c>
      <c r="AL474" s="54">
        <v>50032</v>
      </c>
      <c r="AM474" s="54">
        <v>7344</v>
      </c>
      <c r="AN474" s="54">
        <v>8992</v>
      </c>
      <c r="AO474" s="54">
        <v>5472</v>
      </c>
      <c r="AP474" s="54">
        <v>11016</v>
      </c>
      <c r="AQ474" s="54">
        <v>20160</v>
      </c>
      <c r="AR474" s="55">
        <v>65535</v>
      </c>
    </row>
    <row r="475" spans="24:44" x14ac:dyDescent="0.25">
      <c r="X475" s="96"/>
      <c r="Y475" s="53">
        <v>19.7083333333333</v>
      </c>
      <c r="Z475" s="54">
        <v>26.45</v>
      </c>
      <c r="AA475" s="54">
        <v>61.44</v>
      </c>
      <c r="AB475" s="54">
        <v>497</v>
      </c>
      <c r="AC475" s="54">
        <v>17.399999999999999</v>
      </c>
      <c r="AD475" s="54">
        <v>24.9</v>
      </c>
      <c r="AE475" s="54">
        <v>246</v>
      </c>
      <c r="AF475" s="54">
        <v>7.4</v>
      </c>
      <c r="AG475" s="54">
        <v>12</v>
      </c>
      <c r="AH475" s="54">
        <v>75</v>
      </c>
      <c r="AI475" s="54">
        <v>68</v>
      </c>
      <c r="AJ475" s="54">
        <v>5216</v>
      </c>
      <c r="AK475" s="54">
        <v>12912</v>
      </c>
      <c r="AL475" s="54">
        <v>50256</v>
      </c>
      <c r="AM475" s="54">
        <v>7712</v>
      </c>
      <c r="AN475" s="54">
        <v>9392</v>
      </c>
      <c r="AO475" s="54">
        <v>5872</v>
      </c>
      <c r="AP475" s="54">
        <v>11484</v>
      </c>
      <c r="AQ475" s="54">
        <v>20712</v>
      </c>
      <c r="AR475" s="55">
        <v>65535</v>
      </c>
    </row>
    <row r="476" spans="24:44" x14ac:dyDescent="0.25">
      <c r="X476" s="96"/>
      <c r="Y476" s="53">
        <v>19.75</v>
      </c>
      <c r="Z476" s="54">
        <v>26.28</v>
      </c>
      <c r="AA476" s="54">
        <v>59.12</v>
      </c>
      <c r="AB476" s="54">
        <v>449</v>
      </c>
      <c r="AC476" s="54">
        <v>18</v>
      </c>
      <c r="AD476" s="54">
        <v>24.8</v>
      </c>
      <c r="AE476" s="54">
        <v>246</v>
      </c>
      <c r="AF476" s="54">
        <v>7.4</v>
      </c>
      <c r="AG476" s="54">
        <v>12</v>
      </c>
      <c r="AH476" s="54">
        <v>75</v>
      </c>
      <c r="AI476" s="54">
        <v>68</v>
      </c>
      <c r="AJ476" s="54">
        <v>5504</v>
      </c>
      <c r="AK476" s="54">
        <v>13248</v>
      </c>
      <c r="AL476" s="54">
        <v>50736</v>
      </c>
      <c r="AM476" s="54">
        <v>8304</v>
      </c>
      <c r="AN476" s="54">
        <v>10064</v>
      </c>
      <c r="AO476" s="54">
        <v>6720</v>
      </c>
      <c r="AP476" s="54">
        <v>12288</v>
      </c>
      <c r="AQ476" s="54">
        <v>21852</v>
      </c>
      <c r="AR476" s="55">
        <v>65535</v>
      </c>
    </row>
    <row r="477" spans="24:44" x14ac:dyDescent="0.25">
      <c r="X477" s="96"/>
      <c r="Y477" s="53">
        <v>19.7916666666667</v>
      </c>
      <c r="Z477" s="54">
        <v>25.84</v>
      </c>
      <c r="AA477" s="54">
        <v>63.46</v>
      </c>
      <c r="AB477" s="54">
        <v>494</v>
      </c>
      <c r="AC477" s="54">
        <v>17.2</v>
      </c>
      <c r="AD477" s="54">
        <v>24.6</v>
      </c>
      <c r="AE477" s="54">
        <v>245</v>
      </c>
      <c r="AF477" s="54">
        <v>7.4</v>
      </c>
      <c r="AG477" s="54">
        <v>12</v>
      </c>
      <c r="AH477" s="54">
        <v>75</v>
      </c>
      <c r="AI477" s="54">
        <v>67</v>
      </c>
      <c r="AJ477" s="54">
        <v>4448</v>
      </c>
      <c r="AK477" s="54">
        <v>11936</v>
      </c>
      <c r="AL477" s="54">
        <v>48784</v>
      </c>
      <c r="AM477" s="54">
        <v>6208</v>
      </c>
      <c r="AN477" s="54">
        <v>7632</v>
      </c>
      <c r="AO477" s="54">
        <v>4048</v>
      </c>
      <c r="AP477" s="54">
        <v>9816</v>
      </c>
      <c r="AQ477" s="54">
        <v>18840</v>
      </c>
      <c r="AR477" s="55">
        <v>65535</v>
      </c>
    </row>
    <row r="478" spans="24:44" x14ac:dyDescent="0.25">
      <c r="X478" s="96"/>
      <c r="Y478" s="53">
        <v>19.8333333333333</v>
      </c>
      <c r="Z478" s="54">
        <v>26.23</v>
      </c>
      <c r="AA478" s="54">
        <v>60.64</v>
      </c>
      <c r="AB478" s="54">
        <v>471</v>
      </c>
      <c r="AC478" s="54">
        <v>17.7</v>
      </c>
      <c r="AD478" s="54">
        <v>24.7</v>
      </c>
      <c r="AE478" s="54">
        <v>245</v>
      </c>
      <c r="AF478" s="54">
        <v>7.4</v>
      </c>
      <c r="AG478" s="54">
        <v>12</v>
      </c>
      <c r="AH478" s="54">
        <v>75</v>
      </c>
      <c r="AI478" s="54">
        <v>67</v>
      </c>
      <c r="AJ478" s="54">
        <v>16</v>
      </c>
      <c r="AK478" s="54">
        <v>32</v>
      </c>
      <c r="AL478" s="54">
        <v>32</v>
      </c>
      <c r="AM478" s="54">
        <v>48</v>
      </c>
      <c r="AN478" s="54">
        <v>32</v>
      </c>
      <c r="AO478" s="54">
        <v>32</v>
      </c>
      <c r="AP478" s="54">
        <v>36</v>
      </c>
      <c r="AQ478" s="54">
        <v>48</v>
      </c>
      <c r="AR478" s="55">
        <v>70</v>
      </c>
    </row>
    <row r="479" spans="24:44" x14ac:dyDescent="0.25">
      <c r="X479" s="96"/>
      <c r="Y479" s="53">
        <v>19.875</v>
      </c>
      <c r="Z479" s="54">
        <v>25.33</v>
      </c>
      <c r="AA479" s="54">
        <v>64.62</v>
      </c>
      <c r="AB479" s="54">
        <v>692</v>
      </c>
      <c r="AC479" s="54">
        <v>17.100000000000001</v>
      </c>
      <c r="AD479" s="54">
        <v>24.3</v>
      </c>
      <c r="AE479" s="54">
        <v>244</v>
      </c>
      <c r="AF479" s="54">
        <v>7.4</v>
      </c>
      <c r="AG479" s="54">
        <v>12</v>
      </c>
      <c r="AH479" s="54">
        <v>74</v>
      </c>
      <c r="AI479" s="54">
        <v>67</v>
      </c>
      <c r="AJ479" s="54">
        <v>16</v>
      </c>
      <c r="AK479" s="54">
        <v>16</v>
      </c>
      <c r="AL479" s="54">
        <v>0</v>
      </c>
      <c r="AM479" s="54">
        <v>32</v>
      </c>
      <c r="AN479" s="54">
        <v>64</v>
      </c>
      <c r="AO479" s="54">
        <v>96</v>
      </c>
      <c r="AP479" s="54">
        <v>84</v>
      </c>
      <c r="AQ479" s="54">
        <v>84</v>
      </c>
      <c r="AR479" s="55">
        <v>110</v>
      </c>
    </row>
    <row r="480" spans="24:44" x14ac:dyDescent="0.25">
      <c r="X480" s="96"/>
      <c r="Y480" s="53">
        <v>19.9166666666667</v>
      </c>
      <c r="Z480" s="54">
        <v>25.21</v>
      </c>
      <c r="AA480" s="54">
        <v>64.92</v>
      </c>
      <c r="AB480" s="54">
        <v>756</v>
      </c>
      <c r="AC480" s="54">
        <v>17.2</v>
      </c>
      <c r="AD480" s="54">
        <v>24.2</v>
      </c>
      <c r="AE480" s="54">
        <v>244</v>
      </c>
      <c r="AF480" s="54">
        <v>7.4</v>
      </c>
      <c r="AG480" s="54">
        <v>12</v>
      </c>
      <c r="AH480" s="54">
        <v>74</v>
      </c>
      <c r="AI480" s="54">
        <v>67</v>
      </c>
      <c r="AJ480" s="54">
        <v>16</v>
      </c>
      <c r="AK480" s="54">
        <v>16</v>
      </c>
      <c r="AL480" s="54">
        <v>0</v>
      </c>
      <c r="AM480" s="54">
        <v>32</v>
      </c>
      <c r="AN480" s="54">
        <v>64</v>
      </c>
      <c r="AO480" s="54">
        <v>96</v>
      </c>
      <c r="AP480" s="54">
        <v>84</v>
      </c>
      <c r="AQ480" s="54">
        <v>84</v>
      </c>
      <c r="AR480" s="55">
        <v>110</v>
      </c>
    </row>
    <row r="481" spans="24:44" x14ac:dyDescent="0.25">
      <c r="X481" s="96"/>
      <c r="Y481" s="53">
        <v>19.9583333333333</v>
      </c>
      <c r="Z481" s="54">
        <v>24.42</v>
      </c>
      <c r="AA481" s="54">
        <v>64.8</v>
      </c>
      <c r="AB481" s="54">
        <v>480</v>
      </c>
      <c r="AC481" s="54">
        <v>16.899999999999999</v>
      </c>
      <c r="AD481" s="54">
        <v>23.7</v>
      </c>
      <c r="AE481" s="54">
        <v>243</v>
      </c>
      <c r="AF481" s="54">
        <v>7.4</v>
      </c>
      <c r="AG481" s="54">
        <v>12</v>
      </c>
      <c r="AH481" s="54">
        <v>74</v>
      </c>
      <c r="AI481" s="54">
        <v>66</v>
      </c>
      <c r="AJ481" s="54">
        <v>0</v>
      </c>
      <c r="AK481" s="54">
        <v>0</v>
      </c>
      <c r="AL481" s="54">
        <v>0</v>
      </c>
      <c r="AM481" s="54">
        <v>0</v>
      </c>
      <c r="AN481" s="54">
        <v>0</v>
      </c>
      <c r="AO481" s="54">
        <v>0</v>
      </c>
      <c r="AP481" s="54">
        <v>0</v>
      </c>
      <c r="AQ481" s="54">
        <v>0</v>
      </c>
      <c r="AR481" s="55">
        <v>0</v>
      </c>
    </row>
    <row r="482" spans="24:44" x14ac:dyDescent="0.25">
      <c r="X482" s="96">
        <v>45519</v>
      </c>
      <c r="Y482" s="53">
        <v>20</v>
      </c>
      <c r="Z482" s="54">
        <v>24.31</v>
      </c>
      <c r="AA482" s="54">
        <v>64.37</v>
      </c>
      <c r="AB482" s="54">
        <v>505</v>
      </c>
      <c r="AC482" s="54">
        <v>17.5</v>
      </c>
      <c r="AD482" s="54">
        <v>23.3</v>
      </c>
      <c r="AE482" s="54">
        <v>243</v>
      </c>
      <c r="AF482" s="54">
        <v>7.4</v>
      </c>
      <c r="AG482" s="54">
        <v>12</v>
      </c>
      <c r="AH482" s="54">
        <v>74</v>
      </c>
      <c r="AI482" s="54">
        <v>66</v>
      </c>
      <c r="AJ482" s="54">
        <v>0</v>
      </c>
      <c r="AK482" s="54">
        <v>0</v>
      </c>
      <c r="AL482" s="54">
        <v>0</v>
      </c>
      <c r="AM482" s="54">
        <v>0</v>
      </c>
      <c r="AN482" s="54">
        <v>0</v>
      </c>
      <c r="AO482" s="54">
        <v>0</v>
      </c>
      <c r="AP482" s="54">
        <v>0</v>
      </c>
      <c r="AQ482" s="54">
        <v>0</v>
      </c>
      <c r="AR482" s="55">
        <v>0</v>
      </c>
    </row>
    <row r="483" spans="24:44" x14ac:dyDescent="0.25">
      <c r="X483" s="96"/>
      <c r="Y483" s="53">
        <v>20.0416666666667</v>
      </c>
      <c r="Z483" s="54">
        <v>24.89</v>
      </c>
      <c r="AA483" s="54">
        <v>64.72</v>
      </c>
      <c r="AB483" s="54">
        <v>935</v>
      </c>
      <c r="AC483" s="54">
        <v>16.5</v>
      </c>
      <c r="AD483" s="54">
        <v>23.4</v>
      </c>
      <c r="AE483" s="54">
        <v>243</v>
      </c>
      <c r="AF483" s="54">
        <v>7.4</v>
      </c>
      <c r="AG483" s="54">
        <v>12</v>
      </c>
      <c r="AH483" s="54">
        <v>74</v>
      </c>
      <c r="AI483" s="54">
        <v>66</v>
      </c>
      <c r="AJ483" s="54">
        <v>0</v>
      </c>
      <c r="AK483" s="54">
        <v>0</v>
      </c>
      <c r="AL483" s="54">
        <v>0</v>
      </c>
      <c r="AM483" s="54">
        <v>0</v>
      </c>
      <c r="AN483" s="54">
        <v>0</v>
      </c>
      <c r="AO483" s="54">
        <v>0</v>
      </c>
      <c r="AP483" s="54">
        <v>0</v>
      </c>
      <c r="AQ483" s="54">
        <v>0</v>
      </c>
      <c r="AR483" s="55">
        <v>0</v>
      </c>
    </row>
    <row r="484" spans="24:44" x14ac:dyDescent="0.25">
      <c r="X484" s="96"/>
      <c r="Y484" s="53">
        <v>20.0833333333333</v>
      </c>
      <c r="Z484" s="54">
        <v>25.03</v>
      </c>
      <c r="AA484" s="54">
        <v>65.680000000000007</v>
      </c>
      <c r="AB484" s="54">
        <v>1317</v>
      </c>
      <c r="AC484" s="54">
        <v>16.7</v>
      </c>
      <c r="AD484" s="54">
        <v>23.5</v>
      </c>
      <c r="AE484" s="54">
        <v>243</v>
      </c>
      <c r="AF484" s="54">
        <v>7.4</v>
      </c>
      <c r="AG484" s="54">
        <v>12</v>
      </c>
      <c r="AH484" s="54">
        <v>74</v>
      </c>
      <c r="AI484" s="54">
        <v>66</v>
      </c>
      <c r="AJ484" s="54">
        <v>0</v>
      </c>
      <c r="AK484" s="54">
        <v>0</v>
      </c>
      <c r="AL484" s="54">
        <v>0</v>
      </c>
      <c r="AM484" s="54">
        <v>0</v>
      </c>
      <c r="AN484" s="54">
        <v>0</v>
      </c>
      <c r="AO484" s="54">
        <v>0</v>
      </c>
      <c r="AP484" s="54">
        <v>0</v>
      </c>
      <c r="AQ484" s="54">
        <v>0</v>
      </c>
      <c r="AR484" s="55">
        <v>0</v>
      </c>
    </row>
    <row r="485" spans="24:44" x14ac:dyDescent="0.25">
      <c r="X485" s="96"/>
      <c r="Y485" s="53">
        <v>20.125</v>
      </c>
      <c r="Z485" s="54">
        <v>25.1</v>
      </c>
      <c r="AA485" s="54">
        <v>65.650000000000006</v>
      </c>
      <c r="AB485" s="54">
        <v>1639</v>
      </c>
      <c r="AC485" s="54">
        <v>17.100000000000001</v>
      </c>
      <c r="AD485" s="54">
        <v>23.6</v>
      </c>
      <c r="AE485" s="54">
        <v>243</v>
      </c>
      <c r="AF485" s="54">
        <v>7.4</v>
      </c>
      <c r="AG485" s="54">
        <v>12</v>
      </c>
      <c r="AH485" s="54">
        <v>74</v>
      </c>
      <c r="AI485" s="54">
        <v>66</v>
      </c>
      <c r="AJ485" s="54">
        <v>0</v>
      </c>
      <c r="AK485" s="54">
        <v>0</v>
      </c>
      <c r="AL485" s="54">
        <v>0</v>
      </c>
      <c r="AM485" s="54">
        <v>0</v>
      </c>
      <c r="AN485" s="54">
        <v>0</v>
      </c>
      <c r="AO485" s="54">
        <v>0</v>
      </c>
      <c r="AP485" s="54">
        <v>0</v>
      </c>
      <c r="AQ485" s="54">
        <v>0</v>
      </c>
      <c r="AR485" s="55">
        <v>0</v>
      </c>
    </row>
    <row r="486" spans="24:44" x14ac:dyDescent="0.25">
      <c r="X486" s="96"/>
      <c r="Y486" s="53">
        <v>20.1666666666667</v>
      </c>
      <c r="Z486" s="54">
        <v>25.1</v>
      </c>
      <c r="AA486" s="54">
        <v>68.08</v>
      </c>
      <c r="AB486" s="54">
        <v>1923</v>
      </c>
      <c r="AC486" s="54">
        <v>16.3</v>
      </c>
      <c r="AD486" s="54">
        <v>23.7</v>
      </c>
      <c r="AE486" s="54">
        <v>242</v>
      </c>
      <c r="AF486" s="54">
        <v>7.4</v>
      </c>
      <c r="AG486" s="54">
        <v>12</v>
      </c>
      <c r="AH486" s="54">
        <v>73</v>
      </c>
      <c r="AI486" s="54">
        <v>66</v>
      </c>
      <c r="AJ486" s="54">
        <v>0</v>
      </c>
      <c r="AK486" s="54">
        <v>0</v>
      </c>
      <c r="AL486" s="54">
        <v>0</v>
      </c>
      <c r="AM486" s="54">
        <v>0</v>
      </c>
      <c r="AN486" s="54">
        <v>0</v>
      </c>
      <c r="AO486" s="54">
        <v>0</v>
      </c>
      <c r="AP486" s="54">
        <v>0</v>
      </c>
      <c r="AQ486" s="54">
        <v>0</v>
      </c>
      <c r="AR486" s="55">
        <v>0</v>
      </c>
    </row>
    <row r="487" spans="24:44" x14ac:dyDescent="0.25">
      <c r="X487" s="96"/>
      <c r="Y487" s="53">
        <v>20.2083333333333</v>
      </c>
      <c r="Z487" s="54">
        <v>25.07</v>
      </c>
      <c r="AA487" s="54">
        <v>67.33</v>
      </c>
      <c r="AB487" s="54">
        <v>2225</v>
      </c>
      <c r="AC487" s="54">
        <v>17.100000000000001</v>
      </c>
      <c r="AD487" s="54">
        <v>23.8</v>
      </c>
      <c r="AE487" s="54">
        <v>242</v>
      </c>
      <c r="AF487" s="54">
        <v>7.4</v>
      </c>
      <c r="AG487" s="54">
        <v>12</v>
      </c>
      <c r="AH487" s="54">
        <v>73</v>
      </c>
      <c r="AI487" s="54">
        <v>66</v>
      </c>
      <c r="AJ487" s="54">
        <v>16</v>
      </c>
      <c r="AK487" s="54">
        <v>16</v>
      </c>
      <c r="AL487" s="54">
        <v>0</v>
      </c>
      <c r="AM487" s="54">
        <v>16</v>
      </c>
      <c r="AN487" s="54">
        <v>16</v>
      </c>
      <c r="AO487" s="54">
        <v>16</v>
      </c>
      <c r="AP487" s="54">
        <v>12</v>
      </c>
      <c r="AQ487" s="54">
        <v>12</v>
      </c>
      <c r="AR487" s="55">
        <v>40</v>
      </c>
    </row>
    <row r="488" spans="24:44" x14ac:dyDescent="0.25">
      <c r="X488" s="96"/>
      <c r="Y488" s="53">
        <v>20.25</v>
      </c>
      <c r="Z488" s="54">
        <v>25.1</v>
      </c>
      <c r="AA488" s="54">
        <v>67.91</v>
      </c>
      <c r="AB488" s="54">
        <v>2481</v>
      </c>
      <c r="AC488" s="54">
        <v>16.7</v>
      </c>
      <c r="AD488" s="54">
        <v>23.8</v>
      </c>
      <c r="AE488" s="54">
        <v>242</v>
      </c>
      <c r="AF488" s="54">
        <v>7.4</v>
      </c>
      <c r="AG488" s="54">
        <v>12</v>
      </c>
      <c r="AH488" s="54">
        <v>73</v>
      </c>
      <c r="AI488" s="54">
        <v>66</v>
      </c>
      <c r="AJ488" s="54">
        <v>80</v>
      </c>
      <c r="AK488" s="54">
        <v>112</v>
      </c>
      <c r="AL488" s="54">
        <v>176</v>
      </c>
      <c r="AM488" s="54">
        <v>192</v>
      </c>
      <c r="AN488" s="54">
        <v>224</v>
      </c>
      <c r="AO488" s="54">
        <v>224</v>
      </c>
      <c r="AP488" s="54">
        <v>192</v>
      </c>
      <c r="AQ488" s="54">
        <v>252</v>
      </c>
      <c r="AR488" s="55">
        <v>420</v>
      </c>
    </row>
    <row r="489" spans="24:44" x14ac:dyDescent="0.25">
      <c r="X489" s="96"/>
      <c r="Y489" s="53">
        <v>20.2916666666667</v>
      </c>
      <c r="Z489" s="54">
        <v>24.69</v>
      </c>
      <c r="AA489" s="54">
        <v>65.31</v>
      </c>
      <c r="AB489" s="54">
        <v>768</v>
      </c>
      <c r="AC489" s="54">
        <v>16.399999999999999</v>
      </c>
      <c r="AD489" s="54">
        <v>23.6</v>
      </c>
      <c r="AE489" s="54">
        <v>242</v>
      </c>
      <c r="AF489" s="54">
        <v>7.4</v>
      </c>
      <c r="AG489" s="54">
        <v>12</v>
      </c>
      <c r="AH489" s="54">
        <v>73</v>
      </c>
      <c r="AI489" s="54">
        <v>66</v>
      </c>
      <c r="AJ489" s="54">
        <v>224</v>
      </c>
      <c r="AK489" s="54">
        <v>288</v>
      </c>
      <c r="AL489" s="54">
        <v>416</v>
      </c>
      <c r="AM489" s="54">
        <v>496</v>
      </c>
      <c r="AN489" s="54">
        <v>592</v>
      </c>
      <c r="AO489" s="54">
        <v>592</v>
      </c>
      <c r="AP489" s="54">
        <v>528</v>
      </c>
      <c r="AQ489" s="54">
        <v>624</v>
      </c>
      <c r="AR489" s="55">
        <v>1070</v>
      </c>
    </row>
    <row r="490" spans="24:44" x14ac:dyDescent="0.25">
      <c r="X490" s="96"/>
      <c r="Y490" s="53">
        <v>20.3333333333333</v>
      </c>
      <c r="Z490" s="54">
        <v>24.63</v>
      </c>
      <c r="AA490" s="54">
        <v>63.79</v>
      </c>
      <c r="AB490" s="54">
        <v>524</v>
      </c>
      <c r="AC490" s="54">
        <v>32.9</v>
      </c>
      <c r="AD490" s="54">
        <v>23</v>
      </c>
      <c r="AE490" s="54">
        <v>349</v>
      </c>
      <c r="AF490" s="54">
        <v>6.7</v>
      </c>
      <c r="AG490" s="54">
        <v>34</v>
      </c>
      <c r="AH490" s="54">
        <v>125</v>
      </c>
      <c r="AI490" s="54">
        <v>118</v>
      </c>
      <c r="AJ490" s="54">
        <v>4752</v>
      </c>
      <c r="AK490" s="54">
        <v>13840</v>
      </c>
      <c r="AL490" s="54">
        <v>55392</v>
      </c>
      <c r="AM490" s="54">
        <v>6064</v>
      </c>
      <c r="AN490" s="54">
        <v>8144</v>
      </c>
      <c r="AO490" s="54">
        <v>4544</v>
      </c>
      <c r="AP490" s="54">
        <v>14004</v>
      </c>
      <c r="AQ490" s="54">
        <v>22968</v>
      </c>
      <c r="AR490" s="55">
        <v>65535</v>
      </c>
    </row>
    <row r="491" spans="24:44" x14ac:dyDescent="0.25">
      <c r="X491" s="96"/>
      <c r="Y491" s="53">
        <v>20.375</v>
      </c>
      <c r="Z491" s="54">
        <v>25.54</v>
      </c>
      <c r="AA491" s="54">
        <v>60.51</v>
      </c>
      <c r="AB491" s="54">
        <v>463</v>
      </c>
      <c r="AC491" s="54">
        <v>31.5</v>
      </c>
      <c r="AD491" s="54">
        <v>23.4</v>
      </c>
      <c r="AE491" s="54">
        <v>341</v>
      </c>
      <c r="AF491" s="54">
        <v>6.3</v>
      </c>
      <c r="AG491" s="54">
        <v>32</v>
      </c>
      <c r="AH491" s="54">
        <v>121</v>
      </c>
      <c r="AI491" s="54">
        <v>114</v>
      </c>
      <c r="AJ491" s="54">
        <v>4400</v>
      </c>
      <c r="AK491" s="54">
        <v>11744</v>
      </c>
      <c r="AL491" s="54">
        <v>48400</v>
      </c>
      <c r="AM491" s="54">
        <v>6032</v>
      </c>
      <c r="AN491" s="54">
        <v>7472</v>
      </c>
      <c r="AO491" s="54">
        <v>3904</v>
      </c>
      <c r="AP491" s="54">
        <v>9612</v>
      </c>
      <c r="AQ491" s="54">
        <v>18684</v>
      </c>
      <c r="AR491" s="55">
        <v>65535</v>
      </c>
    </row>
    <row r="492" spans="24:44" x14ac:dyDescent="0.25">
      <c r="X492" s="96"/>
      <c r="Y492" s="53">
        <v>20.4166666666667</v>
      </c>
      <c r="Z492" s="54">
        <v>25.62</v>
      </c>
      <c r="AA492" s="54">
        <v>57.2</v>
      </c>
      <c r="AB492" s="54">
        <v>441</v>
      </c>
      <c r="AC492" s="54">
        <v>30.5</v>
      </c>
      <c r="AD492" s="54">
        <v>23.7</v>
      </c>
      <c r="AE492" s="54">
        <v>337</v>
      </c>
      <c r="AF492" s="54">
        <v>6.2</v>
      </c>
      <c r="AG492" s="54">
        <v>31</v>
      </c>
      <c r="AH492" s="54">
        <v>119</v>
      </c>
      <c r="AI492" s="54">
        <v>112</v>
      </c>
      <c r="AJ492" s="54">
        <v>4688</v>
      </c>
      <c r="AK492" s="54">
        <v>12064</v>
      </c>
      <c r="AL492" s="54">
        <v>48688</v>
      </c>
      <c r="AM492" s="54">
        <v>6624</v>
      </c>
      <c r="AN492" s="54">
        <v>8192</v>
      </c>
      <c r="AO492" s="54">
        <v>4624</v>
      </c>
      <c r="AP492" s="54">
        <v>10212</v>
      </c>
      <c r="AQ492" s="54">
        <v>19488</v>
      </c>
      <c r="AR492" s="55">
        <v>65535</v>
      </c>
    </row>
    <row r="493" spans="24:44" x14ac:dyDescent="0.25">
      <c r="X493" s="96"/>
      <c r="Y493" s="53">
        <v>20.4583333333333</v>
      </c>
      <c r="Z493" s="54">
        <v>25.62</v>
      </c>
      <c r="AA493" s="54">
        <v>55.39</v>
      </c>
      <c r="AB493" s="54">
        <v>450</v>
      </c>
      <c r="AC493" s="54">
        <v>29.6</v>
      </c>
      <c r="AD493" s="54">
        <v>23.8</v>
      </c>
      <c r="AE493" s="54">
        <v>335</v>
      </c>
      <c r="AF493" s="54">
        <v>6.2</v>
      </c>
      <c r="AG493" s="54">
        <v>31</v>
      </c>
      <c r="AH493" s="54">
        <v>118</v>
      </c>
      <c r="AI493" s="54">
        <v>111</v>
      </c>
      <c r="AJ493" s="54">
        <v>4736</v>
      </c>
      <c r="AK493" s="54">
        <v>12144</v>
      </c>
      <c r="AL493" s="54">
        <v>48976</v>
      </c>
      <c r="AM493" s="54">
        <v>6672</v>
      </c>
      <c r="AN493" s="54">
        <v>8240</v>
      </c>
      <c r="AO493" s="54">
        <v>4688</v>
      </c>
      <c r="AP493" s="54">
        <v>10248</v>
      </c>
      <c r="AQ493" s="54">
        <v>19536</v>
      </c>
      <c r="AR493" s="55">
        <v>65535</v>
      </c>
    </row>
    <row r="494" spans="24:44" x14ac:dyDescent="0.25">
      <c r="X494" s="96"/>
      <c r="Y494" s="53">
        <v>20.5</v>
      </c>
      <c r="Z494" s="54">
        <v>25.65</v>
      </c>
      <c r="AA494" s="54">
        <v>54.96</v>
      </c>
      <c r="AB494" s="54">
        <v>472</v>
      </c>
      <c r="AC494" s="54">
        <v>29.6</v>
      </c>
      <c r="AD494" s="54">
        <v>23.8</v>
      </c>
      <c r="AE494" s="54">
        <v>333</v>
      </c>
      <c r="AF494" s="54">
        <v>6.2</v>
      </c>
      <c r="AG494" s="54">
        <v>31</v>
      </c>
      <c r="AH494" s="54">
        <v>117</v>
      </c>
      <c r="AI494" s="54">
        <v>110</v>
      </c>
      <c r="AJ494" s="54">
        <v>4608</v>
      </c>
      <c r="AK494" s="54">
        <v>11968</v>
      </c>
      <c r="AL494" s="54">
        <v>48560</v>
      </c>
      <c r="AM494" s="54">
        <v>6448</v>
      </c>
      <c r="AN494" s="54">
        <v>7968</v>
      </c>
      <c r="AO494" s="54">
        <v>4400</v>
      </c>
      <c r="AP494" s="54">
        <v>10020</v>
      </c>
      <c r="AQ494" s="54">
        <v>19224</v>
      </c>
      <c r="AR494" s="55">
        <v>65535</v>
      </c>
    </row>
    <row r="495" spans="24:44" x14ac:dyDescent="0.25">
      <c r="X495" s="96"/>
      <c r="Y495" s="53">
        <v>20.5416666666667</v>
      </c>
      <c r="Z495" s="54">
        <v>25.58</v>
      </c>
      <c r="AA495" s="54">
        <v>54.09</v>
      </c>
      <c r="AB495" s="54">
        <v>463</v>
      </c>
      <c r="AC495" s="54">
        <v>29.6</v>
      </c>
      <c r="AD495" s="54">
        <v>23.8</v>
      </c>
      <c r="AE495" s="54">
        <v>331</v>
      </c>
      <c r="AF495" s="54">
        <v>6.2</v>
      </c>
      <c r="AG495" s="54">
        <v>30</v>
      </c>
      <c r="AH495" s="54">
        <v>116</v>
      </c>
      <c r="AI495" s="54">
        <v>109</v>
      </c>
      <c r="AJ495" s="54">
        <v>4832</v>
      </c>
      <c r="AK495" s="54">
        <v>12272</v>
      </c>
      <c r="AL495" s="54">
        <v>49088</v>
      </c>
      <c r="AM495" s="54">
        <v>6880</v>
      </c>
      <c r="AN495" s="54">
        <v>8480</v>
      </c>
      <c r="AO495" s="54">
        <v>4912</v>
      </c>
      <c r="AP495" s="54">
        <v>10464</v>
      </c>
      <c r="AQ495" s="54">
        <v>19800</v>
      </c>
      <c r="AR495" s="55">
        <v>65535</v>
      </c>
    </row>
    <row r="496" spans="24:44" x14ac:dyDescent="0.25">
      <c r="X496" s="96"/>
      <c r="Y496" s="53">
        <v>20.5833333333333</v>
      </c>
      <c r="Z496" s="54">
        <v>25.58</v>
      </c>
      <c r="AA496" s="54">
        <v>53.07</v>
      </c>
      <c r="AB496" s="54">
        <v>472</v>
      </c>
      <c r="AC496" s="54">
        <v>28.8</v>
      </c>
      <c r="AD496" s="54">
        <v>23.8</v>
      </c>
      <c r="AE496" s="54">
        <v>329</v>
      </c>
      <c r="AF496" s="54">
        <v>6.3</v>
      </c>
      <c r="AG496" s="54">
        <v>30</v>
      </c>
      <c r="AH496" s="54">
        <v>115</v>
      </c>
      <c r="AI496" s="54">
        <v>108</v>
      </c>
      <c r="AJ496" s="54">
        <v>5200</v>
      </c>
      <c r="AK496" s="54">
        <v>12640</v>
      </c>
      <c r="AL496" s="54">
        <v>49392</v>
      </c>
      <c r="AM496" s="54">
        <v>7328</v>
      </c>
      <c r="AN496" s="54">
        <v>9008</v>
      </c>
      <c r="AO496" s="54">
        <v>5376</v>
      </c>
      <c r="AP496" s="54">
        <v>10800</v>
      </c>
      <c r="AQ496" s="54">
        <v>20136</v>
      </c>
      <c r="AR496" s="55">
        <v>65535</v>
      </c>
    </row>
    <row r="497" spans="24:44" x14ac:dyDescent="0.25">
      <c r="X497" s="96"/>
      <c r="Y497" s="53">
        <v>20.625</v>
      </c>
      <c r="Z497" s="54">
        <v>25.54</v>
      </c>
      <c r="AA497" s="54">
        <v>49.06</v>
      </c>
      <c r="AB497" s="54">
        <v>488</v>
      </c>
      <c r="AC497" s="54">
        <v>28.1</v>
      </c>
      <c r="AD497" s="54">
        <v>23.7</v>
      </c>
      <c r="AE497" s="54">
        <v>327</v>
      </c>
      <c r="AF497" s="54">
        <v>6.4</v>
      </c>
      <c r="AG497" s="54">
        <v>29</v>
      </c>
      <c r="AH497" s="54">
        <v>114</v>
      </c>
      <c r="AI497" s="54">
        <v>107</v>
      </c>
      <c r="AJ497" s="54">
        <v>4960</v>
      </c>
      <c r="AK497" s="54">
        <v>12368</v>
      </c>
      <c r="AL497" s="54">
        <v>49040</v>
      </c>
      <c r="AM497" s="54">
        <v>6928</v>
      </c>
      <c r="AN497" s="54">
        <v>8512</v>
      </c>
      <c r="AO497" s="54">
        <v>4944</v>
      </c>
      <c r="AP497" s="54">
        <v>10416</v>
      </c>
      <c r="AQ497" s="54">
        <v>19692</v>
      </c>
      <c r="AR497" s="55">
        <v>65535</v>
      </c>
    </row>
    <row r="498" spans="24:44" x14ac:dyDescent="0.25">
      <c r="X498" s="96"/>
      <c r="Y498" s="53">
        <v>20.6666666666667</v>
      </c>
      <c r="Z498" s="54">
        <v>25.64</v>
      </c>
      <c r="AA498" s="54">
        <v>49.38</v>
      </c>
      <c r="AB498" s="54">
        <v>603</v>
      </c>
      <c r="AC498" s="54">
        <v>28.1</v>
      </c>
      <c r="AD498" s="54">
        <v>23.4</v>
      </c>
      <c r="AE498" s="54">
        <v>324</v>
      </c>
      <c r="AF498" s="54">
        <v>6.5</v>
      </c>
      <c r="AG498" s="54">
        <v>29</v>
      </c>
      <c r="AH498" s="54">
        <v>113</v>
      </c>
      <c r="AI498" s="54">
        <v>106</v>
      </c>
      <c r="AJ498" s="54">
        <v>4576</v>
      </c>
      <c r="AK498" s="54">
        <v>11952</v>
      </c>
      <c r="AL498" s="54">
        <v>48288</v>
      </c>
      <c r="AM498" s="54">
        <v>6400</v>
      </c>
      <c r="AN498" s="54">
        <v>7856</v>
      </c>
      <c r="AO498" s="54">
        <v>4416</v>
      </c>
      <c r="AP498" s="54">
        <v>9984</v>
      </c>
      <c r="AQ498" s="54">
        <v>19080</v>
      </c>
      <c r="AR498" s="55">
        <v>65535</v>
      </c>
    </row>
    <row r="499" spans="24:44" x14ac:dyDescent="0.25">
      <c r="X499" s="96"/>
      <c r="Y499" s="53">
        <v>20.7083333333333</v>
      </c>
      <c r="Z499" s="54">
        <v>25.8</v>
      </c>
      <c r="AA499" s="54">
        <v>49.53</v>
      </c>
      <c r="AB499" s="54">
        <v>593</v>
      </c>
      <c r="AC499" s="54">
        <v>27.2</v>
      </c>
      <c r="AD499" s="54">
        <v>23.6</v>
      </c>
      <c r="AE499" s="54">
        <v>323</v>
      </c>
      <c r="AF499" s="54">
        <v>6.6</v>
      </c>
      <c r="AG499" s="54">
        <v>28</v>
      </c>
      <c r="AH499" s="54">
        <v>113</v>
      </c>
      <c r="AI499" s="54">
        <v>105</v>
      </c>
      <c r="AJ499" s="54">
        <v>4528</v>
      </c>
      <c r="AK499" s="54">
        <v>12016</v>
      </c>
      <c r="AL499" s="54">
        <v>48592</v>
      </c>
      <c r="AM499" s="54">
        <v>6304</v>
      </c>
      <c r="AN499" s="54">
        <v>7840</v>
      </c>
      <c r="AO499" s="54">
        <v>4304</v>
      </c>
      <c r="AP499" s="54">
        <v>9984</v>
      </c>
      <c r="AQ499" s="54">
        <v>19068</v>
      </c>
      <c r="AR499" s="55">
        <v>65535</v>
      </c>
    </row>
    <row r="500" spans="24:44" x14ac:dyDescent="0.25">
      <c r="X500" s="96"/>
      <c r="Y500" s="53">
        <v>20.75</v>
      </c>
      <c r="Z500" s="54">
        <v>25.14</v>
      </c>
      <c r="AA500" s="54">
        <v>51.58</v>
      </c>
      <c r="AB500" s="54">
        <v>503</v>
      </c>
      <c r="AC500" s="54">
        <v>27.4</v>
      </c>
      <c r="AD500" s="54">
        <v>23.3</v>
      </c>
      <c r="AE500" s="54">
        <v>319</v>
      </c>
      <c r="AF500" s="54">
        <v>6.6</v>
      </c>
      <c r="AG500" s="54">
        <v>28</v>
      </c>
      <c r="AH500" s="54">
        <v>111</v>
      </c>
      <c r="AI500" s="54">
        <v>103</v>
      </c>
      <c r="AJ500" s="54">
        <v>5712</v>
      </c>
      <c r="AK500" s="54">
        <v>13488</v>
      </c>
      <c r="AL500" s="54">
        <v>50336</v>
      </c>
      <c r="AM500" s="54">
        <v>8784</v>
      </c>
      <c r="AN500" s="54">
        <v>10528</v>
      </c>
      <c r="AO500" s="54">
        <v>7472</v>
      </c>
      <c r="AP500" s="54">
        <v>12840</v>
      </c>
      <c r="AQ500" s="54">
        <v>22812</v>
      </c>
      <c r="AR500" s="55">
        <v>65535</v>
      </c>
    </row>
    <row r="501" spans="24:44" x14ac:dyDescent="0.25">
      <c r="X501" s="96"/>
      <c r="Y501" s="53">
        <v>20.7916666666667</v>
      </c>
      <c r="Z501" s="54">
        <v>24.68</v>
      </c>
      <c r="AA501" s="54">
        <v>54.11</v>
      </c>
      <c r="AB501" s="54">
        <v>406</v>
      </c>
      <c r="AC501" s="54">
        <v>27.7</v>
      </c>
      <c r="AD501" s="54">
        <v>23.1</v>
      </c>
      <c r="AE501" s="54">
        <v>317</v>
      </c>
      <c r="AF501" s="54">
        <v>6.7</v>
      </c>
      <c r="AG501" s="54">
        <v>27</v>
      </c>
      <c r="AH501" s="54">
        <v>110</v>
      </c>
      <c r="AI501" s="54">
        <v>102</v>
      </c>
      <c r="AJ501" s="54">
        <v>4352</v>
      </c>
      <c r="AK501" s="54">
        <v>11776</v>
      </c>
      <c r="AL501" s="54">
        <v>48096</v>
      </c>
      <c r="AM501" s="54">
        <v>6016</v>
      </c>
      <c r="AN501" s="54">
        <v>7360</v>
      </c>
      <c r="AO501" s="54">
        <v>3840</v>
      </c>
      <c r="AP501" s="54">
        <v>9576</v>
      </c>
      <c r="AQ501" s="54">
        <v>18516</v>
      </c>
      <c r="AR501" s="55">
        <v>65535</v>
      </c>
    </row>
    <row r="502" spans="24:44" x14ac:dyDescent="0.25">
      <c r="X502" s="96"/>
      <c r="Y502" s="53">
        <v>20.8333333333333</v>
      </c>
      <c r="Z502" s="54">
        <v>24.69</v>
      </c>
      <c r="AA502" s="54">
        <v>55.01</v>
      </c>
      <c r="AB502" s="54">
        <v>499</v>
      </c>
      <c r="AC502" s="54">
        <v>27.3</v>
      </c>
      <c r="AD502" s="54">
        <v>23</v>
      </c>
      <c r="AE502" s="54">
        <v>315</v>
      </c>
      <c r="AF502" s="54">
        <v>6.8</v>
      </c>
      <c r="AG502" s="54">
        <v>27</v>
      </c>
      <c r="AH502" s="54">
        <v>109</v>
      </c>
      <c r="AI502" s="54">
        <v>101</v>
      </c>
      <c r="AJ502" s="54">
        <v>32</v>
      </c>
      <c r="AK502" s="54">
        <v>32</v>
      </c>
      <c r="AL502" s="54">
        <v>32</v>
      </c>
      <c r="AM502" s="54">
        <v>64</v>
      </c>
      <c r="AN502" s="54">
        <v>80</v>
      </c>
      <c r="AO502" s="54">
        <v>128</v>
      </c>
      <c r="AP502" s="54">
        <v>120</v>
      </c>
      <c r="AQ502" s="54">
        <v>132</v>
      </c>
      <c r="AR502" s="55">
        <v>190</v>
      </c>
    </row>
    <row r="503" spans="24:44" x14ac:dyDescent="0.25">
      <c r="X503" s="96"/>
      <c r="Y503" s="53">
        <v>20.875</v>
      </c>
      <c r="Z503" s="54">
        <v>24.59</v>
      </c>
      <c r="AA503" s="54">
        <v>57.86</v>
      </c>
      <c r="AB503" s="54">
        <v>589</v>
      </c>
      <c r="AC503" s="54">
        <v>27</v>
      </c>
      <c r="AD503" s="54">
        <v>22.9</v>
      </c>
      <c r="AE503" s="54">
        <v>314</v>
      </c>
      <c r="AF503" s="54">
        <v>6.9</v>
      </c>
      <c r="AG503" s="54">
        <v>27</v>
      </c>
      <c r="AH503" s="54">
        <v>108</v>
      </c>
      <c r="AI503" s="54">
        <v>101</v>
      </c>
      <c r="AJ503" s="54">
        <v>16</v>
      </c>
      <c r="AK503" s="54">
        <v>16</v>
      </c>
      <c r="AL503" s="54">
        <v>0</v>
      </c>
      <c r="AM503" s="54">
        <v>32</v>
      </c>
      <c r="AN503" s="54">
        <v>64</v>
      </c>
      <c r="AO503" s="54">
        <v>96</v>
      </c>
      <c r="AP503" s="54">
        <v>84</v>
      </c>
      <c r="AQ503" s="54">
        <v>84</v>
      </c>
      <c r="AR503" s="55">
        <v>110</v>
      </c>
    </row>
    <row r="504" spans="24:44" x14ac:dyDescent="0.25">
      <c r="X504" s="96"/>
      <c r="Y504" s="53">
        <v>20.9166666666667</v>
      </c>
      <c r="Z504" s="54">
        <v>24.89</v>
      </c>
      <c r="AA504" s="54">
        <v>57.92</v>
      </c>
      <c r="AB504" s="54">
        <v>700</v>
      </c>
      <c r="AC504" s="54">
        <v>27.1</v>
      </c>
      <c r="AD504" s="54">
        <v>22.9</v>
      </c>
      <c r="AE504" s="54">
        <v>313</v>
      </c>
      <c r="AF504" s="54">
        <v>6.9</v>
      </c>
      <c r="AG504" s="54">
        <v>26</v>
      </c>
      <c r="AH504" s="54">
        <v>108</v>
      </c>
      <c r="AI504" s="54">
        <v>100</v>
      </c>
      <c r="AJ504" s="54">
        <v>16</v>
      </c>
      <c r="AK504" s="54">
        <v>16</v>
      </c>
      <c r="AL504" s="54">
        <v>16</v>
      </c>
      <c r="AM504" s="54">
        <v>32</v>
      </c>
      <c r="AN504" s="54">
        <v>64</v>
      </c>
      <c r="AO504" s="54">
        <v>96</v>
      </c>
      <c r="AP504" s="54">
        <v>84</v>
      </c>
      <c r="AQ504" s="54">
        <v>84</v>
      </c>
      <c r="AR504" s="55">
        <v>110</v>
      </c>
    </row>
    <row r="505" spans="24:44" x14ac:dyDescent="0.25">
      <c r="X505" s="96"/>
      <c r="Y505" s="53">
        <v>20.9583333333333</v>
      </c>
      <c r="Z505" s="54">
        <v>24.66</v>
      </c>
      <c r="AA505" s="54">
        <v>59.18</v>
      </c>
      <c r="AB505" s="54">
        <v>765</v>
      </c>
      <c r="AC505" s="54">
        <v>27</v>
      </c>
      <c r="AD505" s="54">
        <v>22.9</v>
      </c>
      <c r="AE505" s="54">
        <v>313</v>
      </c>
      <c r="AF505" s="54">
        <v>7</v>
      </c>
      <c r="AG505" s="54">
        <v>26</v>
      </c>
      <c r="AH505" s="54">
        <v>108</v>
      </c>
      <c r="AI505" s="54">
        <v>100</v>
      </c>
      <c r="AJ505" s="54">
        <v>0</v>
      </c>
      <c r="AK505" s="54">
        <v>0</v>
      </c>
      <c r="AL505" s="54">
        <v>0</v>
      </c>
      <c r="AM505" s="54">
        <v>0</v>
      </c>
      <c r="AN505" s="54">
        <v>0</v>
      </c>
      <c r="AO505" s="54">
        <v>0</v>
      </c>
      <c r="AP505" s="54">
        <v>0</v>
      </c>
      <c r="AQ505" s="54">
        <v>0</v>
      </c>
      <c r="AR505" s="55">
        <v>0</v>
      </c>
    </row>
    <row r="506" spans="24:44" x14ac:dyDescent="0.25">
      <c r="X506" s="96">
        <v>45520</v>
      </c>
      <c r="Y506" s="53">
        <v>21</v>
      </c>
      <c r="Z506" s="54">
        <v>24.39</v>
      </c>
      <c r="AA506" s="54">
        <v>58.68</v>
      </c>
      <c r="AB506" s="54">
        <v>753</v>
      </c>
      <c r="AC506" s="54">
        <v>26.4</v>
      </c>
      <c r="AD506" s="54">
        <v>22.9</v>
      </c>
      <c r="AE506" s="54">
        <v>313</v>
      </c>
      <c r="AF506" s="54">
        <v>7</v>
      </c>
      <c r="AG506" s="54">
        <v>26</v>
      </c>
      <c r="AH506" s="54">
        <v>108</v>
      </c>
      <c r="AI506" s="54">
        <v>100</v>
      </c>
      <c r="AJ506" s="54">
        <v>0</v>
      </c>
      <c r="AK506" s="54">
        <v>0</v>
      </c>
      <c r="AL506" s="54">
        <v>0</v>
      </c>
      <c r="AM506" s="54">
        <v>0</v>
      </c>
      <c r="AN506" s="54">
        <v>0</v>
      </c>
      <c r="AO506" s="54">
        <v>0</v>
      </c>
      <c r="AP506" s="54">
        <v>0</v>
      </c>
      <c r="AQ506" s="54">
        <v>0</v>
      </c>
      <c r="AR506" s="55">
        <v>0</v>
      </c>
    </row>
    <row r="507" spans="24:44" x14ac:dyDescent="0.25">
      <c r="X507" s="96"/>
      <c r="Y507" s="53">
        <v>21.0416666666667</v>
      </c>
      <c r="Z507" s="54">
        <v>24.35</v>
      </c>
      <c r="AA507" s="54">
        <v>58.42</v>
      </c>
      <c r="AB507" s="54">
        <v>710</v>
      </c>
      <c r="AC507" s="54">
        <v>26.2</v>
      </c>
      <c r="AD507" s="54">
        <v>22.8</v>
      </c>
      <c r="AE507" s="54">
        <v>313</v>
      </c>
      <c r="AF507" s="54">
        <v>7.1</v>
      </c>
      <c r="AG507" s="54">
        <v>26</v>
      </c>
      <c r="AH507" s="54">
        <v>108</v>
      </c>
      <c r="AI507" s="54">
        <v>100</v>
      </c>
      <c r="AJ507" s="54">
        <v>0</v>
      </c>
      <c r="AK507" s="54">
        <v>0</v>
      </c>
      <c r="AL507" s="54">
        <v>0</v>
      </c>
      <c r="AM507" s="54">
        <v>0</v>
      </c>
      <c r="AN507" s="54">
        <v>0</v>
      </c>
      <c r="AO507" s="54">
        <v>0</v>
      </c>
      <c r="AP507" s="54">
        <v>0</v>
      </c>
      <c r="AQ507" s="54">
        <v>0</v>
      </c>
      <c r="AR507" s="55">
        <v>0</v>
      </c>
    </row>
    <row r="508" spans="24:44" x14ac:dyDescent="0.25">
      <c r="X508" s="96"/>
      <c r="Y508" s="53">
        <v>21.0833333333333</v>
      </c>
      <c r="Z508" s="54">
        <v>24.28</v>
      </c>
      <c r="AA508" s="54">
        <v>57.51</v>
      </c>
      <c r="AB508" s="54">
        <v>700</v>
      </c>
      <c r="AC508" s="54">
        <v>27.4</v>
      </c>
      <c r="AD508" s="54">
        <v>22.7</v>
      </c>
      <c r="AE508" s="54">
        <v>312</v>
      </c>
      <c r="AF508" s="54">
        <v>7.1</v>
      </c>
      <c r="AG508" s="54">
        <v>26</v>
      </c>
      <c r="AH508" s="54">
        <v>107</v>
      </c>
      <c r="AI508" s="54">
        <v>100</v>
      </c>
      <c r="AJ508" s="54">
        <v>0</v>
      </c>
      <c r="AK508" s="54">
        <v>0</v>
      </c>
      <c r="AL508" s="54">
        <v>0</v>
      </c>
      <c r="AM508" s="54">
        <v>0</v>
      </c>
      <c r="AN508" s="54">
        <v>0</v>
      </c>
      <c r="AO508" s="54">
        <v>0</v>
      </c>
      <c r="AP508" s="54">
        <v>0</v>
      </c>
      <c r="AQ508" s="54">
        <v>0</v>
      </c>
      <c r="AR508" s="55">
        <v>0</v>
      </c>
    </row>
    <row r="509" spans="24:44" x14ac:dyDescent="0.25">
      <c r="X509" s="96"/>
      <c r="Y509" s="53">
        <v>21.125</v>
      </c>
      <c r="Z509" s="54">
        <v>24.12</v>
      </c>
      <c r="AA509" s="54">
        <v>56.81</v>
      </c>
      <c r="AB509" s="54">
        <v>703</v>
      </c>
      <c r="AC509" s="54">
        <v>26.4</v>
      </c>
      <c r="AD509" s="54">
        <v>22.7</v>
      </c>
      <c r="AE509" s="54">
        <v>311</v>
      </c>
      <c r="AF509" s="54">
        <v>7.1</v>
      </c>
      <c r="AG509" s="54">
        <v>26</v>
      </c>
      <c r="AH509" s="54">
        <v>107</v>
      </c>
      <c r="AI509" s="54">
        <v>99</v>
      </c>
      <c r="AJ509" s="54">
        <v>0</v>
      </c>
      <c r="AK509" s="54">
        <v>0</v>
      </c>
      <c r="AL509" s="54">
        <v>0</v>
      </c>
      <c r="AM509" s="54">
        <v>0</v>
      </c>
      <c r="AN509" s="54">
        <v>0</v>
      </c>
      <c r="AO509" s="54">
        <v>0</v>
      </c>
      <c r="AP509" s="54">
        <v>0</v>
      </c>
      <c r="AQ509" s="54">
        <v>0</v>
      </c>
      <c r="AR509" s="55">
        <v>0</v>
      </c>
    </row>
    <row r="510" spans="24:44" x14ac:dyDescent="0.25">
      <c r="X510" s="96"/>
      <c r="Y510" s="53">
        <v>21.1666666666667</v>
      </c>
      <c r="Z510" s="54">
        <v>24.01</v>
      </c>
      <c r="AA510" s="54">
        <v>57.19</v>
      </c>
      <c r="AB510" s="54">
        <v>717</v>
      </c>
      <c r="AC510" s="54">
        <v>25.6</v>
      </c>
      <c r="AD510" s="54">
        <v>22.6</v>
      </c>
      <c r="AE510" s="54">
        <v>310</v>
      </c>
      <c r="AF510" s="54">
        <v>7.1</v>
      </c>
      <c r="AG510" s="54">
        <v>26</v>
      </c>
      <c r="AH510" s="54">
        <v>106</v>
      </c>
      <c r="AI510" s="54">
        <v>99</v>
      </c>
      <c r="AJ510" s="54">
        <v>0</v>
      </c>
      <c r="AK510" s="54">
        <v>0</v>
      </c>
      <c r="AL510" s="54">
        <v>0</v>
      </c>
      <c r="AM510" s="54">
        <v>0</v>
      </c>
      <c r="AN510" s="54">
        <v>0</v>
      </c>
      <c r="AO510" s="54">
        <v>0</v>
      </c>
      <c r="AP510" s="54">
        <v>0</v>
      </c>
      <c r="AQ510" s="54">
        <v>0</v>
      </c>
      <c r="AR510" s="55">
        <v>0</v>
      </c>
    </row>
    <row r="511" spans="24:44" x14ac:dyDescent="0.25">
      <c r="X511" s="96"/>
      <c r="Y511" s="53">
        <v>21.2083333333333</v>
      </c>
      <c r="Z511" s="54">
        <v>24.2</v>
      </c>
      <c r="AA511" s="54">
        <v>58.52</v>
      </c>
      <c r="AB511" s="54">
        <v>1080</v>
      </c>
      <c r="AC511" s="54">
        <v>25.8</v>
      </c>
      <c r="AD511" s="54">
        <v>22.5</v>
      </c>
      <c r="AE511" s="54">
        <v>309</v>
      </c>
      <c r="AF511" s="54">
        <v>7.1</v>
      </c>
      <c r="AG511" s="54">
        <v>26</v>
      </c>
      <c r="AH511" s="54">
        <v>106</v>
      </c>
      <c r="AI511" s="54">
        <v>99</v>
      </c>
      <c r="AJ511" s="54">
        <v>48</v>
      </c>
      <c r="AK511" s="54">
        <v>80</v>
      </c>
      <c r="AL511" s="54">
        <v>112</v>
      </c>
      <c r="AM511" s="54">
        <v>128</v>
      </c>
      <c r="AN511" s="54">
        <v>144</v>
      </c>
      <c r="AO511" s="54">
        <v>128</v>
      </c>
      <c r="AP511" s="54">
        <v>120</v>
      </c>
      <c r="AQ511" s="54">
        <v>204</v>
      </c>
      <c r="AR511" s="55">
        <v>250</v>
      </c>
    </row>
    <row r="512" spans="24:44" x14ac:dyDescent="0.25">
      <c r="X512" s="96"/>
      <c r="Y512" s="53">
        <v>21.25</v>
      </c>
      <c r="Z512" s="54">
        <v>24.69</v>
      </c>
      <c r="AA512" s="54">
        <v>59.12</v>
      </c>
      <c r="AB512" s="54">
        <v>1520</v>
      </c>
      <c r="AC512" s="54">
        <v>26.2</v>
      </c>
      <c r="AD512" s="54">
        <v>22.6</v>
      </c>
      <c r="AE512" s="54">
        <v>309</v>
      </c>
      <c r="AF512" s="54">
        <v>7.1</v>
      </c>
      <c r="AG512" s="54">
        <v>26</v>
      </c>
      <c r="AH512" s="54">
        <v>106</v>
      </c>
      <c r="AI512" s="54">
        <v>99</v>
      </c>
      <c r="AJ512" s="54">
        <v>4240</v>
      </c>
      <c r="AK512" s="54">
        <v>5120</v>
      </c>
      <c r="AL512" s="54">
        <v>8032</v>
      </c>
      <c r="AM512" s="54">
        <v>10480</v>
      </c>
      <c r="AN512" s="54">
        <v>13216</v>
      </c>
      <c r="AO512" s="54">
        <v>14096</v>
      </c>
      <c r="AP512" s="54">
        <v>14448</v>
      </c>
      <c r="AQ512" s="54">
        <v>19500</v>
      </c>
      <c r="AR512" s="55">
        <v>20800</v>
      </c>
    </row>
    <row r="513" spans="24:44" x14ac:dyDescent="0.25">
      <c r="X513" s="96"/>
      <c r="Y513" s="53">
        <v>21.2916666666667</v>
      </c>
      <c r="Z513" s="54">
        <v>25.23</v>
      </c>
      <c r="AA513" s="54">
        <v>55.86</v>
      </c>
      <c r="AB513" s="54">
        <v>1527</v>
      </c>
      <c r="AC513" s="54">
        <v>26</v>
      </c>
      <c r="AD513" s="54">
        <v>22.8</v>
      </c>
      <c r="AE513" s="54">
        <v>308</v>
      </c>
      <c r="AF513" s="54">
        <v>7.2</v>
      </c>
      <c r="AG513" s="54">
        <v>25</v>
      </c>
      <c r="AH513" s="54">
        <v>105</v>
      </c>
      <c r="AI513" s="54">
        <v>98</v>
      </c>
      <c r="AJ513" s="54">
        <v>6080</v>
      </c>
      <c r="AK513" s="54">
        <v>7648</v>
      </c>
      <c r="AL513" s="54">
        <v>11872</v>
      </c>
      <c r="AM513" s="54">
        <v>14592</v>
      </c>
      <c r="AN513" s="54">
        <v>17648</v>
      </c>
      <c r="AO513" s="54">
        <v>18240</v>
      </c>
      <c r="AP513" s="54">
        <v>17664</v>
      </c>
      <c r="AQ513" s="54">
        <v>24120</v>
      </c>
      <c r="AR513" s="55">
        <v>27080</v>
      </c>
    </row>
    <row r="514" spans="24:44" x14ac:dyDescent="0.25">
      <c r="X514" s="96"/>
      <c r="Y514" s="53">
        <v>21.3333333333333</v>
      </c>
      <c r="Z514" s="54">
        <v>25.61</v>
      </c>
      <c r="AA514" s="54">
        <v>57.28</v>
      </c>
      <c r="AB514" s="54">
        <v>1161</v>
      </c>
      <c r="AC514" s="54">
        <v>25.6</v>
      </c>
      <c r="AD514" s="54">
        <v>23</v>
      </c>
      <c r="AE514" s="54">
        <v>308</v>
      </c>
      <c r="AF514" s="54">
        <v>7.2</v>
      </c>
      <c r="AG514" s="54">
        <v>25</v>
      </c>
      <c r="AH514" s="54">
        <v>105</v>
      </c>
      <c r="AI514" s="54">
        <v>98</v>
      </c>
      <c r="AJ514" s="54">
        <v>9968</v>
      </c>
      <c r="AK514" s="54">
        <v>19840</v>
      </c>
      <c r="AL514" s="54">
        <v>62304</v>
      </c>
      <c r="AM514" s="54">
        <v>16816</v>
      </c>
      <c r="AN514" s="54">
        <v>20688</v>
      </c>
      <c r="AO514" s="54">
        <v>17760</v>
      </c>
      <c r="AP514" s="54">
        <v>25644</v>
      </c>
      <c r="AQ514" s="54">
        <v>42300</v>
      </c>
      <c r="AR514" s="55">
        <v>65535</v>
      </c>
    </row>
    <row r="515" spans="24:44" x14ac:dyDescent="0.25">
      <c r="X515" s="96"/>
      <c r="Y515" s="53">
        <v>21.375</v>
      </c>
      <c r="Z515" s="54">
        <v>30.99</v>
      </c>
      <c r="AA515" s="54">
        <v>44.16</v>
      </c>
      <c r="AB515" s="54">
        <v>1102</v>
      </c>
      <c r="AC515" s="54">
        <v>25.5</v>
      </c>
      <c r="AD515" s="54">
        <v>23.8</v>
      </c>
      <c r="AE515" s="54">
        <v>308</v>
      </c>
      <c r="AF515" s="54">
        <v>7.3</v>
      </c>
      <c r="AG515" s="54">
        <v>25</v>
      </c>
      <c r="AH515" s="54">
        <v>105</v>
      </c>
      <c r="AI515" s="54">
        <v>98</v>
      </c>
      <c r="AJ515" s="54">
        <v>11536</v>
      </c>
      <c r="AK515" s="54">
        <v>20624</v>
      </c>
      <c r="AL515" s="54">
        <v>60336</v>
      </c>
      <c r="AM515" s="54">
        <v>21664</v>
      </c>
      <c r="AN515" s="54">
        <v>26000</v>
      </c>
      <c r="AO515" s="54">
        <v>23536</v>
      </c>
      <c r="AP515" s="54">
        <v>26304</v>
      </c>
      <c r="AQ515" s="54">
        <v>43152</v>
      </c>
      <c r="AR515" s="55">
        <v>65535</v>
      </c>
    </row>
    <row r="516" spans="24:44" x14ac:dyDescent="0.25">
      <c r="X516" s="96"/>
      <c r="Y516" s="53">
        <v>21.4166666666667</v>
      </c>
      <c r="Z516" s="54">
        <v>26.91</v>
      </c>
      <c r="AA516" s="54">
        <v>53.73</v>
      </c>
      <c r="AB516" s="54">
        <v>1050</v>
      </c>
      <c r="AC516" s="54">
        <v>25.2</v>
      </c>
      <c r="AD516" s="54">
        <v>24.2</v>
      </c>
      <c r="AE516" s="54">
        <v>307</v>
      </c>
      <c r="AF516" s="54">
        <v>7.3</v>
      </c>
      <c r="AG516" s="54">
        <v>25</v>
      </c>
      <c r="AH516" s="54">
        <v>105</v>
      </c>
      <c r="AI516" s="54">
        <v>98</v>
      </c>
      <c r="AJ516" s="54">
        <v>8800</v>
      </c>
      <c r="AK516" s="54">
        <v>17056</v>
      </c>
      <c r="AL516" s="54">
        <v>54624</v>
      </c>
      <c r="AM516" s="54">
        <v>15408</v>
      </c>
      <c r="AN516" s="54">
        <v>18192</v>
      </c>
      <c r="AO516" s="54">
        <v>15216</v>
      </c>
      <c r="AP516" s="54">
        <v>19140</v>
      </c>
      <c r="AQ516" s="54">
        <v>33324</v>
      </c>
      <c r="AR516" s="55">
        <v>65535</v>
      </c>
    </row>
    <row r="517" spans="24:44" x14ac:dyDescent="0.25">
      <c r="X517" s="96"/>
      <c r="Y517" s="53">
        <v>21.4583333333333</v>
      </c>
      <c r="Z517" s="54">
        <v>26.8</v>
      </c>
      <c r="AA517" s="54">
        <v>54.21</v>
      </c>
      <c r="AB517" s="54">
        <v>1000</v>
      </c>
      <c r="AC517" s="54">
        <v>25.2</v>
      </c>
      <c r="AD517" s="54">
        <v>24.4</v>
      </c>
      <c r="AE517" s="54">
        <v>306</v>
      </c>
      <c r="AF517" s="54">
        <v>7.3</v>
      </c>
      <c r="AG517" s="54">
        <v>25</v>
      </c>
      <c r="AH517" s="54">
        <v>104</v>
      </c>
      <c r="AI517" s="54">
        <v>97</v>
      </c>
      <c r="AJ517" s="54">
        <v>7408</v>
      </c>
      <c r="AK517" s="54">
        <v>15392</v>
      </c>
      <c r="AL517" s="54">
        <v>52208</v>
      </c>
      <c r="AM517" s="54">
        <v>12576</v>
      </c>
      <c r="AN517" s="54">
        <v>14880</v>
      </c>
      <c r="AO517" s="54">
        <v>11712</v>
      </c>
      <c r="AP517" s="54">
        <v>16080</v>
      </c>
      <c r="AQ517" s="54">
        <v>27912</v>
      </c>
      <c r="AR517" s="55">
        <v>65535</v>
      </c>
    </row>
    <row r="518" spans="24:44" x14ac:dyDescent="0.25">
      <c r="X518" s="96"/>
      <c r="Y518" s="53">
        <v>21.5</v>
      </c>
      <c r="Z518" s="54">
        <v>26.5</v>
      </c>
      <c r="AA518" s="54">
        <v>54.63</v>
      </c>
      <c r="AB518" s="54">
        <v>956</v>
      </c>
      <c r="AC518" s="54">
        <v>24.6</v>
      </c>
      <c r="AD518" s="54">
        <v>24.6</v>
      </c>
      <c r="AE518" s="54">
        <v>305</v>
      </c>
      <c r="AF518" s="54">
        <v>7.3</v>
      </c>
      <c r="AG518" s="54">
        <v>25</v>
      </c>
      <c r="AH518" s="54">
        <v>104</v>
      </c>
      <c r="AI518" s="54">
        <v>97</v>
      </c>
      <c r="AJ518" s="54">
        <v>4912</v>
      </c>
      <c r="AK518" s="54">
        <v>12304</v>
      </c>
      <c r="AL518" s="54">
        <v>47472</v>
      </c>
      <c r="AM518" s="54">
        <v>7136</v>
      </c>
      <c r="AN518" s="54">
        <v>8608</v>
      </c>
      <c r="AO518" s="54">
        <v>5248</v>
      </c>
      <c r="AP518" s="54">
        <v>10488</v>
      </c>
      <c r="AQ518" s="54">
        <v>20064</v>
      </c>
      <c r="AR518" s="55">
        <v>65535</v>
      </c>
    </row>
    <row r="519" spans="24:44" x14ac:dyDescent="0.25">
      <c r="X519" s="96"/>
      <c r="Y519" s="53">
        <v>21.5416666666667</v>
      </c>
      <c r="Z519" s="54">
        <v>26.36</v>
      </c>
      <c r="AA519" s="54">
        <v>54.74</v>
      </c>
      <c r="AB519" s="54">
        <v>920</v>
      </c>
      <c r="AC519" s="54">
        <v>24.8</v>
      </c>
      <c r="AD519" s="54">
        <v>24.4</v>
      </c>
      <c r="AE519" s="54">
        <v>303</v>
      </c>
      <c r="AF519" s="54">
        <v>7.3</v>
      </c>
      <c r="AG519" s="54">
        <v>24</v>
      </c>
      <c r="AH519" s="54">
        <v>103</v>
      </c>
      <c r="AI519" s="54">
        <v>96</v>
      </c>
      <c r="AJ519" s="54">
        <v>4912</v>
      </c>
      <c r="AK519" s="54">
        <v>12352</v>
      </c>
      <c r="AL519" s="54">
        <v>47744</v>
      </c>
      <c r="AM519" s="54">
        <v>7072</v>
      </c>
      <c r="AN519" s="54">
        <v>8512</v>
      </c>
      <c r="AO519" s="54">
        <v>5120</v>
      </c>
      <c r="AP519" s="54">
        <v>10368</v>
      </c>
      <c r="AQ519" s="54">
        <v>19776</v>
      </c>
      <c r="AR519" s="55">
        <v>65535</v>
      </c>
    </row>
    <row r="520" spans="24:44" x14ac:dyDescent="0.25">
      <c r="X520" s="96"/>
      <c r="Y520" s="53">
        <v>21.5833333333333</v>
      </c>
      <c r="Z520" s="54">
        <v>26.29</v>
      </c>
      <c r="AA520" s="54">
        <v>54.81</v>
      </c>
      <c r="AB520" s="54">
        <v>891</v>
      </c>
      <c r="AC520" s="54">
        <v>24.8</v>
      </c>
      <c r="AD520" s="54">
        <v>24.4</v>
      </c>
      <c r="AE520" s="54">
        <v>302</v>
      </c>
      <c r="AF520" s="54">
        <v>7.3</v>
      </c>
      <c r="AG520" s="54">
        <v>24</v>
      </c>
      <c r="AH520" s="54">
        <v>102</v>
      </c>
      <c r="AI520" s="54">
        <v>95</v>
      </c>
      <c r="AJ520" s="54">
        <v>4976</v>
      </c>
      <c r="AK520" s="54">
        <v>12400</v>
      </c>
      <c r="AL520" s="54">
        <v>47728</v>
      </c>
      <c r="AM520" s="54">
        <v>7088</v>
      </c>
      <c r="AN520" s="54">
        <v>8560</v>
      </c>
      <c r="AO520" s="54">
        <v>5152</v>
      </c>
      <c r="AP520" s="54">
        <v>10416</v>
      </c>
      <c r="AQ520" s="54">
        <v>19848</v>
      </c>
      <c r="AR520" s="55">
        <v>65535</v>
      </c>
    </row>
    <row r="521" spans="24:44" x14ac:dyDescent="0.25">
      <c r="X521" s="96"/>
      <c r="Y521" s="53">
        <v>21.625</v>
      </c>
      <c r="Z521" s="54">
        <v>26.22</v>
      </c>
      <c r="AA521" s="54">
        <v>54.95</v>
      </c>
      <c r="AB521" s="54">
        <v>868</v>
      </c>
      <c r="AC521" s="54">
        <v>24.4</v>
      </c>
      <c r="AD521" s="54">
        <v>24.2</v>
      </c>
      <c r="AE521" s="54">
        <v>300</v>
      </c>
      <c r="AF521" s="54">
        <v>7.3</v>
      </c>
      <c r="AG521" s="54">
        <v>24</v>
      </c>
      <c r="AH521" s="54">
        <v>101</v>
      </c>
      <c r="AI521" s="54">
        <v>94</v>
      </c>
      <c r="AJ521" s="54">
        <v>4592</v>
      </c>
      <c r="AK521" s="54">
        <v>11920</v>
      </c>
      <c r="AL521" s="54">
        <v>46912</v>
      </c>
      <c r="AM521" s="54">
        <v>6496</v>
      </c>
      <c r="AN521" s="54">
        <v>7872</v>
      </c>
      <c r="AO521" s="54">
        <v>4480</v>
      </c>
      <c r="AP521" s="54">
        <v>9864</v>
      </c>
      <c r="AQ521" s="54">
        <v>19164</v>
      </c>
      <c r="AR521" s="55">
        <v>65535</v>
      </c>
    </row>
    <row r="522" spans="24:44" x14ac:dyDescent="0.25">
      <c r="X522" s="96"/>
      <c r="Y522" s="53">
        <v>21.6666666666667</v>
      </c>
      <c r="Z522" s="54">
        <v>26.18</v>
      </c>
      <c r="AA522" s="54">
        <v>46.6</v>
      </c>
      <c r="AB522" s="54">
        <v>448</v>
      </c>
      <c r="AC522" s="54">
        <v>24.4</v>
      </c>
      <c r="AD522" s="54">
        <v>23.9</v>
      </c>
      <c r="AE522" s="54">
        <v>298</v>
      </c>
      <c r="AF522" s="54">
        <v>7.3</v>
      </c>
      <c r="AG522" s="54">
        <v>23</v>
      </c>
      <c r="AH522" s="54">
        <v>100</v>
      </c>
      <c r="AI522" s="54">
        <v>93</v>
      </c>
      <c r="AJ522" s="54">
        <v>5680</v>
      </c>
      <c r="AK522" s="54">
        <v>13248</v>
      </c>
      <c r="AL522" s="54">
        <v>48736</v>
      </c>
      <c r="AM522" s="54">
        <v>8368</v>
      </c>
      <c r="AN522" s="54">
        <v>10000</v>
      </c>
      <c r="AO522" s="54">
        <v>6960</v>
      </c>
      <c r="AP522" s="54">
        <v>12132</v>
      </c>
      <c r="AQ522" s="54">
        <v>22008</v>
      </c>
      <c r="AR522" s="55">
        <v>65535</v>
      </c>
    </row>
    <row r="523" spans="24:44" x14ac:dyDescent="0.25">
      <c r="X523" s="96"/>
      <c r="Y523" s="53">
        <v>21.7083333333333</v>
      </c>
      <c r="Z523" s="54">
        <v>26.25</v>
      </c>
      <c r="AA523" s="54">
        <v>46.12</v>
      </c>
      <c r="AB523" s="54">
        <v>486</v>
      </c>
      <c r="AC523" s="54">
        <v>24.2</v>
      </c>
      <c r="AD523" s="54">
        <v>23.7</v>
      </c>
      <c r="AE523" s="54">
        <v>295</v>
      </c>
      <c r="AF523" s="54">
        <v>7.3</v>
      </c>
      <c r="AG523" s="54">
        <v>23</v>
      </c>
      <c r="AH523" s="54">
        <v>99</v>
      </c>
      <c r="AI523" s="54">
        <v>92</v>
      </c>
      <c r="AJ523" s="54">
        <v>4624</v>
      </c>
      <c r="AK523" s="54">
        <v>12064</v>
      </c>
      <c r="AL523" s="54">
        <v>47200</v>
      </c>
      <c r="AM523" s="54">
        <v>6576</v>
      </c>
      <c r="AN523" s="54">
        <v>7872</v>
      </c>
      <c r="AO523" s="54">
        <v>4528</v>
      </c>
      <c r="AP523" s="54">
        <v>9924</v>
      </c>
      <c r="AQ523" s="54">
        <v>19056</v>
      </c>
      <c r="AR523" s="55">
        <v>65535</v>
      </c>
    </row>
    <row r="524" spans="24:44" x14ac:dyDescent="0.25">
      <c r="X524" s="96"/>
      <c r="Y524" s="53">
        <v>21.75</v>
      </c>
      <c r="Z524" s="54">
        <v>26.21</v>
      </c>
      <c r="AA524" s="54">
        <v>46.49</v>
      </c>
      <c r="AB524" s="54">
        <v>493</v>
      </c>
      <c r="AC524" s="54">
        <v>24.4</v>
      </c>
      <c r="AD524" s="54">
        <v>23.8</v>
      </c>
      <c r="AE524" s="54">
        <v>294</v>
      </c>
      <c r="AF524" s="54">
        <v>7.3</v>
      </c>
      <c r="AG524" s="54">
        <v>22</v>
      </c>
      <c r="AH524" s="54">
        <v>99</v>
      </c>
      <c r="AI524" s="54">
        <v>91</v>
      </c>
      <c r="AJ524" s="54">
        <v>5600</v>
      </c>
      <c r="AK524" s="54">
        <v>13168</v>
      </c>
      <c r="AL524" s="54">
        <v>48896</v>
      </c>
      <c r="AM524" s="54">
        <v>8304</v>
      </c>
      <c r="AN524" s="54">
        <v>9968</v>
      </c>
      <c r="AO524" s="54">
        <v>6880</v>
      </c>
      <c r="AP524" s="54">
        <v>12180</v>
      </c>
      <c r="AQ524" s="54">
        <v>22164</v>
      </c>
      <c r="AR524" s="55">
        <v>65535</v>
      </c>
    </row>
    <row r="525" spans="24:44" x14ac:dyDescent="0.25">
      <c r="X525" s="96"/>
      <c r="Y525" s="53">
        <v>21.7916666666667</v>
      </c>
      <c r="Z525" s="54">
        <v>25.7</v>
      </c>
      <c r="AA525" s="54">
        <v>46.58</v>
      </c>
      <c r="AB525" s="54">
        <v>395</v>
      </c>
      <c r="AC525" s="54">
        <v>24.2</v>
      </c>
      <c r="AD525" s="54">
        <v>23.6</v>
      </c>
      <c r="AE525" s="54">
        <v>292</v>
      </c>
      <c r="AF525" s="54">
        <v>7.3</v>
      </c>
      <c r="AG525" s="54">
        <v>22</v>
      </c>
      <c r="AH525" s="54">
        <v>98</v>
      </c>
      <c r="AI525" s="54">
        <v>90</v>
      </c>
      <c r="AJ525" s="54">
        <v>4368</v>
      </c>
      <c r="AK525" s="54">
        <v>11760</v>
      </c>
      <c r="AL525" s="54">
        <v>46880</v>
      </c>
      <c r="AM525" s="54">
        <v>6080</v>
      </c>
      <c r="AN525" s="54">
        <v>7328</v>
      </c>
      <c r="AO525" s="54">
        <v>3984</v>
      </c>
      <c r="AP525" s="54">
        <v>9540</v>
      </c>
      <c r="AQ525" s="54">
        <v>18636</v>
      </c>
      <c r="AR525" s="55">
        <v>65535</v>
      </c>
    </row>
    <row r="526" spans="24:44" x14ac:dyDescent="0.25">
      <c r="X526" s="96"/>
      <c r="Y526" s="53">
        <v>21.8333333333333</v>
      </c>
      <c r="Z526" s="54">
        <v>25.7</v>
      </c>
      <c r="AA526" s="54">
        <v>48.85</v>
      </c>
      <c r="AB526" s="54">
        <v>566</v>
      </c>
      <c r="AC526" s="54">
        <v>24.2</v>
      </c>
      <c r="AD526" s="54">
        <v>23.1</v>
      </c>
      <c r="AE526" s="54">
        <v>290</v>
      </c>
      <c r="AF526" s="54">
        <v>7.3</v>
      </c>
      <c r="AG526" s="54">
        <v>22</v>
      </c>
      <c r="AH526" s="54">
        <v>97</v>
      </c>
      <c r="AI526" s="54">
        <v>89</v>
      </c>
      <c r="AJ526" s="54">
        <v>32</v>
      </c>
      <c r="AK526" s="54">
        <v>32</v>
      </c>
      <c r="AL526" s="54">
        <v>48</v>
      </c>
      <c r="AM526" s="54">
        <v>64</v>
      </c>
      <c r="AN526" s="54">
        <v>64</v>
      </c>
      <c r="AO526" s="54">
        <v>64</v>
      </c>
      <c r="AP526" s="54">
        <v>72</v>
      </c>
      <c r="AQ526" s="54">
        <v>84</v>
      </c>
      <c r="AR526" s="55">
        <v>120</v>
      </c>
    </row>
    <row r="527" spans="24:44" x14ac:dyDescent="0.25">
      <c r="X527" s="96"/>
      <c r="Y527" s="53">
        <v>21.875</v>
      </c>
      <c r="Z527" s="54">
        <v>24.05</v>
      </c>
      <c r="AA527" s="54">
        <v>53.11</v>
      </c>
      <c r="AB527" s="54">
        <v>512</v>
      </c>
      <c r="AC527" s="54">
        <v>23.6</v>
      </c>
      <c r="AD527" s="54">
        <v>22.6</v>
      </c>
      <c r="AE527" s="54">
        <v>288</v>
      </c>
      <c r="AF527" s="54">
        <v>7.3</v>
      </c>
      <c r="AG527" s="54">
        <v>21</v>
      </c>
      <c r="AH527" s="54">
        <v>96</v>
      </c>
      <c r="AI527" s="54">
        <v>88</v>
      </c>
      <c r="AJ527" s="54">
        <v>0</v>
      </c>
      <c r="AK527" s="54">
        <v>0</v>
      </c>
      <c r="AL527" s="54">
        <v>0</v>
      </c>
      <c r="AM527" s="54">
        <v>0</v>
      </c>
      <c r="AN527" s="54">
        <v>0</v>
      </c>
      <c r="AO527" s="54">
        <v>0</v>
      </c>
      <c r="AP527" s="54">
        <v>0</v>
      </c>
      <c r="AQ527" s="54">
        <v>0</v>
      </c>
      <c r="AR527" s="55">
        <v>10</v>
      </c>
    </row>
    <row r="528" spans="24:44" x14ac:dyDescent="0.25">
      <c r="X528" s="96"/>
      <c r="Y528" s="53">
        <v>21.9166666666667</v>
      </c>
      <c r="Z528" s="54">
        <v>23.77</v>
      </c>
      <c r="AA528" s="54">
        <v>55.37</v>
      </c>
      <c r="AB528" s="54">
        <v>564</v>
      </c>
      <c r="AC528" s="54">
        <v>23.2</v>
      </c>
      <c r="AD528" s="54">
        <v>22.3</v>
      </c>
      <c r="AE528" s="54">
        <v>286</v>
      </c>
      <c r="AF528" s="54">
        <v>7.3</v>
      </c>
      <c r="AG528" s="54">
        <v>21</v>
      </c>
      <c r="AH528" s="54">
        <v>95</v>
      </c>
      <c r="AI528" s="54">
        <v>87</v>
      </c>
      <c r="AJ528" s="54">
        <v>16</v>
      </c>
      <c r="AK528" s="54">
        <v>16</v>
      </c>
      <c r="AL528" s="54">
        <v>16</v>
      </c>
      <c r="AM528" s="54">
        <v>48</v>
      </c>
      <c r="AN528" s="54">
        <v>64</v>
      </c>
      <c r="AO528" s="54">
        <v>96</v>
      </c>
      <c r="AP528" s="54">
        <v>96</v>
      </c>
      <c r="AQ528" s="54">
        <v>96</v>
      </c>
      <c r="AR528" s="55">
        <v>120</v>
      </c>
    </row>
    <row r="529" spans="24:44" ht="15.75" thickBot="1" x14ac:dyDescent="0.3">
      <c r="X529" s="97"/>
      <c r="Y529" s="56">
        <v>21.9583333333333</v>
      </c>
      <c r="Z529" s="57">
        <v>24.47</v>
      </c>
      <c r="AA529" s="57">
        <v>55.33</v>
      </c>
      <c r="AB529" s="57">
        <v>751</v>
      </c>
      <c r="AC529" s="57">
        <v>23.6</v>
      </c>
      <c r="AD529" s="57">
        <v>22.5</v>
      </c>
      <c r="AE529" s="57">
        <v>286</v>
      </c>
      <c r="AF529" s="57">
        <v>7.3</v>
      </c>
      <c r="AG529" s="57">
        <v>21</v>
      </c>
      <c r="AH529" s="57">
        <v>95</v>
      </c>
      <c r="AI529" s="57">
        <v>87</v>
      </c>
      <c r="AJ529" s="57">
        <v>16</v>
      </c>
      <c r="AK529" s="57">
        <v>16</v>
      </c>
      <c r="AL529" s="57">
        <v>32</v>
      </c>
      <c r="AM529" s="57">
        <v>48</v>
      </c>
      <c r="AN529" s="57">
        <v>64</v>
      </c>
      <c r="AO529" s="57">
        <v>96</v>
      </c>
      <c r="AP529" s="57">
        <v>108</v>
      </c>
      <c r="AQ529" s="57">
        <v>96</v>
      </c>
      <c r="AR529" s="58">
        <v>120</v>
      </c>
    </row>
    <row r="1060" spans="24:68" ht="15.75" thickBot="1" x14ac:dyDescent="0.3"/>
    <row r="1061" spans="24:68" x14ac:dyDescent="0.25">
      <c r="X1061" s="76" t="s">
        <v>8</v>
      </c>
      <c r="Y1061" s="77" t="s">
        <v>9</v>
      </c>
      <c r="Z1061" s="78" t="s">
        <v>10</v>
      </c>
      <c r="AA1061" s="78" t="s">
        <v>11</v>
      </c>
      <c r="AB1061" s="78" t="s">
        <v>12</v>
      </c>
      <c r="AC1061" s="78" t="s">
        <v>13</v>
      </c>
      <c r="AD1061" s="78" t="s">
        <v>14</v>
      </c>
      <c r="AE1061" s="78" t="s">
        <v>15</v>
      </c>
      <c r="AF1061" s="78" t="s">
        <v>16</v>
      </c>
      <c r="AG1061" s="78" t="s">
        <v>17</v>
      </c>
      <c r="AH1061" s="78" t="s">
        <v>18</v>
      </c>
      <c r="AI1061" s="78" t="s">
        <v>19</v>
      </c>
      <c r="AJ1061" s="78" t="s">
        <v>0</v>
      </c>
      <c r="AK1061" s="78" t="s">
        <v>1</v>
      </c>
      <c r="AL1061" s="78" t="s">
        <v>2</v>
      </c>
      <c r="AM1061" s="78" t="s">
        <v>3</v>
      </c>
      <c r="AN1061" s="78" t="s">
        <v>4</v>
      </c>
      <c r="AO1061" s="78" t="s">
        <v>5</v>
      </c>
      <c r="AP1061" s="78" t="s">
        <v>6</v>
      </c>
      <c r="AQ1061" s="78" t="s">
        <v>7</v>
      </c>
      <c r="AR1061" s="79" t="s">
        <v>20</v>
      </c>
      <c r="AW1061" s="93" t="s">
        <v>54</v>
      </c>
      <c r="AX1061" s="93"/>
      <c r="AY1061" s="93"/>
      <c r="AZ1061" s="93"/>
      <c r="BA1061" s="93"/>
      <c r="BB1061" s="93"/>
      <c r="BC1061" s="93"/>
      <c r="BD1061" s="93"/>
      <c r="BE1061" s="93"/>
      <c r="BF1061" s="93"/>
      <c r="BG1061" s="93"/>
      <c r="BH1061" s="93"/>
      <c r="BI1061" s="93"/>
      <c r="BJ1061" s="93"/>
      <c r="BK1061" s="93"/>
      <c r="BL1061" s="93"/>
      <c r="BM1061" s="93"/>
      <c r="BN1061" s="93"/>
      <c r="BO1061" s="93"/>
      <c r="BP1061" s="93"/>
    </row>
    <row r="1062" spans="24:68" x14ac:dyDescent="0.25">
      <c r="X1062" s="91">
        <v>45489</v>
      </c>
      <c r="Y1062" s="80">
        <v>2</v>
      </c>
      <c r="Z1062" s="81">
        <v>26.12</v>
      </c>
      <c r="AA1062" s="81">
        <v>67.010000000000005</v>
      </c>
      <c r="AB1062" s="81">
        <v>657</v>
      </c>
      <c r="AC1062" s="81">
        <v>22.3</v>
      </c>
      <c r="AD1062" s="81">
        <v>24.5</v>
      </c>
      <c r="AE1062" s="81">
        <v>346</v>
      </c>
      <c r="AF1062" s="82">
        <v>7.6</v>
      </c>
      <c r="AG1062" s="81">
        <v>34</v>
      </c>
      <c r="AH1062" s="81">
        <v>125</v>
      </c>
      <c r="AI1062" s="81">
        <v>115</v>
      </c>
      <c r="AJ1062" s="83">
        <v>0</v>
      </c>
      <c r="AK1062" s="83">
        <v>0</v>
      </c>
      <c r="AL1062" s="83">
        <v>0</v>
      </c>
      <c r="AM1062" s="83">
        <v>0</v>
      </c>
      <c r="AN1062" s="83">
        <v>0</v>
      </c>
      <c r="AO1062" s="83">
        <v>0</v>
      </c>
      <c r="AP1062" s="83">
        <v>0</v>
      </c>
      <c r="AQ1062" s="83">
        <v>0</v>
      </c>
      <c r="AR1062" s="84">
        <v>0</v>
      </c>
      <c r="AW1062" s="30" t="s">
        <v>9</v>
      </c>
      <c r="AX1062" s="31" t="s">
        <v>10</v>
      </c>
      <c r="AY1062" s="31" t="s">
        <v>11</v>
      </c>
      <c r="AZ1062" s="31" t="s">
        <v>12</v>
      </c>
      <c r="BA1062" s="31" t="s">
        <v>13</v>
      </c>
      <c r="BB1062" s="31" t="s">
        <v>14</v>
      </c>
      <c r="BC1062" s="31" t="s">
        <v>15</v>
      </c>
      <c r="BD1062" s="31" t="s">
        <v>16</v>
      </c>
      <c r="BE1062" s="31" t="s">
        <v>17</v>
      </c>
      <c r="BF1062" s="31" t="s">
        <v>18</v>
      </c>
      <c r="BG1062" s="31" t="s">
        <v>19</v>
      </c>
      <c r="BH1062" s="31" t="s">
        <v>0</v>
      </c>
      <c r="BI1062" s="31" t="s">
        <v>1</v>
      </c>
      <c r="BJ1062" s="31" t="s">
        <v>2</v>
      </c>
      <c r="BK1062" s="31" t="s">
        <v>3</v>
      </c>
      <c r="BL1062" s="31" t="s">
        <v>4</v>
      </c>
      <c r="BM1062" s="31" t="s">
        <v>5</v>
      </c>
      <c r="BN1062" s="31" t="s">
        <v>6</v>
      </c>
      <c r="BO1062" s="31" t="s">
        <v>7</v>
      </c>
      <c r="BP1062" s="31" t="s">
        <v>20</v>
      </c>
    </row>
    <row r="1063" spans="24:68" x14ac:dyDescent="0.25">
      <c r="X1063" s="91"/>
      <c r="Y1063" s="80">
        <v>2.0416666666666701</v>
      </c>
      <c r="Z1063" s="81">
        <v>26.13</v>
      </c>
      <c r="AA1063" s="81">
        <v>68.209999999999994</v>
      </c>
      <c r="AB1063" s="81">
        <v>772</v>
      </c>
      <c r="AC1063" s="81">
        <v>22.7</v>
      </c>
      <c r="AD1063" s="81">
        <v>25.1</v>
      </c>
      <c r="AE1063" s="81">
        <v>349</v>
      </c>
      <c r="AF1063" s="82">
        <v>7.4</v>
      </c>
      <c r="AG1063" s="81">
        <v>39</v>
      </c>
      <c r="AH1063" s="81">
        <v>129</v>
      </c>
      <c r="AI1063" s="81">
        <v>120</v>
      </c>
      <c r="AJ1063" s="83">
        <v>0</v>
      </c>
      <c r="AK1063" s="83">
        <v>0</v>
      </c>
      <c r="AL1063" s="83">
        <v>0</v>
      </c>
      <c r="AM1063" s="83">
        <v>0</v>
      </c>
      <c r="AN1063" s="83">
        <v>0</v>
      </c>
      <c r="AO1063" s="83">
        <v>0</v>
      </c>
      <c r="AP1063" s="83">
        <v>0</v>
      </c>
      <c r="AQ1063" s="83">
        <v>0</v>
      </c>
      <c r="AR1063" s="84">
        <v>0</v>
      </c>
      <c r="AW1063" s="32">
        <v>0</v>
      </c>
      <c r="AX1063" s="33">
        <f>ROUND(AVERAGE(Z1062, Z1086, Z1110, Z1134, Z1158, Z1182, Z1206, Z1230, Z1254, Z1278, Z1302, Z1326, Z1350, Z1374, Z1398, Z1422), 2)</f>
        <v>25.32</v>
      </c>
      <c r="AY1063" s="33">
        <f t="shared" ref="AY1063:BP1063" si="40">ROUND(AVERAGE(AA1062, AA1086, AA1110, AA1134, AA1158, AA1182, AA1206, AA1230, AA1254, AA1278, AA1302, AA1326, AA1350, AA1374, AA1398, AA1422), 2)</f>
        <v>62.9</v>
      </c>
      <c r="AZ1063" s="33">
        <f t="shared" si="40"/>
        <v>594.05999999999995</v>
      </c>
      <c r="BA1063" s="33">
        <f t="shared" si="40"/>
        <v>19.940000000000001</v>
      </c>
      <c r="BB1063" s="33">
        <f t="shared" si="40"/>
        <v>24.96</v>
      </c>
      <c r="BC1063" s="33">
        <f t="shared" si="40"/>
        <v>329.56</v>
      </c>
      <c r="BD1063" s="33">
        <f t="shared" si="40"/>
        <v>7.4</v>
      </c>
      <c r="BE1063" s="33">
        <f t="shared" si="40"/>
        <v>32.81</v>
      </c>
      <c r="BF1063" s="33">
        <f t="shared" si="40"/>
        <v>115.19</v>
      </c>
      <c r="BG1063" s="33">
        <f t="shared" si="40"/>
        <v>106.94</v>
      </c>
      <c r="BH1063" s="33">
        <f t="shared" si="40"/>
        <v>8.5</v>
      </c>
      <c r="BI1063" s="33">
        <f t="shared" si="40"/>
        <v>5.56</v>
      </c>
      <c r="BJ1063" s="33">
        <f t="shared" si="40"/>
        <v>16.309999999999999</v>
      </c>
      <c r="BK1063" s="33">
        <f t="shared" si="40"/>
        <v>24.25</v>
      </c>
      <c r="BL1063" s="33">
        <f t="shared" si="40"/>
        <v>6.5</v>
      </c>
      <c r="BM1063" s="33">
        <f t="shared" si="40"/>
        <v>16.559999999999999</v>
      </c>
      <c r="BN1063" s="33">
        <f t="shared" si="40"/>
        <v>27.88</v>
      </c>
      <c r="BO1063" s="33">
        <f t="shared" si="40"/>
        <v>27</v>
      </c>
      <c r="BP1063" s="33">
        <f t="shared" si="40"/>
        <v>31.25</v>
      </c>
    </row>
    <row r="1064" spans="24:68" x14ac:dyDescent="0.25">
      <c r="X1064" s="91"/>
      <c r="Y1064" s="80">
        <v>2.0833333333333299</v>
      </c>
      <c r="Z1064" s="81">
        <v>24.56</v>
      </c>
      <c r="AA1064" s="81">
        <v>69.09</v>
      </c>
      <c r="AB1064" s="81">
        <v>586</v>
      </c>
      <c r="AC1064" s="81">
        <v>18.8</v>
      </c>
      <c r="AD1064" s="81">
        <v>25.8</v>
      </c>
      <c r="AE1064" s="81">
        <v>339</v>
      </c>
      <c r="AF1064" s="82">
        <v>7.5</v>
      </c>
      <c r="AG1064" s="81">
        <v>34</v>
      </c>
      <c r="AH1064" s="81">
        <v>123</v>
      </c>
      <c r="AI1064" s="81">
        <v>119</v>
      </c>
      <c r="AJ1064" s="83">
        <v>0</v>
      </c>
      <c r="AK1064" s="83">
        <v>0</v>
      </c>
      <c r="AL1064" s="83">
        <v>0</v>
      </c>
      <c r="AM1064" s="83">
        <v>0</v>
      </c>
      <c r="AN1064" s="83">
        <v>0</v>
      </c>
      <c r="AO1064" s="83">
        <v>0</v>
      </c>
      <c r="AP1064" s="83">
        <v>0</v>
      </c>
      <c r="AQ1064" s="83">
        <v>0</v>
      </c>
      <c r="AR1064" s="84">
        <v>0</v>
      </c>
      <c r="AW1064" s="32">
        <v>6.9444444444444501E-4</v>
      </c>
      <c r="AX1064" s="33">
        <f t="shared" ref="AX1064:AX1086" si="41">ROUND(AVERAGE(Z1063, Z1087, Z1111, Z1135, Z1159, Z1183, Z1207, Z1231, Z1255, Z1279, Z1303, Z1327, Z1351, Z1375, Z1399, Z1423), 2)</f>
        <v>24.98</v>
      </c>
      <c r="AY1064" s="33">
        <f t="shared" ref="AY1064:AY1086" si="42">ROUND(AVERAGE(AA1063, AA1087, AA1111, AA1135, AA1159, AA1183, AA1207, AA1231, AA1255, AA1279, AA1303, AA1327, AA1351, AA1375, AA1399, AA1423), 2)</f>
        <v>63.77</v>
      </c>
      <c r="AZ1064" s="33">
        <f t="shared" ref="AZ1064:AZ1086" si="43">ROUND(AVERAGE(AB1063, AB1087, AB1111, AB1135, AB1159, AB1183, AB1207, AB1231, AB1255, AB1279, AB1303, AB1327, AB1351, AB1375, AB1399, AB1423), 2)</f>
        <v>590.30999999999995</v>
      </c>
      <c r="BA1064" s="33">
        <f t="shared" ref="BA1064:BA1086" si="44">ROUND(AVERAGE(AC1063, AC1087, AC1111, AC1135, AC1159, AC1183, AC1207, AC1231, AC1255, AC1279, AC1303, AC1327, AC1351, AC1375, AC1399, AC1423), 2)</f>
        <v>20.010000000000002</v>
      </c>
      <c r="BB1064" s="33">
        <f t="shared" ref="BB1064:BB1086" si="45">ROUND(AVERAGE(AD1063, AD1087, AD1111, AD1135, AD1159, AD1183, AD1207, AD1231, AD1255, AD1279, AD1303, AD1327, AD1351, AD1375, AD1399, AD1423), 2)</f>
        <v>24.83</v>
      </c>
      <c r="BC1064" s="33">
        <f t="shared" ref="BC1064:BC1086" si="46">ROUND(AVERAGE(AE1063, AE1087, AE1111, AE1135, AE1159, AE1183, AE1207, AE1231, AE1255, AE1279, AE1303, AE1327, AE1351, AE1375, AE1399, AE1423), 2)</f>
        <v>327.63</v>
      </c>
      <c r="BD1064" s="33">
        <f t="shared" ref="BD1064:BD1086" si="47">ROUND(AVERAGE(AF1063, AF1087, AF1111, AF1135, AF1159, AF1183, AF1207, AF1231, AF1255, AF1279, AF1303, AF1327, AF1351, AF1375, AF1399, AF1423), 2)</f>
        <v>7.42</v>
      </c>
      <c r="BE1064" s="33">
        <f t="shared" ref="BE1064:BE1086" si="48">ROUND(AVERAGE(AG1063, AG1087, AG1111, AG1135, AG1159, AG1183, AG1207, AG1231, AG1255, AG1279, AG1303, AG1327, AG1351, AG1375, AG1399, AG1423), 2)</f>
        <v>32.19</v>
      </c>
      <c r="BF1064" s="33">
        <f t="shared" ref="BF1064:BF1086" si="49">ROUND(AVERAGE(AH1063, AH1087, AH1111, AH1135, AH1159, AH1183, AH1207, AH1231, AH1255, AH1279, AH1303, AH1327, AH1351, AH1375, AH1399, AH1423), 2)</f>
        <v>115.81</v>
      </c>
      <c r="BG1064" s="33">
        <f t="shared" ref="BG1064:BG1086" si="50">ROUND(AVERAGE(AI1063, AI1087, AI1111, AI1135, AI1159, AI1183, AI1207, AI1231, AI1255, AI1279, AI1303, AI1327, AI1351, AI1375, AI1399, AI1423), 2)</f>
        <v>107.75</v>
      </c>
      <c r="BH1064" s="33">
        <f t="shared" ref="BH1064:BH1086" si="51">ROUND(AVERAGE(AJ1063, AJ1087, AJ1111, AJ1135, AJ1159, AJ1183, AJ1207, AJ1231, AJ1255, AJ1279, AJ1303, AJ1327, AJ1351, AJ1375, AJ1399, AJ1423), 2)</f>
        <v>0</v>
      </c>
      <c r="BI1064" s="33">
        <f t="shared" ref="BI1064:BI1086" si="52">ROUND(AVERAGE(AK1063, AK1087, AK1111, AK1135, AK1159, AK1183, AK1207, AK1231, AK1255, AK1279, AK1303, AK1327, AK1351, AK1375, AK1399, AK1423), 2)</f>
        <v>0</v>
      </c>
      <c r="BJ1064" s="33">
        <f t="shared" ref="BJ1064:BJ1086" si="53">ROUND(AVERAGE(AL1063, AL1087, AL1111, AL1135, AL1159, AL1183, AL1207, AL1231, AL1255, AL1279, AL1303, AL1327, AL1351, AL1375, AL1399, AL1423), 2)</f>
        <v>0</v>
      </c>
      <c r="BK1064" s="33">
        <f t="shared" ref="BK1064:BK1086" si="54">ROUND(AVERAGE(AM1063, AM1087, AM1111, AM1135, AM1159, AM1183, AM1207, AM1231, AM1255, AM1279, AM1303, AM1327, AM1351, AM1375, AM1399, AM1423), 2)</f>
        <v>0</v>
      </c>
      <c r="BL1064" s="33">
        <f t="shared" ref="BL1064:BL1086" si="55">ROUND(AVERAGE(AN1063, AN1087, AN1111, AN1135, AN1159, AN1183, AN1207, AN1231, AN1255, AN1279, AN1303, AN1327, AN1351, AN1375, AN1399, AN1423), 2)</f>
        <v>0</v>
      </c>
      <c r="BM1064" s="33">
        <f t="shared" ref="BM1064:BM1086" si="56">ROUND(AVERAGE(AO1063, AO1087, AO1111, AO1135, AO1159, AO1183, AO1207, AO1231, AO1255, AO1279, AO1303, AO1327, AO1351, AO1375, AO1399, AO1423), 2)</f>
        <v>0</v>
      </c>
      <c r="BN1064" s="33">
        <f t="shared" ref="BN1064:BN1086" si="57">ROUND(AVERAGE(AP1063, AP1087, AP1111, AP1135, AP1159, AP1183, AP1207, AP1231, AP1255, AP1279, AP1303, AP1327, AP1351, AP1375, AP1399, AP1423), 2)</f>
        <v>0</v>
      </c>
      <c r="BO1064" s="33">
        <f t="shared" ref="BO1064:BO1086" si="58">ROUND(AVERAGE(AQ1063, AQ1087, AQ1111, AQ1135, AQ1159, AQ1183, AQ1207, AQ1231, AQ1255, AQ1279, AQ1303, AQ1327, AQ1351, AQ1375, AQ1399, AQ1423), 2)</f>
        <v>0</v>
      </c>
      <c r="BP1064" s="33">
        <f t="shared" ref="BP1064:BP1086" si="59">ROUND(AVERAGE(AR1063, AR1087, AR1111, AR1135, AR1159, AR1183, AR1207, AR1231, AR1255, AR1279, AR1303, AR1327, AR1351, AR1375, AR1399, AR1423), 2)</f>
        <v>0</v>
      </c>
    </row>
    <row r="1065" spans="24:68" x14ac:dyDescent="0.25">
      <c r="X1065" s="91"/>
      <c r="Y1065" s="80">
        <v>2.125</v>
      </c>
      <c r="Z1065" s="81">
        <v>23.78</v>
      </c>
      <c r="AA1065" s="81">
        <v>73.55</v>
      </c>
      <c r="AB1065" s="81">
        <v>579</v>
      </c>
      <c r="AC1065" s="81">
        <v>18.5</v>
      </c>
      <c r="AD1065" s="81">
        <v>24.4</v>
      </c>
      <c r="AE1065" s="81">
        <v>357</v>
      </c>
      <c r="AF1065" s="82">
        <v>7.7</v>
      </c>
      <c r="AG1065" s="81">
        <v>33</v>
      </c>
      <c r="AH1065" s="81">
        <v>121</v>
      </c>
      <c r="AI1065" s="81">
        <v>115</v>
      </c>
      <c r="AJ1065" s="83">
        <v>0</v>
      </c>
      <c r="AK1065" s="83">
        <v>0</v>
      </c>
      <c r="AL1065" s="83">
        <v>0</v>
      </c>
      <c r="AM1065" s="83">
        <v>0</v>
      </c>
      <c r="AN1065" s="83">
        <v>0</v>
      </c>
      <c r="AO1065" s="83">
        <v>0</v>
      </c>
      <c r="AP1065" s="83">
        <v>0</v>
      </c>
      <c r="AQ1065" s="83">
        <v>0</v>
      </c>
      <c r="AR1065" s="84">
        <v>0</v>
      </c>
      <c r="AW1065" s="32">
        <v>1.38888888888889E-3</v>
      </c>
      <c r="AX1065" s="33">
        <f t="shared" si="41"/>
        <v>24.64</v>
      </c>
      <c r="AY1065" s="33">
        <f t="shared" si="42"/>
        <v>64.459999999999994</v>
      </c>
      <c r="AZ1065" s="33">
        <f t="shared" si="43"/>
        <v>607.94000000000005</v>
      </c>
      <c r="BA1065" s="33">
        <f t="shared" si="44"/>
        <v>20.73</v>
      </c>
      <c r="BB1065" s="33">
        <f t="shared" si="45"/>
        <v>24.53</v>
      </c>
      <c r="BC1065" s="33">
        <f t="shared" si="46"/>
        <v>325.75</v>
      </c>
      <c r="BD1065" s="33">
        <f t="shared" si="47"/>
        <v>7.42</v>
      </c>
      <c r="BE1065" s="33">
        <f t="shared" si="48"/>
        <v>30.81</v>
      </c>
      <c r="BF1065" s="33">
        <f t="shared" si="49"/>
        <v>114.31</v>
      </c>
      <c r="BG1065" s="33">
        <f t="shared" si="50"/>
        <v>107</v>
      </c>
      <c r="BH1065" s="33">
        <f t="shared" si="51"/>
        <v>0</v>
      </c>
      <c r="BI1065" s="33">
        <f t="shared" si="52"/>
        <v>0</v>
      </c>
      <c r="BJ1065" s="33">
        <f t="shared" si="53"/>
        <v>0</v>
      </c>
      <c r="BK1065" s="33">
        <f t="shared" si="54"/>
        <v>0</v>
      </c>
      <c r="BL1065" s="33">
        <f t="shared" si="55"/>
        <v>0</v>
      </c>
      <c r="BM1065" s="33">
        <f t="shared" si="56"/>
        <v>0</v>
      </c>
      <c r="BN1065" s="33">
        <f t="shared" si="57"/>
        <v>0</v>
      </c>
      <c r="BO1065" s="33">
        <f t="shared" si="58"/>
        <v>0</v>
      </c>
      <c r="BP1065" s="33">
        <f t="shared" si="59"/>
        <v>0</v>
      </c>
    </row>
    <row r="1066" spans="24:68" x14ac:dyDescent="0.25">
      <c r="X1066" s="91"/>
      <c r="Y1066" s="80">
        <v>2.1666666666666701</v>
      </c>
      <c r="Z1066" s="81">
        <v>23.24</v>
      </c>
      <c r="AA1066" s="81">
        <v>74.47</v>
      </c>
      <c r="AB1066" s="81">
        <v>594</v>
      </c>
      <c r="AC1066" s="81">
        <v>23.5</v>
      </c>
      <c r="AD1066" s="81">
        <v>24.3</v>
      </c>
      <c r="AE1066" s="81">
        <v>340</v>
      </c>
      <c r="AF1066" s="82">
        <v>7.2</v>
      </c>
      <c r="AG1066" s="81">
        <v>40</v>
      </c>
      <c r="AH1066" s="81">
        <v>121</v>
      </c>
      <c r="AI1066" s="81">
        <v>112</v>
      </c>
      <c r="AJ1066" s="81">
        <v>77</v>
      </c>
      <c r="AK1066" s="81">
        <v>111</v>
      </c>
      <c r="AL1066" s="81">
        <v>150</v>
      </c>
      <c r="AM1066" s="81">
        <v>268</v>
      </c>
      <c r="AN1066" s="81">
        <v>264</v>
      </c>
      <c r="AO1066" s="81">
        <v>341</v>
      </c>
      <c r="AP1066" s="81">
        <v>264</v>
      </c>
      <c r="AQ1066" s="81">
        <v>330</v>
      </c>
      <c r="AR1066" s="85">
        <v>500</v>
      </c>
      <c r="AW1066" s="32">
        <v>2.0833333333333298E-3</v>
      </c>
      <c r="AX1066" s="33">
        <f t="shared" si="41"/>
        <v>24.62</v>
      </c>
      <c r="AY1066" s="33">
        <f t="shared" si="42"/>
        <v>65.180000000000007</v>
      </c>
      <c r="AZ1066" s="33">
        <f t="shared" si="43"/>
        <v>631.80999999999995</v>
      </c>
      <c r="BA1066" s="33">
        <f t="shared" si="44"/>
        <v>20.309999999999999</v>
      </c>
      <c r="BB1066" s="33">
        <f t="shared" si="45"/>
        <v>24.55</v>
      </c>
      <c r="BC1066" s="33">
        <f t="shared" si="46"/>
        <v>328.06</v>
      </c>
      <c r="BD1066" s="33">
        <f t="shared" si="47"/>
        <v>7.42</v>
      </c>
      <c r="BE1066" s="33">
        <f t="shared" si="48"/>
        <v>32.130000000000003</v>
      </c>
      <c r="BF1066" s="33">
        <f t="shared" si="49"/>
        <v>114.13</v>
      </c>
      <c r="BG1066" s="33">
        <f t="shared" si="50"/>
        <v>107.25</v>
      </c>
      <c r="BH1066" s="33">
        <f t="shared" si="51"/>
        <v>0</v>
      </c>
      <c r="BI1066" s="33">
        <f t="shared" si="52"/>
        <v>0</v>
      </c>
      <c r="BJ1066" s="33">
        <f t="shared" si="53"/>
        <v>0</v>
      </c>
      <c r="BK1066" s="33">
        <f t="shared" si="54"/>
        <v>0</v>
      </c>
      <c r="BL1066" s="33">
        <f t="shared" si="55"/>
        <v>0</v>
      </c>
      <c r="BM1066" s="33">
        <f t="shared" si="56"/>
        <v>0</v>
      </c>
      <c r="BN1066" s="33">
        <f t="shared" si="57"/>
        <v>0</v>
      </c>
      <c r="BO1066" s="33">
        <f t="shared" si="58"/>
        <v>0</v>
      </c>
      <c r="BP1066" s="33">
        <f t="shared" si="59"/>
        <v>0</v>
      </c>
    </row>
    <row r="1067" spans="24:68" x14ac:dyDescent="0.25">
      <c r="X1067" s="91"/>
      <c r="Y1067" s="80">
        <v>2.2083333333333299</v>
      </c>
      <c r="Z1067" s="81">
        <v>23.69</v>
      </c>
      <c r="AA1067" s="81">
        <v>74.72</v>
      </c>
      <c r="AB1067" s="81">
        <v>601</v>
      </c>
      <c r="AC1067" s="81">
        <v>21.3</v>
      </c>
      <c r="AD1067" s="81">
        <v>24.9</v>
      </c>
      <c r="AE1067" s="81">
        <v>346</v>
      </c>
      <c r="AF1067" s="82">
        <v>7.4</v>
      </c>
      <c r="AG1067" s="81">
        <v>40</v>
      </c>
      <c r="AH1067" s="81">
        <v>124</v>
      </c>
      <c r="AI1067" s="81">
        <v>112</v>
      </c>
      <c r="AJ1067" s="81">
        <v>1219</v>
      </c>
      <c r="AK1067" s="81">
        <v>1325</v>
      </c>
      <c r="AL1067" s="81">
        <v>1779</v>
      </c>
      <c r="AM1067" s="81">
        <v>2347</v>
      </c>
      <c r="AN1067" s="81">
        <v>3103</v>
      </c>
      <c r="AO1067" s="81">
        <v>3196</v>
      </c>
      <c r="AP1067" s="81">
        <v>4388</v>
      </c>
      <c r="AQ1067" s="81">
        <v>6362</v>
      </c>
      <c r="AR1067" s="85">
        <v>9855</v>
      </c>
      <c r="AW1067" s="32">
        <v>2.7777777777777801E-3</v>
      </c>
      <c r="AX1067" s="33">
        <f t="shared" si="41"/>
        <v>24.46</v>
      </c>
      <c r="AY1067" s="33">
        <f t="shared" si="42"/>
        <v>64.89</v>
      </c>
      <c r="AZ1067" s="33">
        <f t="shared" si="43"/>
        <v>655.69</v>
      </c>
      <c r="BA1067" s="33">
        <f t="shared" si="44"/>
        <v>19.73</v>
      </c>
      <c r="BB1067" s="33">
        <f t="shared" si="45"/>
        <v>23.97</v>
      </c>
      <c r="BC1067" s="33">
        <f t="shared" si="46"/>
        <v>325.06</v>
      </c>
      <c r="BD1067" s="33">
        <f t="shared" si="47"/>
        <v>7.47</v>
      </c>
      <c r="BE1067" s="33">
        <f t="shared" si="48"/>
        <v>33.06</v>
      </c>
      <c r="BF1067" s="33">
        <f t="shared" si="49"/>
        <v>112.31</v>
      </c>
      <c r="BG1067" s="33">
        <f t="shared" si="50"/>
        <v>105.38</v>
      </c>
      <c r="BH1067" s="33">
        <f t="shared" si="51"/>
        <v>53.63</v>
      </c>
      <c r="BI1067" s="33">
        <f t="shared" si="52"/>
        <v>51.69</v>
      </c>
      <c r="BJ1067" s="33">
        <f t="shared" si="53"/>
        <v>147.69</v>
      </c>
      <c r="BK1067" s="33">
        <f t="shared" si="54"/>
        <v>157.81</v>
      </c>
      <c r="BL1067" s="33">
        <f t="shared" si="55"/>
        <v>139.75</v>
      </c>
      <c r="BM1067" s="33">
        <f t="shared" si="56"/>
        <v>190.25</v>
      </c>
      <c r="BN1067" s="33">
        <f t="shared" si="57"/>
        <v>208.81</v>
      </c>
      <c r="BO1067" s="33">
        <f t="shared" si="58"/>
        <v>219.81</v>
      </c>
      <c r="BP1067" s="33">
        <f t="shared" si="59"/>
        <v>358.69</v>
      </c>
    </row>
    <row r="1068" spans="24:68" x14ac:dyDescent="0.25">
      <c r="X1068" s="91"/>
      <c r="Y1068" s="80">
        <v>2.25</v>
      </c>
      <c r="Z1068" s="81">
        <v>24.8</v>
      </c>
      <c r="AA1068" s="81">
        <v>72.38</v>
      </c>
      <c r="AB1068" s="81">
        <v>655</v>
      </c>
      <c r="AC1068" s="81">
        <v>19.7</v>
      </c>
      <c r="AD1068" s="81">
        <v>23.3</v>
      </c>
      <c r="AE1068" s="81">
        <v>351</v>
      </c>
      <c r="AF1068" s="82">
        <v>7.4</v>
      </c>
      <c r="AG1068" s="81">
        <v>31</v>
      </c>
      <c r="AH1068" s="81">
        <v>119</v>
      </c>
      <c r="AI1068" s="81">
        <v>113</v>
      </c>
      <c r="AJ1068" s="81">
        <v>6081</v>
      </c>
      <c r="AK1068" s="81">
        <v>5562</v>
      </c>
      <c r="AL1068" s="81">
        <v>8966</v>
      </c>
      <c r="AM1068" s="81">
        <v>7317</v>
      </c>
      <c r="AN1068" s="81">
        <v>13769</v>
      </c>
      <c r="AO1068" s="81">
        <v>10581</v>
      </c>
      <c r="AP1068" s="81">
        <v>57486</v>
      </c>
      <c r="AQ1068" s="81">
        <v>46706</v>
      </c>
      <c r="AR1068" s="85">
        <v>59617</v>
      </c>
      <c r="AW1068" s="32">
        <v>3.4722222222222199E-3</v>
      </c>
      <c r="AX1068" s="33">
        <f t="shared" si="41"/>
        <v>24.43</v>
      </c>
      <c r="AY1068" s="33">
        <f t="shared" si="42"/>
        <v>65.2</v>
      </c>
      <c r="AZ1068" s="33">
        <f t="shared" si="43"/>
        <v>680.56</v>
      </c>
      <c r="BA1068" s="33">
        <f t="shared" si="44"/>
        <v>19.47</v>
      </c>
      <c r="BB1068" s="33">
        <f t="shared" si="45"/>
        <v>24.38</v>
      </c>
      <c r="BC1068" s="33">
        <f t="shared" si="46"/>
        <v>323.88</v>
      </c>
      <c r="BD1068" s="33">
        <f t="shared" si="47"/>
        <v>7.39</v>
      </c>
      <c r="BE1068" s="33">
        <f t="shared" si="48"/>
        <v>31.31</v>
      </c>
      <c r="BF1068" s="33">
        <f t="shared" si="49"/>
        <v>114.06</v>
      </c>
      <c r="BG1068" s="33">
        <f t="shared" si="50"/>
        <v>106.75</v>
      </c>
      <c r="BH1068" s="33">
        <f t="shared" si="51"/>
        <v>589.30999999999995</v>
      </c>
      <c r="BI1068" s="33">
        <f t="shared" si="52"/>
        <v>705.44</v>
      </c>
      <c r="BJ1068" s="33">
        <f t="shared" si="53"/>
        <v>1047.1300000000001</v>
      </c>
      <c r="BK1068" s="33">
        <f t="shared" si="54"/>
        <v>1294.44</v>
      </c>
      <c r="BL1068" s="33">
        <f t="shared" si="55"/>
        <v>1512</v>
      </c>
      <c r="BM1068" s="33">
        <f t="shared" si="56"/>
        <v>1693.13</v>
      </c>
      <c r="BN1068" s="33">
        <f t="shared" si="57"/>
        <v>2306.31</v>
      </c>
      <c r="BO1068" s="33">
        <f t="shared" si="58"/>
        <v>3203.44</v>
      </c>
      <c r="BP1068" s="33">
        <f t="shared" si="59"/>
        <v>4693.5</v>
      </c>
    </row>
    <row r="1069" spans="24:68" x14ac:dyDescent="0.25">
      <c r="X1069" s="91"/>
      <c r="Y1069" s="80">
        <v>2.2916666666666701</v>
      </c>
      <c r="Z1069" s="81">
        <v>26.5</v>
      </c>
      <c r="AA1069" s="81">
        <v>67.23</v>
      </c>
      <c r="AB1069" s="81">
        <v>861</v>
      </c>
      <c r="AC1069" s="81">
        <v>21.7</v>
      </c>
      <c r="AD1069" s="81">
        <v>25.5</v>
      </c>
      <c r="AE1069" s="81">
        <v>338</v>
      </c>
      <c r="AF1069" s="82">
        <v>7.4</v>
      </c>
      <c r="AG1069" s="81">
        <v>36</v>
      </c>
      <c r="AH1069" s="81">
        <v>125</v>
      </c>
      <c r="AI1069" s="81">
        <v>122</v>
      </c>
      <c r="AJ1069" s="81">
        <v>5519</v>
      </c>
      <c r="AK1069" s="81">
        <v>6041</v>
      </c>
      <c r="AL1069" s="81">
        <v>8811</v>
      </c>
      <c r="AM1069" s="81">
        <v>8529</v>
      </c>
      <c r="AN1069" s="81">
        <v>15241</v>
      </c>
      <c r="AO1069" s="81">
        <v>11015</v>
      </c>
      <c r="AP1069" s="81">
        <v>34869</v>
      </c>
      <c r="AQ1069" s="81">
        <v>35969</v>
      </c>
      <c r="AR1069" s="84">
        <v>62535</v>
      </c>
      <c r="AW1069" s="32">
        <v>4.1666666666666701E-3</v>
      </c>
      <c r="AX1069" s="33">
        <f t="shared" si="41"/>
        <v>25.09</v>
      </c>
      <c r="AY1069" s="33">
        <f t="shared" si="42"/>
        <v>63.16</v>
      </c>
      <c r="AZ1069" s="33">
        <f t="shared" si="43"/>
        <v>635</v>
      </c>
      <c r="BA1069" s="33">
        <f t="shared" si="44"/>
        <v>19.71</v>
      </c>
      <c r="BB1069" s="33">
        <f t="shared" si="45"/>
        <v>23.9</v>
      </c>
      <c r="BC1069" s="33">
        <f t="shared" si="46"/>
        <v>323.88</v>
      </c>
      <c r="BD1069" s="33">
        <f t="shared" si="47"/>
        <v>7.35</v>
      </c>
      <c r="BE1069" s="33">
        <f t="shared" si="48"/>
        <v>31.06</v>
      </c>
      <c r="BF1069" s="33">
        <f t="shared" si="49"/>
        <v>112.81</v>
      </c>
      <c r="BG1069" s="33">
        <f t="shared" si="50"/>
        <v>106.38</v>
      </c>
      <c r="BH1069" s="33">
        <f t="shared" si="51"/>
        <v>5490.44</v>
      </c>
      <c r="BI1069" s="33">
        <f t="shared" si="52"/>
        <v>5758.56</v>
      </c>
      <c r="BJ1069" s="33">
        <f t="shared" si="53"/>
        <v>8525.6299999999992</v>
      </c>
      <c r="BK1069" s="33">
        <f t="shared" si="54"/>
        <v>7831.75</v>
      </c>
      <c r="BL1069" s="33">
        <f t="shared" si="55"/>
        <v>12634.31</v>
      </c>
      <c r="BM1069" s="33">
        <f t="shared" si="56"/>
        <v>11836.38</v>
      </c>
      <c r="BN1069" s="33">
        <f t="shared" si="57"/>
        <v>50494.38</v>
      </c>
      <c r="BO1069" s="33">
        <f t="shared" si="58"/>
        <v>41840.69</v>
      </c>
      <c r="BP1069" s="33">
        <f t="shared" si="59"/>
        <v>62102.5</v>
      </c>
    </row>
    <row r="1070" spans="24:68" x14ac:dyDescent="0.25">
      <c r="X1070" s="91"/>
      <c r="Y1070" s="80">
        <v>2.3333333333333299</v>
      </c>
      <c r="Z1070" s="81">
        <v>26.51</v>
      </c>
      <c r="AA1070" s="81">
        <v>65.569999999999993</v>
      </c>
      <c r="AB1070" s="81">
        <v>904</v>
      </c>
      <c r="AC1070" s="81">
        <v>21.7</v>
      </c>
      <c r="AD1070" s="81">
        <v>25.8</v>
      </c>
      <c r="AE1070" s="81">
        <v>355</v>
      </c>
      <c r="AF1070" s="82">
        <v>7.2</v>
      </c>
      <c r="AG1070" s="81">
        <v>35</v>
      </c>
      <c r="AH1070" s="81">
        <v>123</v>
      </c>
      <c r="AI1070" s="81">
        <v>116</v>
      </c>
      <c r="AJ1070" s="81">
        <v>3838</v>
      </c>
      <c r="AK1070" s="81">
        <v>3236</v>
      </c>
      <c r="AL1070" s="81">
        <v>4759</v>
      </c>
      <c r="AM1070" s="81">
        <v>3588</v>
      </c>
      <c r="AN1070" s="81">
        <v>7169</v>
      </c>
      <c r="AO1070" s="81">
        <v>4589</v>
      </c>
      <c r="AP1070" s="81">
        <v>23684</v>
      </c>
      <c r="AQ1070" s="81">
        <v>29883</v>
      </c>
      <c r="AR1070" s="84">
        <v>62535</v>
      </c>
      <c r="AW1070" s="32">
        <v>4.8611111111111103E-3</v>
      </c>
      <c r="AX1070" s="33">
        <f t="shared" si="41"/>
        <v>26.01</v>
      </c>
      <c r="AY1070" s="33">
        <f t="shared" si="42"/>
        <v>62.11</v>
      </c>
      <c r="AZ1070" s="33">
        <f t="shared" si="43"/>
        <v>630.88</v>
      </c>
      <c r="BA1070" s="33">
        <f t="shared" si="44"/>
        <v>20.38</v>
      </c>
      <c r="BB1070" s="33">
        <f t="shared" si="45"/>
        <v>24.54</v>
      </c>
      <c r="BC1070" s="33">
        <f t="shared" si="46"/>
        <v>330.75</v>
      </c>
      <c r="BD1070" s="33">
        <f t="shared" si="47"/>
        <v>7.37</v>
      </c>
      <c r="BE1070" s="33">
        <f t="shared" si="48"/>
        <v>31.63</v>
      </c>
      <c r="BF1070" s="33">
        <f t="shared" si="49"/>
        <v>115.56</v>
      </c>
      <c r="BG1070" s="33">
        <f t="shared" si="50"/>
        <v>110.63</v>
      </c>
      <c r="BH1070" s="33">
        <f t="shared" si="51"/>
        <v>5684.88</v>
      </c>
      <c r="BI1070" s="33">
        <f t="shared" si="52"/>
        <v>6692.44</v>
      </c>
      <c r="BJ1070" s="33">
        <f t="shared" si="53"/>
        <v>9582.25</v>
      </c>
      <c r="BK1070" s="33">
        <f t="shared" si="54"/>
        <v>9799.25</v>
      </c>
      <c r="BL1070" s="33">
        <f t="shared" si="55"/>
        <v>14769</v>
      </c>
      <c r="BM1070" s="33">
        <f t="shared" si="56"/>
        <v>12806.81</v>
      </c>
      <c r="BN1070" s="33">
        <f t="shared" si="57"/>
        <v>34093.75</v>
      </c>
      <c r="BO1070" s="33">
        <f t="shared" si="58"/>
        <v>40716</v>
      </c>
      <c r="BP1070" s="33">
        <f t="shared" si="59"/>
        <v>65407.94</v>
      </c>
    </row>
    <row r="1071" spans="24:68" x14ac:dyDescent="0.25">
      <c r="X1071" s="91"/>
      <c r="Y1071" s="80">
        <v>2.375</v>
      </c>
      <c r="Z1071" s="81">
        <v>26.71</v>
      </c>
      <c r="AA1071" s="81">
        <v>63.87</v>
      </c>
      <c r="AB1071" s="81">
        <v>889</v>
      </c>
      <c r="AC1071" s="81">
        <v>19.899999999999999</v>
      </c>
      <c r="AD1071" s="81">
        <v>25.9</v>
      </c>
      <c r="AE1071" s="81">
        <v>340</v>
      </c>
      <c r="AF1071" s="82">
        <v>7.5</v>
      </c>
      <c r="AG1071" s="81">
        <v>38</v>
      </c>
      <c r="AH1071" s="81">
        <v>122</v>
      </c>
      <c r="AI1071" s="81">
        <v>117</v>
      </c>
      <c r="AJ1071" s="81">
        <v>3932</v>
      </c>
      <c r="AK1071" s="81">
        <v>3204</v>
      </c>
      <c r="AL1071" s="81">
        <v>4503</v>
      </c>
      <c r="AM1071" s="81">
        <v>3861</v>
      </c>
      <c r="AN1071" s="81">
        <v>7035</v>
      </c>
      <c r="AO1071" s="81">
        <v>4709</v>
      </c>
      <c r="AP1071" s="81">
        <v>26433</v>
      </c>
      <c r="AQ1071" s="81">
        <v>29002</v>
      </c>
      <c r="AR1071" s="84">
        <v>62535</v>
      </c>
      <c r="AW1071" s="32">
        <v>5.5555555555555601E-3</v>
      </c>
      <c r="AX1071" s="33">
        <f t="shared" si="41"/>
        <v>26.52</v>
      </c>
      <c r="AY1071" s="33">
        <f t="shared" si="42"/>
        <v>61.03</v>
      </c>
      <c r="AZ1071" s="33">
        <f t="shared" si="43"/>
        <v>594.88</v>
      </c>
      <c r="BA1071" s="33">
        <f t="shared" si="44"/>
        <v>19.46</v>
      </c>
      <c r="BB1071" s="33">
        <f t="shared" si="45"/>
        <v>25.09</v>
      </c>
      <c r="BC1071" s="33">
        <f t="shared" si="46"/>
        <v>329.88</v>
      </c>
      <c r="BD1071" s="33">
        <f t="shared" si="47"/>
        <v>7.39</v>
      </c>
      <c r="BE1071" s="33">
        <f t="shared" si="48"/>
        <v>32</v>
      </c>
      <c r="BF1071" s="33">
        <f t="shared" si="49"/>
        <v>115.31</v>
      </c>
      <c r="BG1071" s="33">
        <f t="shared" si="50"/>
        <v>109.75</v>
      </c>
      <c r="BH1071" s="33">
        <f t="shared" si="51"/>
        <v>5605.5</v>
      </c>
      <c r="BI1071" s="33">
        <f t="shared" si="52"/>
        <v>6474.94</v>
      </c>
      <c r="BJ1071" s="33">
        <f t="shared" si="53"/>
        <v>9299.3799999999992</v>
      </c>
      <c r="BK1071" s="33">
        <f t="shared" si="54"/>
        <v>9297.3799999999992</v>
      </c>
      <c r="BL1071" s="33">
        <f t="shared" si="55"/>
        <v>13855.31</v>
      </c>
      <c r="BM1071" s="33">
        <f t="shared" si="56"/>
        <v>12042.06</v>
      </c>
      <c r="BN1071" s="33">
        <f t="shared" si="57"/>
        <v>30855.06</v>
      </c>
      <c r="BO1071" s="33">
        <f t="shared" si="58"/>
        <v>39776.25</v>
      </c>
      <c r="BP1071" s="33">
        <f t="shared" si="59"/>
        <v>64152.38</v>
      </c>
    </row>
    <row r="1072" spans="24:68" x14ac:dyDescent="0.25">
      <c r="X1072" s="91"/>
      <c r="Y1072" s="80">
        <v>2.4166666666666701</v>
      </c>
      <c r="Z1072" s="81">
        <v>26.89</v>
      </c>
      <c r="AA1072" s="81">
        <v>62.33</v>
      </c>
      <c r="AB1072" s="81">
        <v>866</v>
      </c>
      <c r="AC1072" s="81">
        <v>18.2</v>
      </c>
      <c r="AD1072" s="81">
        <v>26.9</v>
      </c>
      <c r="AE1072" s="81">
        <v>342</v>
      </c>
      <c r="AF1072" s="82">
        <v>7.5</v>
      </c>
      <c r="AG1072" s="81">
        <v>39</v>
      </c>
      <c r="AH1072" s="81">
        <v>128</v>
      </c>
      <c r="AI1072" s="81">
        <v>119</v>
      </c>
      <c r="AJ1072" s="81">
        <v>4210</v>
      </c>
      <c r="AK1072" s="81">
        <v>3317</v>
      </c>
      <c r="AL1072" s="81">
        <v>4854</v>
      </c>
      <c r="AM1072" s="81">
        <v>3941</v>
      </c>
      <c r="AN1072" s="81">
        <v>7690</v>
      </c>
      <c r="AO1072" s="81">
        <v>4422</v>
      </c>
      <c r="AP1072" s="81">
        <v>26675</v>
      </c>
      <c r="AQ1072" s="81">
        <v>28579</v>
      </c>
      <c r="AR1072" s="84">
        <v>62535</v>
      </c>
      <c r="AW1072" s="32">
        <v>6.2500000000000003E-3</v>
      </c>
      <c r="AX1072" s="33">
        <f t="shared" si="41"/>
        <v>26.76</v>
      </c>
      <c r="AY1072" s="33">
        <f t="shared" si="42"/>
        <v>60.25</v>
      </c>
      <c r="AZ1072" s="33">
        <f t="shared" si="43"/>
        <v>549.80999999999995</v>
      </c>
      <c r="BA1072" s="33">
        <f t="shared" si="44"/>
        <v>23.63</v>
      </c>
      <c r="BB1072" s="33">
        <f t="shared" si="45"/>
        <v>25.23</v>
      </c>
      <c r="BC1072" s="33">
        <f t="shared" si="46"/>
        <v>352.69</v>
      </c>
      <c r="BD1072" s="33">
        <f t="shared" si="47"/>
        <v>7.39</v>
      </c>
      <c r="BE1072" s="33">
        <f t="shared" si="48"/>
        <v>37.130000000000003</v>
      </c>
      <c r="BF1072" s="33">
        <f t="shared" si="49"/>
        <v>122.94</v>
      </c>
      <c r="BG1072" s="33">
        <f t="shared" si="50"/>
        <v>115.69</v>
      </c>
      <c r="BH1072" s="33">
        <f t="shared" si="51"/>
        <v>6287.38</v>
      </c>
      <c r="BI1072" s="33">
        <f t="shared" si="52"/>
        <v>7179.25</v>
      </c>
      <c r="BJ1072" s="33">
        <f t="shared" si="53"/>
        <v>10363.629999999999</v>
      </c>
      <c r="BK1072" s="33">
        <f t="shared" si="54"/>
        <v>10445.06</v>
      </c>
      <c r="BL1072" s="33">
        <f t="shared" si="55"/>
        <v>15308</v>
      </c>
      <c r="BM1072" s="33">
        <f t="shared" si="56"/>
        <v>13311.38</v>
      </c>
      <c r="BN1072" s="33">
        <f t="shared" si="57"/>
        <v>32978.44</v>
      </c>
      <c r="BO1072" s="33">
        <f t="shared" si="58"/>
        <v>41280.94</v>
      </c>
      <c r="BP1072" s="33">
        <f t="shared" si="59"/>
        <v>62535</v>
      </c>
    </row>
    <row r="1073" spans="24:68" x14ac:dyDescent="0.25">
      <c r="X1073" s="91"/>
      <c r="Y1073" s="80">
        <v>2.4583333333333299</v>
      </c>
      <c r="Z1073" s="81">
        <v>26.98</v>
      </c>
      <c r="AA1073" s="81">
        <v>63.73</v>
      </c>
      <c r="AB1073" s="81">
        <v>842</v>
      </c>
      <c r="AC1073" s="81">
        <v>20</v>
      </c>
      <c r="AD1073" s="81">
        <v>26.6</v>
      </c>
      <c r="AE1073" s="81">
        <v>355</v>
      </c>
      <c r="AF1073" s="82">
        <v>7.4</v>
      </c>
      <c r="AG1073" s="81">
        <v>38</v>
      </c>
      <c r="AH1073" s="81">
        <v>128</v>
      </c>
      <c r="AI1073" s="81">
        <v>114</v>
      </c>
      <c r="AJ1073" s="81">
        <v>4830</v>
      </c>
      <c r="AK1073" s="81">
        <v>4195</v>
      </c>
      <c r="AL1073" s="81">
        <v>6612</v>
      </c>
      <c r="AM1073" s="81">
        <v>5552</v>
      </c>
      <c r="AN1073" s="81">
        <v>9689</v>
      </c>
      <c r="AO1073" s="81">
        <v>6929</v>
      </c>
      <c r="AP1073" s="81">
        <v>29155</v>
      </c>
      <c r="AQ1073" s="81">
        <v>33908</v>
      </c>
      <c r="AR1073" s="84">
        <v>62535</v>
      </c>
      <c r="AW1073" s="32">
        <v>6.9444444444444397E-3</v>
      </c>
      <c r="AX1073" s="33">
        <f t="shared" si="41"/>
        <v>26.95</v>
      </c>
      <c r="AY1073" s="33">
        <f t="shared" si="42"/>
        <v>59.36</v>
      </c>
      <c r="AZ1073" s="33">
        <f t="shared" si="43"/>
        <v>538.44000000000005</v>
      </c>
      <c r="BA1073" s="33">
        <f t="shared" si="44"/>
        <v>22.61</v>
      </c>
      <c r="BB1073" s="33">
        <f t="shared" si="45"/>
        <v>25.68</v>
      </c>
      <c r="BC1073" s="33">
        <f t="shared" si="46"/>
        <v>349.56</v>
      </c>
      <c r="BD1073" s="33">
        <f t="shared" si="47"/>
        <v>7.35</v>
      </c>
      <c r="BE1073" s="33">
        <f t="shared" si="48"/>
        <v>37.630000000000003</v>
      </c>
      <c r="BF1073" s="33">
        <f t="shared" si="49"/>
        <v>122.06</v>
      </c>
      <c r="BG1073" s="33">
        <f t="shared" si="50"/>
        <v>115.75</v>
      </c>
      <c r="BH1073" s="33">
        <f t="shared" si="51"/>
        <v>5103.1899999999996</v>
      </c>
      <c r="BI1073" s="33">
        <f t="shared" si="52"/>
        <v>5621.44</v>
      </c>
      <c r="BJ1073" s="33">
        <f t="shared" si="53"/>
        <v>8167.19</v>
      </c>
      <c r="BK1073" s="33">
        <f t="shared" si="54"/>
        <v>7563.25</v>
      </c>
      <c r="BL1073" s="33">
        <f t="shared" si="55"/>
        <v>11987.13</v>
      </c>
      <c r="BM1073" s="33">
        <f t="shared" si="56"/>
        <v>9726.06</v>
      </c>
      <c r="BN1073" s="33">
        <f t="shared" si="57"/>
        <v>28263.19</v>
      </c>
      <c r="BO1073" s="33">
        <f t="shared" si="58"/>
        <v>36012.19</v>
      </c>
      <c r="BP1073" s="33">
        <f t="shared" si="59"/>
        <v>62535</v>
      </c>
    </row>
    <row r="1074" spans="24:68" x14ac:dyDescent="0.25">
      <c r="X1074" s="91"/>
      <c r="Y1074" s="80">
        <v>2.5</v>
      </c>
      <c r="Z1074" s="81">
        <v>27.07</v>
      </c>
      <c r="AA1074" s="81">
        <v>61.77</v>
      </c>
      <c r="AB1074" s="81">
        <v>824</v>
      </c>
      <c r="AC1074" s="81">
        <v>20.399999999999999</v>
      </c>
      <c r="AD1074" s="81">
        <v>26.2</v>
      </c>
      <c r="AE1074" s="81">
        <v>357</v>
      </c>
      <c r="AF1074" s="82">
        <v>7.2</v>
      </c>
      <c r="AG1074" s="81">
        <v>32</v>
      </c>
      <c r="AH1074" s="81">
        <v>128</v>
      </c>
      <c r="AI1074" s="81">
        <v>120</v>
      </c>
      <c r="AJ1074" s="81">
        <v>4778</v>
      </c>
      <c r="AK1074" s="81">
        <v>4241</v>
      </c>
      <c r="AL1074" s="81">
        <v>5878</v>
      </c>
      <c r="AM1074" s="81">
        <v>4586</v>
      </c>
      <c r="AN1074" s="81">
        <v>7945</v>
      </c>
      <c r="AO1074" s="81">
        <v>5619</v>
      </c>
      <c r="AP1074" s="81">
        <v>25656</v>
      </c>
      <c r="AQ1074" s="81">
        <v>32629</v>
      </c>
      <c r="AR1074" s="84">
        <v>62535</v>
      </c>
      <c r="AW1074" s="32">
        <v>7.6388888888888904E-3</v>
      </c>
      <c r="AX1074" s="33">
        <f t="shared" si="41"/>
        <v>26.83</v>
      </c>
      <c r="AY1074" s="33">
        <f t="shared" si="42"/>
        <v>59.54</v>
      </c>
      <c r="AZ1074" s="33">
        <f t="shared" si="43"/>
        <v>531.5</v>
      </c>
      <c r="BA1074" s="33">
        <f t="shared" si="44"/>
        <v>23.49</v>
      </c>
      <c r="BB1074" s="33">
        <f t="shared" si="45"/>
        <v>25.74</v>
      </c>
      <c r="BC1074" s="33">
        <f t="shared" si="46"/>
        <v>352.19</v>
      </c>
      <c r="BD1074" s="33">
        <f t="shared" si="47"/>
        <v>7.39</v>
      </c>
      <c r="BE1074" s="33">
        <f t="shared" si="48"/>
        <v>38.25</v>
      </c>
      <c r="BF1074" s="33">
        <f t="shared" si="49"/>
        <v>122.56</v>
      </c>
      <c r="BG1074" s="33">
        <f t="shared" si="50"/>
        <v>116.88</v>
      </c>
      <c r="BH1074" s="33">
        <f t="shared" si="51"/>
        <v>4632.25</v>
      </c>
      <c r="BI1074" s="33">
        <f t="shared" si="52"/>
        <v>4911.25</v>
      </c>
      <c r="BJ1074" s="33">
        <f t="shared" si="53"/>
        <v>7199.25</v>
      </c>
      <c r="BK1074" s="33">
        <f t="shared" si="54"/>
        <v>6331.31</v>
      </c>
      <c r="BL1074" s="33">
        <f t="shared" si="55"/>
        <v>10593.25</v>
      </c>
      <c r="BM1074" s="33">
        <f t="shared" si="56"/>
        <v>8075.63</v>
      </c>
      <c r="BN1074" s="33">
        <f t="shared" si="57"/>
        <v>26344</v>
      </c>
      <c r="BO1074" s="33">
        <f t="shared" si="58"/>
        <v>33550</v>
      </c>
      <c r="BP1074" s="33">
        <f t="shared" si="59"/>
        <v>62535</v>
      </c>
    </row>
    <row r="1075" spans="24:68" x14ac:dyDescent="0.25">
      <c r="X1075" s="91"/>
      <c r="Y1075" s="80">
        <v>2.5416666666666701</v>
      </c>
      <c r="Z1075" s="81">
        <v>27.07</v>
      </c>
      <c r="AA1075" s="81">
        <v>61.18</v>
      </c>
      <c r="AB1075" s="81">
        <v>821</v>
      </c>
      <c r="AC1075" s="81">
        <v>19.100000000000001</v>
      </c>
      <c r="AD1075" s="81">
        <v>26.7</v>
      </c>
      <c r="AE1075" s="81">
        <v>359</v>
      </c>
      <c r="AF1075" s="82">
        <v>7.5</v>
      </c>
      <c r="AG1075" s="81">
        <v>38</v>
      </c>
      <c r="AH1075" s="81">
        <v>124</v>
      </c>
      <c r="AI1075" s="81">
        <v>114</v>
      </c>
      <c r="AJ1075" s="81">
        <v>5450</v>
      </c>
      <c r="AK1075" s="81">
        <v>4580</v>
      </c>
      <c r="AL1075" s="81">
        <v>6014</v>
      </c>
      <c r="AM1075" s="81">
        <v>5594</v>
      </c>
      <c r="AN1075" s="81">
        <v>9041</v>
      </c>
      <c r="AO1075" s="81">
        <v>6304</v>
      </c>
      <c r="AP1075" s="81">
        <v>31747</v>
      </c>
      <c r="AQ1075" s="81">
        <v>33948</v>
      </c>
      <c r="AR1075" s="84">
        <v>62535</v>
      </c>
      <c r="AW1075" s="32">
        <v>8.3333333333333297E-3</v>
      </c>
      <c r="AX1075" s="33">
        <f t="shared" si="41"/>
        <v>26.88</v>
      </c>
      <c r="AY1075" s="33">
        <f t="shared" si="42"/>
        <v>58.78</v>
      </c>
      <c r="AZ1075" s="33">
        <f t="shared" si="43"/>
        <v>553.5</v>
      </c>
      <c r="BA1075" s="33">
        <f t="shared" si="44"/>
        <v>23.39</v>
      </c>
      <c r="BB1075" s="33">
        <f t="shared" si="45"/>
        <v>25.68</v>
      </c>
      <c r="BC1075" s="33">
        <f t="shared" si="46"/>
        <v>351.63</v>
      </c>
      <c r="BD1075" s="33">
        <f t="shared" si="47"/>
        <v>7.38</v>
      </c>
      <c r="BE1075" s="33">
        <f t="shared" si="48"/>
        <v>36.44</v>
      </c>
      <c r="BF1075" s="33">
        <f t="shared" si="49"/>
        <v>123.69</v>
      </c>
      <c r="BG1075" s="33">
        <f t="shared" si="50"/>
        <v>117.38</v>
      </c>
      <c r="BH1075" s="33">
        <f t="shared" si="51"/>
        <v>4143.75</v>
      </c>
      <c r="BI1075" s="33">
        <f t="shared" si="52"/>
        <v>4262.3100000000004</v>
      </c>
      <c r="BJ1075" s="33">
        <f t="shared" si="53"/>
        <v>6252.56</v>
      </c>
      <c r="BK1075" s="33">
        <f t="shared" si="54"/>
        <v>5139.1899999999996</v>
      </c>
      <c r="BL1075" s="33">
        <f t="shared" si="55"/>
        <v>9194.5</v>
      </c>
      <c r="BM1075" s="33">
        <f t="shared" si="56"/>
        <v>6620.38</v>
      </c>
      <c r="BN1075" s="33">
        <f t="shared" si="57"/>
        <v>24381.81</v>
      </c>
      <c r="BO1075" s="33">
        <f t="shared" si="58"/>
        <v>31058.44</v>
      </c>
      <c r="BP1075" s="33">
        <f t="shared" si="59"/>
        <v>62535</v>
      </c>
    </row>
    <row r="1076" spans="24:68" x14ac:dyDescent="0.25">
      <c r="X1076" s="91"/>
      <c r="Y1076" s="80">
        <v>2.5833333333333299</v>
      </c>
      <c r="Z1076" s="81">
        <v>27.17</v>
      </c>
      <c r="AA1076" s="81">
        <v>62.03</v>
      </c>
      <c r="AB1076" s="81">
        <v>814</v>
      </c>
      <c r="AC1076" s="81">
        <v>21.9</v>
      </c>
      <c r="AD1076" s="81">
        <v>27.2</v>
      </c>
      <c r="AE1076" s="81">
        <v>348</v>
      </c>
      <c r="AF1076" s="82">
        <v>7.3</v>
      </c>
      <c r="AG1076" s="81">
        <v>33</v>
      </c>
      <c r="AH1076" s="81">
        <v>126</v>
      </c>
      <c r="AI1076" s="81">
        <v>118</v>
      </c>
      <c r="AJ1076" s="81">
        <v>5342</v>
      </c>
      <c r="AK1076" s="81">
        <v>4850</v>
      </c>
      <c r="AL1076" s="81">
        <v>5895</v>
      </c>
      <c r="AM1076" s="81">
        <v>4452</v>
      </c>
      <c r="AN1076" s="81">
        <v>8769</v>
      </c>
      <c r="AO1076" s="81">
        <v>5639</v>
      </c>
      <c r="AP1076" s="81">
        <v>28519</v>
      </c>
      <c r="AQ1076" s="81">
        <v>32027</v>
      </c>
      <c r="AR1076" s="84">
        <v>62535</v>
      </c>
      <c r="AW1076" s="32">
        <v>9.0277777777777804E-3</v>
      </c>
      <c r="AX1076" s="33">
        <f t="shared" si="41"/>
        <v>26.74</v>
      </c>
      <c r="AY1076" s="33">
        <f t="shared" si="42"/>
        <v>58.6</v>
      </c>
      <c r="AZ1076" s="33">
        <f t="shared" si="43"/>
        <v>547.80999999999995</v>
      </c>
      <c r="BA1076" s="33">
        <f t="shared" si="44"/>
        <v>22.75</v>
      </c>
      <c r="BB1076" s="33">
        <f t="shared" si="45"/>
        <v>26.15</v>
      </c>
      <c r="BC1076" s="33">
        <f t="shared" si="46"/>
        <v>351.94</v>
      </c>
      <c r="BD1076" s="33">
        <f t="shared" si="47"/>
        <v>7.43</v>
      </c>
      <c r="BE1076" s="33">
        <f t="shared" si="48"/>
        <v>35.69</v>
      </c>
      <c r="BF1076" s="33">
        <f t="shared" si="49"/>
        <v>121.25</v>
      </c>
      <c r="BG1076" s="33">
        <f t="shared" si="50"/>
        <v>115.13</v>
      </c>
      <c r="BH1076" s="33">
        <f t="shared" si="51"/>
        <v>4169.25</v>
      </c>
      <c r="BI1076" s="33">
        <f t="shared" si="52"/>
        <v>4261.1899999999996</v>
      </c>
      <c r="BJ1076" s="33">
        <f t="shared" si="53"/>
        <v>6214.75</v>
      </c>
      <c r="BK1076" s="33">
        <f t="shared" si="54"/>
        <v>5135.5</v>
      </c>
      <c r="BL1076" s="33">
        <f t="shared" si="55"/>
        <v>9211.31</v>
      </c>
      <c r="BM1076" s="33">
        <f t="shared" si="56"/>
        <v>6518.25</v>
      </c>
      <c r="BN1076" s="33">
        <f t="shared" si="57"/>
        <v>24829.19</v>
      </c>
      <c r="BO1076" s="33">
        <f t="shared" si="58"/>
        <v>31072.63</v>
      </c>
      <c r="BP1076" s="33">
        <f t="shared" si="59"/>
        <v>62535</v>
      </c>
    </row>
    <row r="1077" spans="24:68" x14ac:dyDescent="0.25">
      <c r="X1077" s="91"/>
      <c r="Y1077" s="80">
        <v>2.625</v>
      </c>
      <c r="Z1077" s="81">
        <v>27.33</v>
      </c>
      <c r="AA1077" s="81">
        <v>63.42</v>
      </c>
      <c r="AB1077" s="81">
        <v>800</v>
      </c>
      <c r="AC1077" s="81">
        <v>18.8</v>
      </c>
      <c r="AD1077" s="81">
        <v>27.3</v>
      </c>
      <c r="AE1077" s="81">
        <v>348</v>
      </c>
      <c r="AF1077" s="82">
        <v>7.5</v>
      </c>
      <c r="AG1077" s="81">
        <v>39</v>
      </c>
      <c r="AH1077" s="81">
        <v>126</v>
      </c>
      <c r="AI1077" s="81">
        <v>115</v>
      </c>
      <c r="AJ1077" s="81">
        <v>5616</v>
      </c>
      <c r="AK1077" s="81">
        <v>5820</v>
      </c>
      <c r="AL1077" s="81">
        <v>7842</v>
      </c>
      <c r="AM1077" s="81">
        <v>8091</v>
      </c>
      <c r="AN1077" s="81">
        <v>12016</v>
      </c>
      <c r="AO1077" s="81">
        <v>9873</v>
      </c>
      <c r="AP1077" s="81">
        <v>34471</v>
      </c>
      <c r="AQ1077" s="81">
        <v>40717</v>
      </c>
      <c r="AR1077" s="84">
        <v>62535</v>
      </c>
      <c r="AW1077" s="32">
        <v>9.7222222222222206E-3</v>
      </c>
      <c r="AX1077" s="33">
        <f t="shared" si="41"/>
        <v>26.82</v>
      </c>
      <c r="AY1077" s="33">
        <f t="shared" si="42"/>
        <v>57.57</v>
      </c>
      <c r="AZ1077" s="33">
        <f t="shared" si="43"/>
        <v>534.75</v>
      </c>
      <c r="BA1077" s="33">
        <f t="shared" si="44"/>
        <v>23.29</v>
      </c>
      <c r="BB1077" s="33">
        <f t="shared" si="45"/>
        <v>25.62</v>
      </c>
      <c r="BC1077" s="33">
        <f t="shared" si="46"/>
        <v>346.25</v>
      </c>
      <c r="BD1077" s="33">
        <f t="shared" si="47"/>
        <v>7.41</v>
      </c>
      <c r="BE1077" s="33">
        <f t="shared" si="48"/>
        <v>37.31</v>
      </c>
      <c r="BF1077" s="33">
        <f t="shared" si="49"/>
        <v>122.44</v>
      </c>
      <c r="BG1077" s="33">
        <f t="shared" si="50"/>
        <v>115.81</v>
      </c>
      <c r="BH1077" s="33">
        <f t="shared" si="51"/>
        <v>4083.5</v>
      </c>
      <c r="BI1077" s="33">
        <f t="shared" si="52"/>
        <v>4138.63</v>
      </c>
      <c r="BJ1077" s="33">
        <f t="shared" si="53"/>
        <v>6037.69</v>
      </c>
      <c r="BK1077" s="33">
        <f t="shared" si="54"/>
        <v>4877.1899999999996</v>
      </c>
      <c r="BL1077" s="33">
        <f t="shared" si="55"/>
        <v>8916.1299999999992</v>
      </c>
      <c r="BM1077" s="33">
        <f t="shared" si="56"/>
        <v>6241.19</v>
      </c>
      <c r="BN1077" s="33">
        <f t="shared" si="57"/>
        <v>24317.94</v>
      </c>
      <c r="BO1077" s="33">
        <f t="shared" si="58"/>
        <v>30418.75</v>
      </c>
      <c r="BP1077" s="33">
        <f t="shared" si="59"/>
        <v>62535</v>
      </c>
    </row>
    <row r="1078" spans="24:68" x14ac:dyDescent="0.25">
      <c r="X1078" s="91"/>
      <c r="Y1078" s="80">
        <v>2.6666666666666701</v>
      </c>
      <c r="Z1078" s="81">
        <v>27.58</v>
      </c>
      <c r="AA1078" s="81">
        <v>61.3</v>
      </c>
      <c r="AB1078" s="81">
        <v>625</v>
      </c>
      <c r="AC1078" s="81">
        <v>18.899999999999999</v>
      </c>
      <c r="AD1078" s="81">
        <v>26.7</v>
      </c>
      <c r="AE1078" s="81">
        <v>357</v>
      </c>
      <c r="AF1078" s="82">
        <v>7.6</v>
      </c>
      <c r="AG1078" s="81">
        <v>38</v>
      </c>
      <c r="AH1078" s="81">
        <v>123</v>
      </c>
      <c r="AI1078" s="81">
        <v>123</v>
      </c>
      <c r="AJ1078" s="81">
        <v>4105</v>
      </c>
      <c r="AK1078" s="81">
        <v>4606</v>
      </c>
      <c r="AL1078" s="81">
        <v>6843</v>
      </c>
      <c r="AM1078" s="81">
        <v>6845</v>
      </c>
      <c r="AN1078" s="81">
        <v>10132</v>
      </c>
      <c r="AO1078" s="81">
        <v>7333</v>
      </c>
      <c r="AP1078" s="81">
        <v>27550</v>
      </c>
      <c r="AQ1078" s="81">
        <v>37517</v>
      </c>
      <c r="AR1078" s="84">
        <v>62535</v>
      </c>
      <c r="AW1078" s="32">
        <v>1.0416666666666701E-2</v>
      </c>
      <c r="AX1078" s="33">
        <f t="shared" si="41"/>
        <v>26.85</v>
      </c>
      <c r="AY1078" s="33">
        <f t="shared" si="42"/>
        <v>56.75</v>
      </c>
      <c r="AZ1078" s="33">
        <f t="shared" si="43"/>
        <v>546.13</v>
      </c>
      <c r="BA1078" s="33">
        <f t="shared" si="44"/>
        <v>23.06</v>
      </c>
      <c r="BB1078" s="33">
        <f t="shared" si="45"/>
        <v>25.89</v>
      </c>
      <c r="BC1078" s="33">
        <f t="shared" si="46"/>
        <v>349.38</v>
      </c>
      <c r="BD1078" s="33">
        <f t="shared" si="47"/>
        <v>7.48</v>
      </c>
      <c r="BE1078" s="33">
        <f t="shared" si="48"/>
        <v>36.630000000000003</v>
      </c>
      <c r="BF1078" s="33">
        <f t="shared" si="49"/>
        <v>122.19</v>
      </c>
      <c r="BG1078" s="33">
        <f t="shared" si="50"/>
        <v>115.06</v>
      </c>
      <c r="BH1078" s="33">
        <f t="shared" si="51"/>
        <v>3869.63</v>
      </c>
      <c r="BI1078" s="33">
        <f t="shared" si="52"/>
        <v>3915.88</v>
      </c>
      <c r="BJ1078" s="33">
        <f t="shared" si="53"/>
        <v>5735.13</v>
      </c>
      <c r="BK1078" s="33">
        <f t="shared" si="54"/>
        <v>4602.0600000000004</v>
      </c>
      <c r="BL1078" s="33">
        <f t="shared" si="55"/>
        <v>8504.06</v>
      </c>
      <c r="BM1078" s="33">
        <f t="shared" si="56"/>
        <v>5961.94</v>
      </c>
      <c r="BN1078" s="33">
        <f t="shared" si="57"/>
        <v>24255</v>
      </c>
      <c r="BO1078" s="33">
        <f t="shared" si="58"/>
        <v>30328.560000000001</v>
      </c>
      <c r="BP1078" s="33">
        <f t="shared" si="59"/>
        <v>62535</v>
      </c>
    </row>
    <row r="1079" spans="24:68" x14ac:dyDescent="0.25">
      <c r="X1079" s="91"/>
      <c r="Y1079" s="80">
        <v>2.7083333333333299</v>
      </c>
      <c r="Z1079" s="81">
        <v>27.56</v>
      </c>
      <c r="AA1079" s="81">
        <v>66.430000000000007</v>
      </c>
      <c r="AB1079" s="81">
        <v>626</v>
      </c>
      <c r="AC1079" s="81">
        <v>18.5</v>
      </c>
      <c r="AD1079" s="81">
        <v>27.3</v>
      </c>
      <c r="AE1079" s="81">
        <v>341</v>
      </c>
      <c r="AF1079" s="82">
        <v>7.4</v>
      </c>
      <c r="AG1079" s="81">
        <v>39</v>
      </c>
      <c r="AH1079" s="81">
        <v>128</v>
      </c>
      <c r="AI1079" s="81">
        <v>120</v>
      </c>
      <c r="AJ1079" s="81">
        <v>4010</v>
      </c>
      <c r="AK1079" s="81">
        <v>4741</v>
      </c>
      <c r="AL1079" s="81">
        <v>5940</v>
      </c>
      <c r="AM1079" s="81">
        <v>5274</v>
      </c>
      <c r="AN1079" s="81">
        <v>9779</v>
      </c>
      <c r="AO1079" s="81">
        <v>6581</v>
      </c>
      <c r="AP1079" s="81">
        <v>27835</v>
      </c>
      <c r="AQ1079" s="81">
        <v>34821</v>
      </c>
      <c r="AR1079" s="84">
        <v>62535</v>
      </c>
      <c r="AW1079" s="32">
        <v>1.1111111111111099E-2</v>
      </c>
      <c r="AX1079" s="33">
        <f t="shared" si="41"/>
        <v>27</v>
      </c>
      <c r="AY1079" s="33">
        <f t="shared" si="42"/>
        <v>56.95</v>
      </c>
      <c r="AZ1079" s="33">
        <f t="shared" si="43"/>
        <v>559.25</v>
      </c>
      <c r="BA1079" s="33">
        <f t="shared" si="44"/>
        <v>22.93</v>
      </c>
      <c r="BB1079" s="33">
        <f t="shared" si="45"/>
        <v>25.75</v>
      </c>
      <c r="BC1079" s="33">
        <f t="shared" si="46"/>
        <v>348</v>
      </c>
      <c r="BD1079" s="33">
        <f t="shared" si="47"/>
        <v>7.43</v>
      </c>
      <c r="BE1079" s="33">
        <f t="shared" si="48"/>
        <v>36.69</v>
      </c>
      <c r="BF1079" s="33">
        <f t="shared" si="49"/>
        <v>121.63</v>
      </c>
      <c r="BG1079" s="33">
        <f t="shared" si="50"/>
        <v>113.38</v>
      </c>
      <c r="BH1079" s="33">
        <f t="shared" si="51"/>
        <v>3819.38</v>
      </c>
      <c r="BI1079" s="33">
        <f t="shared" si="52"/>
        <v>3894.63</v>
      </c>
      <c r="BJ1079" s="33">
        <f t="shared" si="53"/>
        <v>5730.63</v>
      </c>
      <c r="BK1079" s="33">
        <f t="shared" si="54"/>
        <v>4615.13</v>
      </c>
      <c r="BL1079" s="33">
        <f t="shared" si="55"/>
        <v>8482.06</v>
      </c>
      <c r="BM1079" s="33">
        <f t="shared" si="56"/>
        <v>5907.19</v>
      </c>
      <c r="BN1079" s="33">
        <f t="shared" si="57"/>
        <v>23943.56</v>
      </c>
      <c r="BO1079" s="33">
        <f t="shared" si="58"/>
        <v>30174.44</v>
      </c>
      <c r="BP1079" s="33">
        <f t="shared" si="59"/>
        <v>62535</v>
      </c>
    </row>
    <row r="1080" spans="24:68" x14ac:dyDescent="0.25">
      <c r="X1080" s="91"/>
      <c r="Y1080" s="80">
        <v>2.75</v>
      </c>
      <c r="Z1080" s="81">
        <v>27.46</v>
      </c>
      <c r="AA1080" s="81">
        <v>65.2</v>
      </c>
      <c r="AB1080" s="81">
        <v>511</v>
      </c>
      <c r="AC1080" s="81">
        <v>29.6</v>
      </c>
      <c r="AD1080" s="81">
        <v>25.6</v>
      </c>
      <c r="AE1080" s="81">
        <v>444</v>
      </c>
      <c r="AF1080" s="82">
        <v>7.6</v>
      </c>
      <c r="AG1080" s="81">
        <v>60</v>
      </c>
      <c r="AH1080" s="81">
        <v>176</v>
      </c>
      <c r="AI1080" s="81">
        <v>171</v>
      </c>
      <c r="AJ1080" s="81">
        <v>4496</v>
      </c>
      <c r="AK1080" s="81">
        <v>4724</v>
      </c>
      <c r="AL1080" s="81">
        <v>6296</v>
      </c>
      <c r="AM1080" s="81">
        <v>5869</v>
      </c>
      <c r="AN1080" s="81">
        <v>8907</v>
      </c>
      <c r="AO1080" s="81">
        <v>7725</v>
      </c>
      <c r="AP1080" s="81">
        <v>31121</v>
      </c>
      <c r="AQ1080" s="81">
        <v>35993</v>
      </c>
      <c r="AR1080" s="84">
        <v>62535</v>
      </c>
      <c r="AW1080" s="32">
        <v>1.18055555555556E-2</v>
      </c>
      <c r="AX1080" s="33">
        <f t="shared" si="41"/>
        <v>27.13</v>
      </c>
      <c r="AY1080" s="33">
        <f t="shared" si="42"/>
        <v>56.98</v>
      </c>
      <c r="AZ1080" s="33">
        <f t="shared" si="43"/>
        <v>563.30999999999995</v>
      </c>
      <c r="BA1080" s="33">
        <f t="shared" si="44"/>
        <v>22.9</v>
      </c>
      <c r="BB1080" s="33">
        <f t="shared" si="45"/>
        <v>25.76</v>
      </c>
      <c r="BC1080" s="33">
        <f t="shared" si="46"/>
        <v>342.44</v>
      </c>
      <c r="BD1080" s="33">
        <f t="shared" si="47"/>
        <v>7.47</v>
      </c>
      <c r="BE1080" s="33">
        <f t="shared" si="48"/>
        <v>36.81</v>
      </c>
      <c r="BF1080" s="33">
        <f t="shared" si="49"/>
        <v>120.69</v>
      </c>
      <c r="BG1080" s="33">
        <f t="shared" si="50"/>
        <v>113.44</v>
      </c>
      <c r="BH1080" s="33">
        <f t="shared" si="51"/>
        <v>3712.5</v>
      </c>
      <c r="BI1080" s="33">
        <f t="shared" si="52"/>
        <v>3751.75</v>
      </c>
      <c r="BJ1080" s="33">
        <f t="shared" si="53"/>
        <v>5490.13</v>
      </c>
      <c r="BK1080" s="33">
        <f t="shared" si="54"/>
        <v>4260.5600000000004</v>
      </c>
      <c r="BL1080" s="33">
        <f t="shared" si="55"/>
        <v>8362.25</v>
      </c>
      <c r="BM1080" s="33">
        <f t="shared" si="56"/>
        <v>5704.63</v>
      </c>
      <c r="BN1080" s="33">
        <f t="shared" si="57"/>
        <v>24108.31</v>
      </c>
      <c r="BO1080" s="33">
        <f t="shared" si="58"/>
        <v>30285</v>
      </c>
      <c r="BP1080" s="33">
        <f t="shared" si="59"/>
        <v>62535</v>
      </c>
    </row>
    <row r="1081" spans="24:68" x14ac:dyDescent="0.25">
      <c r="X1081" s="91"/>
      <c r="Y1081" s="80">
        <v>2.7916666666666701</v>
      </c>
      <c r="Z1081" s="81">
        <v>27.2</v>
      </c>
      <c r="AA1081" s="81">
        <v>63.93</v>
      </c>
      <c r="AB1081" s="81">
        <v>519</v>
      </c>
      <c r="AC1081" s="81">
        <v>28.1</v>
      </c>
      <c r="AD1081" s="81">
        <v>26.5</v>
      </c>
      <c r="AE1081" s="81">
        <v>458</v>
      </c>
      <c r="AF1081" s="82">
        <v>7</v>
      </c>
      <c r="AG1081" s="81">
        <v>52</v>
      </c>
      <c r="AH1081" s="81">
        <v>169</v>
      </c>
      <c r="AI1081" s="81">
        <v>165</v>
      </c>
      <c r="AJ1081" s="81">
        <v>4407</v>
      </c>
      <c r="AK1081" s="81">
        <v>3802</v>
      </c>
      <c r="AL1081" s="81">
        <v>5559</v>
      </c>
      <c r="AM1081" s="81">
        <v>5019</v>
      </c>
      <c r="AN1081" s="81">
        <v>7480</v>
      </c>
      <c r="AO1081" s="81">
        <v>5990</v>
      </c>
      <c r="AP1081" s="81">
        <v>28037</v>
      </c>
      <c r="AQ1081" s="81">
        <v>33727</v>
      </c>
      <c r="AR1081" s="84">
        <v>62535</v>
      </c>
      <c r="AW1081" s="32">
        <v>1.2500000000000001E-2</v>
      </c>
      <c r="AX1081" s="33">
        <f t="shared" si="41"/>
        <v>27</v>
      </c>
      <c r="AY1081" s="33">
        <f t="shared" si="42"/>
        <v>57.21</v>
      </c>
      <c r="AZ1081" s="33">
        <f t="shared" si="43"/>
        <v>533.63</v>
      </c>
      <c r="BA1081" s="33">
        <f t="shared" si="44"/>
        <v>23.09</v>
      </c>
      <c r="BB1081" s="33">
        <f t="shared" si="45"/>
        <v>25.73</v>
      </c>
      <c r="BC1081" s="33">
        <f t="shared" si="46"/>
        <v>346.56</v>
      </c>
      <c r="BD1081" s="33">
        <f t="shared" si="47"/>
        <v>7.49</v>
      </c>
      <c r="BE1081" s="33">
        <f t="shared" si="48"/>
        <v>36.25</v>
      </c>
      <c r="BF1081" s="33">
        <f t="shared" si="49"/>
        <v>124.56</v>
      </c>
      <c r="BG1081" s="33">
        <f t="shared" si="50"/>
        <v>117.31</v>
      </c>
      <c r="BH1081" s="33">
        <f t="shared" si="51"/>
        <v>3478.31</v>
      </c>
      <c r="BI1081" s="33">
        <f t="shared" si="52"/>
        <v>3416.75</v>
      </c>
      <c r="BJ1081" s="33">
        <f t="shared" si="53"/>
        <v>5104.4399999999996</v>
      </c>
      <c r="BK1081" s="33">
        <f t="shared" si="54"/>
        <v>3861.19</v>
      </c>
      <c r="BL1081" s="33">
        <f t="shared" si="55"/>
        <v>7597.31</v>
      </c>
      <c r="BM1081" s="33">
        <f t="shared" si="56"/>
        <v>5022.13</v>
      </c>
      <c r="BN1081" s="33">
        <f t="shared" si="57"/>
        <v>23534.63</v>
      </c>
      <c r="BO1081" s="33">
        <f t="shared" si="58"/>
        <v>29186.69</v>
      </c>
      <c r="BP1081" s="33">
        <f t="shared" si="59"/>
        <v>62966</v>
      </c>
    </row>
    <row r="1082" spans="24:68" x14ac:dyDescent="0.25">
      <c r="X1082" s="91"/>
      <c r="Y1082" s="80">
        <v>2.8333333333333299</v>
      </c>
      <c r="Z1082" s="81">
        <v>27.31</v>
      </c>
      <c r="AA1082" s="81">
        <v>67.39</v>
      </c>
      <c r="AB1082" s="81">
        <v>567</v>
      </c>
      <c r="AC1082" s="81">
        <v>29.7</v>
      </c>
      <c r="AD1082" s="81">
        <v>27.6</v>
      </c>
      <c r="AE1082" s="81">
        <v>451</v>
      </c>
      <c r="AF1082" s="82">
        <v>7.3</v>
      </c>
      <c r="AG1082" s="81">
        <v>55</v>
      </c>
      <c r="AH1082" s="81">
        <v>174</v>
      </c>
      <c r="AI1082" s="81">
        <v>162</v>
      </c>
      <c r="AJ1082" s="81">
        <v>3062</v>
      </c>
      <c r="AK1082" s="81">
        <v>2761</v>
      </c>
      <c r="AL1082" s="81">
        <v>5073</v>
      </c>
      <c r="AM1082" s="81">
        <v>3327</v>
      </c>
      <c r="AN1082" s="81">
        <v>7143</v>
      </c>
      <c r="AO1082" s="81">
        <v>5188</v>
      </c>
      <c r="AP1082" s="81">
        <v>22638</v>
      </c>
      <c r="AQ1082" s="81">
        <v>31246</v>
      </c>
      <c r="AR1082" s="84">
        <v>62535</v>
      </c>
      <c r="AW1082" s="32">
        <v>1.3194444444444399E-2</v>
      </c>
      <c r="AX1082" s="33">
        <f t="shared" si="41"/>
        <v>26.73</v>
      </c>
      <c r="AY1082" s="33">
        <f t="shared" si="42"/>
        <v>57.18</v>
      </c>
      <c r="AZ1082" s="33">
        <f t="shared" si="43"/>
        <v>525.13</v>
      </c>
      <c r="BA1082" s="33">
        <f t="shared" si="44"/>
        <v>22.79</v>
      </c>
      <c r="BB1082" s="33">
        <f t="shared" si="45"/>
        <v>25.85</v>
      </c>
      <c r="BC1082" s="33">
        <f t="shared" si="46"/>
        <v>346.5</v>
      </c>
      <c r="BD1082" s="33">
        <f t="shared" si="47"/>
        <v>7.39</v>
      </c>
      <c r="BE1082" s="33">
        <f t="shared" si="48"/>
        <v>37.19</v>
      </c>
      <c r="BF1082" s="33">
        <f t="shared" si="49"/>
        <v>122.81</v>
      </c>
      <c r="BG1082" s="33">
        <f t="shared" si="50"/>
        <v>116.63</v>
      </c>
      <c r="BH1082" s="33">
        <f t="shared" si="51"/>
        <v>3123.38</v>
      </c>
      <c r="BI1082" s="33">
        <f t="shared" si="52"/>
        <v>2899.75</v>
      </c>
      <c r="BJ1082" s="33">
        <f t="shared" si="53"/>
        <v>4421.13</v>
      </c>
      <c r="BK1082" s="33">
        <f t="shared" si="54"/>
        <v>3015.63</v>
      </c>
      <c r="BL1082" s="33">
        <f t="shared" si="55"/>
        <v>6652.88</v>
      </c>
      <c r="BM1082" s="33">
        <f t="shared" si="56"/>
        <v>3998.56</v>
      </c>
      <c r="BN1082" s="33">
        <f t="shared" si="57"/>
        <v>22037.81</v>
      </c>
      <c r="BO1082" s="33">
        <f t="shared" si="58"/>
        <v>27428.63</v>
      </c>
      <c r="BP1082" s="33">
        <f t="shared" si="59"/>
        <v>63140.88</v>
      </c>
    </row>
    <row r="1083" spans="24:68" x14ac:dyDescent="0.25">
      <c r="X1083" s="91"/>
      <c r="Y1083" s="80">
        <v>2.875</v>
      </c>
      <c r="Z1083" s="81">
        <v>26.6</v>
      </c>
      <c r="AA1083" s="81">
        <v>66.83</v>
      </c>
      <c r="AB1083" s="81">
        <v>551</v>
      </c>
      <c r="AC1083" s="81">
        <v>25.6</v>
      </c>
      <c r="AD1083" s="81">
        <v>26.4</v>
      </c>
      <c r="AE1083" s="81">
        <v>430</v>
      </c>
      <c r="AF1083" s="82">
        <v>7.2</v>
      </c>
      <c r="AG1083" s="81">
        <v>57</v>
      </c>
      <c r="AH1083" s="81">
        <v>166</v>
      </c>
      <c r="AI1083" s="81">
        <v>157</v>
      </c>
      <c r="AJ1083" s="81">
        <v>2973</v>
      </c>
      <c r="AK1083" s="81">
        <v>3031</v>
      </c>
      <c r="AL1083" s="81">
        <v>4733</v>
      </c>
      <c r="AM1083" s="81">
        <v>2575</v>
      </c>
      <c r="AN1083" s="81">
        <v>6596</v>
      </c>
      <c r="AO1083" s="81">
        <v>3884</v>
      </c>
      <c r="AP1083" s="81">
        <v>20152</v>
      </c>
      <c r="AQ1083" s="81">
        <v>31628</v>
      </c>
      <c r="AR1083" s="85">
        <v>62631</v>
      </c>
      <c r="AW1083" s="32">
        <v>1.38888888888889E-2</v>
      </c>
      <c r="AX1083" s="33">
        <f t="shared" si="41"/>
        <v>26.4</v>
      </c>
      <c r="AY1083" s="33">
        <f t="shared" si="42"/>
        <v>58.4</v>
      </c>
      <c r="AZ1083" s="33">
        <f t="shared" si="43"/>
        <v>514.88</v>
      </c>
      <c r="BA1083" s="33">
        <f t="shared" si="44"/>
        <v>22.23</v>
      </c>
      <c r="BB1083" s="33">
        <f t="shared" si="45"/>
        <v>25.75</v>
      </c>
      <c r="BC1083" s="33">
        <f t="shared" si="46"/>
        <v>346.88</v>
      </c>
      <c r="BD1083" s="33">
        <f t="shared" si="47"/>
        <v>7.39</v>
      </c>
      <c r="BE1083" s="33">
        <f t="shared" si="48"/>
        <v>36.69</v>
      </c>
      <c r="BF1083" s="33">
        <f t="shared" si="49"/>
        <v>122.25</v>
      </c>
      <c r="BG1083" s="33">
        <f t="shared" si="50"/>
        <v>115.63</v>
      </c>
      <c r="BH1083" s="33">
        <f t="shared" si="51"/>
        <v>2804.94</v>
      </c>
      <c r="BI1083" s="33">
        <f t="shared" si="52"/>
        <v>2515.75</v>
      </c>
      <c r="BJ1083" s="33">
        <f t="shared" si="53"/>
        <v>3974.38</v>
      </c>
      <c r="BK1083" s="33">
        <f t="shared" si="54"/>
        <v>2449.25</v>
      </c>
      <c r="BL1083" s="33">
        <f t="shared" si="55"/>
        <v>6010.19</v>
      </c>
      <c r="BM1083" s="33">
        <f t="shared" si="56"/>
        <v>3362.44</v>
      </c>
      <c r="BN1083" s="33">
        <f t="shared" si="57"/>
        <v>21091</v>
      </c>
      <c r="BO1083" s="33">
        <f t="shared" si="58"/>
        <v>26373.19</v>
      </c>
      <c r="BP1083" s="33">
        <f t="shared" si="59"/>
        <v>65159.69</v>
      </c>
    </row>
    <row r="1084" spans="24:68" x14ac:dyDescent="0.25">
      <c r="X1084" s="91"/>
      <c r="Y1084" s="80">
        <v>2.9166666666666701</v>
      </c>
      <c r="Z1084" s="81">
        <v>26.16</v>
      </c>
      <c r="AA1084" s="81">
        <v>66.760000000000005</v>
      </c>
      <c r="AB1084" s="81">
        <v>529</v>
      </c>
      <c r="AC1084" s="81">
        <v>18.399999999999999</v>
      </c>
      <c r="AD1084" s="81">
        <v>25.5</v>
      </c>
      <c r="AE1084" s="81">
        <v>291</v>
      </c>
      <c r="AF1084" s="82">
        <v>6.9</v>
      </c>
      <c r="AG1084" s="81">
        <v>29</v>
      </c>
      <c r="AH1084" s="81">
        <v>105</v>
      </c>
      <c r="AI1084" s="81">
        <v>92</v>
      </c>
      <c r="AJ1084" s="81">
        <v>183</v>
      </c>
      <c r="AK1084" s="81">
        <v>154</v>
      </c>
      <c r="AL1084" s="81">
        <v>287</v>
      </c>
      <c r="AM1084" s="81">
        <v>132</v>
      </c>
      <c r="AN1084" s="81">
        <v>407</v>
      </c>
      <c r="AO1084" s="81">
        <v>441</v>
      </c>
      <c r="AP1084" s="81">
        <v>590</v>
      </c>
      <c r="AQ1084" s="81">
        <v>626</v>
      </c>
      <c r="AR1084" s="85">
        <v>971</v>
      </c>
      <c r="AW1084" s="32">
        <v>1.4583333333333301E-2</v>
      </c>
      <c r="AX1084" s="33">
        <f t="shared" si="41"/>
        <v>26.46</v>
      </c>
      <c r="AY1084" s="33">
        <f t="shared" si="42"/>
        <v>59.57</v>
      </c>
      <c r="AZ1084" s="33">
        <f t="shared" si="43"/>
        <v>540.44000000000005</v>
      </c>
      <c r="BA1084" s="33">
        <f t="shared" si="44"/>
        <v>22.29</v>
      </c>
      <c r="BB1084" s="33">
        <f t="shared" si="45"/>
        <v>25.54</v>
      </c>
      <c r="BC1084" s="33">
        <f t="shared" si="46"/>
        <v>342.63</v>
      </c>
      <c r="BD1084" s="33">
        <f t="shared" si="47"/>
        <v>7.48</v>
      </c>
      <c r="BE1084" s="33">
        <f t="shared" si="48"/>
        <v>36.19</v>
      </c>
      <c r="BF1084" s="33">
        <f t="shared" si="49"/>
        <v>120.94</v>
      </c>
      <c r="BG1084" s="33">
        <f t="shared" si="50"/>
        <v>115.06</v>
      </c>
      <c r="BH1084" s="33">
        <f t="shared" si="51"/>
        <v>2746.44</v>
      </c>
      <c r="BI1084" s="33">
        <f t="shared" si="52"/>
        <v>2444.25</v>
      </c>
      <c r="BJ1084" s="33">
        <f t="shared" si="53"/>
        <v>3835.19</v>
      </c>
      <c r="BK1084" s="33">
        <f t="shared" si="54"/>
        <v>2250.94</v>
      </c>
      <c r="BL1084" s="33">
        <f t="shared" si="55"/>
        <v>5844.94</v>
      </c>
      <c r="BM1084" s="33">
        <f t="shared" si="56"/>
        <v>3172</v>
      </c>
      <c r="BN1084" s="33">
        <f t="shared" si="57"/>
        <v>20954.060000000001</v>
      </c>
      <c r="BO1084" s="33">
        <f t="shared" si="58"/>
        <v>26249.56</v>
      </c>
      <c r="BP1084" s="33">
        <f t="shared" si="59"/>
        <v>65356.56</v>
      </c>
    </row>
    <row r="1085" spans="24:68" x14ac:dyDescent="0.25">
      <c r="X1085" s="91"/>
      <c r="Y1085" s="80">
        <v>2.9583333333333299</v>
      </c>
      <c r="Z1085" s="81">
        <v>25.23</v>
      </c>
      <c r="AA1085" s="81">
        <v>68.14</v>
      </c>
      <c r="AB1085" s="81">
        <v>568</v>
      </c>
      <c r="AC1085" s="81">
        <v>27.6</v>
      </c>
      <c r="AD1085" s="81">
        <v>25.6</v>
      </c>
      <c r="AE1085" s="81">
        <v>422</v>
      </c>
      <c r="AF1085" s="82">
        <v>6.3</v>
      </c>
      <c r="AG1085" s="81">
        <v>55</v>
      </c>
      <c r="AH1085" s="81">
        <v>153</v>
      </c>
      <c r="AI1085" s="81">
        <v>154</v>
      </c>
      <c r="AJ1085" s="81">
        <v>67</v>
      </c>
      <c r="AK1085" s="81">
        <v>132</v>
      </c>
      <c r="AL1085" s="81">
        <v>314</v>
      </c>
      <c r="AM1085" s="81">
        <v>152</v>
      </c>
      <c r="AN1085" s="81">
        <v>220</v>
      </c>
      <c r="AO1085" s="81">
        <v>432</v>
      </c>
      <c r="AP1085" s="81">
        <v>405</v>
      </c>
      <c r="AQ1085" s="81">
        <v>196</v>
      </c>
      <c r="AR1085" s="85">
        <v>451</v>
      </c>
      <c r="AW1085" s="32">
        <v>1.52777777777778E-2</v>
      </c>
      <c r="AX1085" s="33">
        <f t="shared" si="41"/>
        <v>26.44</v>
      </c>
      <c r="AY1085" s="33">
        <f t="shared" si="42"/>
        <v>60.71</v>
      </c>
      <c r="AZ1085" s="33">
        <f t="shared" si="43"/>
        <v>560.44000000000005</v>
      </c>
      <c r="BA1085" s="33">
        <f t="shared" si="44"/>
        <v>22.53</v>
      </c>
      <c r="BB1085" s="33">
        <f t="shared" si="45"/>
        <v>25.38</v>
      </c>
      <c r="BC1085" s="33">
        <f t="shared" si="46"/>
        <v>333.44</v>
      </c>
      <c r="BD1085" s="33">
        <f t="shared" si="47"/>
        <v>7.4</v>
      </c>
      <c r="BE1085" s="33">
        <f t="shared" si="48"/>
        <v>34.31</v>
      </c>
      <c r="BF1085" s="33">
        <f t="shared" si="49"/>
        <v>117.13</v>
      </c>
      <c r="BG1085" s="33">
        <f t="shared" si="50"/>
        <v>108.56</v>
      </c>
      <c r="BH1085" s="33">
        <f t="shared" si="51"/>
        <v>54.38</v>
      </c>
      <c r="BI1085" s="33">
        <f t="shared" si="52"/>
        <v>74.81</v>
      </c>
      <c r="BJ1085" s="33">
        <f t="shared" si="53"/>
        <v>155</v>
      </c>
      <c r="BK1085" s="33">
        <f t="shared" si="54"/>
        <v>187.19</v>
      </c>
      <c r="BL1085" s="33">
        <f t="shared" si="55"/>
        <v>249.94</v>
      </c>
      <c r="BM1085" s="33">
        <f t="shared" si="56"/>
        <v>375.81</v>
      </c>
      <c r="BN1085" s="33">
        <f t="shared" si="57"/>
        <v>391.88</v>
      </c>
      <c r="BO1085" s="33">
        <f>ROUND(AVERAGE(AQ1084, AQ1108, AQ1132, AQ1156, AQ1180, AQ1204, AQ1228, AQ1252, AQ1276, AQ1300, AQ1324, AQ1348, AQ1372, AQ1396, AQ1420, AQ1444), 2)</f>
        <v>293.06</v>
      </c>
      <c r="BP1085" s="33">
        <f t="shared" si="59"/>
        <v>470.44</v>
      </c>
    </row>
    <row r="1086" spans="24:68" x14ac:dyDescent="0.25">
      <c r="X1086" s="91">
        <v>45490</v>
      </c>
      <c r="Y1086" s="80">
        <v>3</v>
      </c>
      <c r="Z1086" s="81">
        <v>23.93</v>
      </c>
      <c r="AA1086" s="81">
        <v>69.83</v>
      </c>
      <c r="AB1086" s="81">
        <v>582</v>
      </c>
      <c r="AC1086" s="81">
        <v>24</v>
      </c>
      <c r="AD1086" s="81">
        <v>26.6</v>
      </c>
      <c r="AE1086" s="81">
        <v>409</v>
      </c>
      <c r="AF1086" s="82">
        <v>5.9</v>
      </c>
      <c r="AG1086" s="81">
        <v>50</v>
      </c>
      <c r="AH1086" s="81">
        <v>153</v>
      </c>
      <c r="AI1086" s="81">
        <v>146</v>
      </c>
      <c r="AJ1086" s="81">
        <v>81</v>
      </c>
      <c r="AK1086" s="81">
        <v>49</v>
      </c>
      <c r="AL1086" s="81">
        <v>231</v>
      </c>
      <c r="AM1086" s="81">
        <v>258</v>
      </c>
      <c r="AN1086" s="81">
        <v>37</v>
      </c>
      <c r="AO1086" s="81">
        <v>120</v>
      </c>
      <c r="AP1086" s="81">
        <v>134</v>
      </c>
      <c r="AQ1086" s="81">
        <v>300</v>
      </c>
      <c r="AR1086" s="85">
        <v>78</v>
      </c>
      <c r="AW1086" s="32">
        <v>1.59722222222222E-2</v>
      </c>
      <c r="AX1086" s="33">
        <f t="shared" si="41"/>
        <v>25.57</v>
      </c>
      <c r="AY1086" s="33">
        <f t="shared" si="42"/>
        <v>61.93</v>
      </c>
      <c r="AZ1086" s="33">
        <f t="shared" si="43"/>
        <v>572.55999999999995</v>
      </c>
      <c r="BA1086" s="33">
        <f t="shared" si="44"/>
        <v>21.93</v>
      </c>
      <c r="BB1086" s="33">
        <f t="shared" si="45"/>
        <v>24.98</v>
      </c>
      <c r="BC1086" s="33">
        <f t="shared" si="46"/>
        <v>339.25</v>
      </c>
      <c r="BD1086" s="33">
        <f t="shared" si="47"/>
        <v>7.36</v>
      </c>
      <c r="BE1086" s="33">
        <f t="shared" si="48"/>
        <v>35.81</v>
      </c>
      <c r="BF1086" s="33">
        <f t="shared" si="49"/>
        <v>118.56</v>
      </c>
      <c r="BG1086" s="33">
        <f t="shared" si="50"/>
        <v>112.56</v>
      </c>
      <c r="BH1086" s="33">
        <f t="shared" si="51"/>
        <v>49.81</v>
      </c>
      <c r="BI1086" s="33">
        <f t="shared" si="52"/>
        <v>39.81</v>
      </c>
      <c r="BJ1086" s="33">
        <f t="shared" si="53"/>
        <v>170.69</v>
      </c>
      <c r="BK1086" s="33">
        <f t="shared" si="54"/>
        <v>148.31</v>
      </c>
      <c r="BL1086" s="33">
        <f t="shared" si="55"/>
        <v>167.56</v>
      </c>
      <c r="BM1086" s="33">
        <f t="shared" si="56"/>
        <v>206.25</v>
      </c>
      <c r="BN1086" s="33">
        <f t="shared" si="57"/>
        <v>219.5</v>
      </c>
      <c r="BO1086" s="33">
        <f t="shared" si="58"/>
        <v>243.94</v>
      </c>
      <c r="BP1086" s="33">
        <f t="shared" si="59"/>
        <v>391.5</v>
      </c>
    </row>
    <row r="1087" spans="24:68" x14ac:dyDescent="0.25">
      <c r="X1087" s="91"/>
      <c r="Y1087" s="80">
        <v>3.0416666666666701</v>
      </c>
      <c r="Z1087" s="81">
        <v>23.44</v>
      </c>
      <c r="AA1087" s="81">
        <v>72.5</v>
      </c>
      <c r="AB1087" s="81">
        <v>599</v>
      </c>
      <c r="AC1087" s="81">
        <v>25.2</v>
      </c>
      <c r="AD1087" s="81">
        <v>25.5</v>
      </c>
      <c r="AE1087" s="81">
        <v>408</v>
      </c>
      <c r="AF1087" s="82">
        <v>5.9</v>
      </c>
      <c r="AG1087" s="81">
        <v>54</v>
      </c>
      <c r="AH1087" s="81">
        <v>160</v>
      </c>
      <c r="AI1087" s="81">
        <v>147</v>
      </c>
      <c r="AJ1087" s="83">
        <v>0</v>
      </c>
      <c r="AK1087" s="83">
        <v>0</v>
      </c>
      <c r="AL1087" s="83">
        <v>0</v>
      </c>
      <c r="AM1087" s="83">
        <v>0</v>
      </c>
      <c r="AN1087" s="83">
        <v>0</v>
      </c>
      <c r="AO1087" s="83">
        <v>0</v>
      </c>
      <c r="AP1087" s="83">
        <v>0</v>
      </c>
      <c r="AQ1087" s="83">
        <v>0</v>
      </c>
      <c r="AR1087" s="84">
        <v>0</v>
      </c>
      <c r="AW1087" s="29"/>
      <c r="AX1087" s="29"/>
      <c r="AY1087" s="29"/>
      <c r="AZ1087" s="29"/>
      <c r="BA1087" s="29"/>
      <c r="BB1087" s="29"/>
      <c r="BC1087" s="29"/>
      <c r="BD1087" s="29"/>
      <c r="BE1087" s="29"/>
      <c r="BF1087" s="29"/>
      <c r="BG1087" s="29"/>
      <c r="BH1087" s="29"/>
      <c r="BI1087" s="29"/>
      <c r="BJ1087" s="29"/>
      <c r="BK1087" s="29"/>
      <c r="BL1087" s="29"/>
      <c r="BM1087" s="29"/>
      <c r="BN1087" s="29"/>
      <c r="BO1087" s="29"/>
      <c r="BP1087" s="29"/>
    </row>
    <row r="1088" spans="24:68" x14ac:dyDescent="0.25">
      <c r="X1088" s="91"/>
      <c r="Y1088" s="80">
        <v>3.0833333333333299</v>
      </c>
      <c r="Z1088" s="81">
        <v>23.58</v>
      </c>
      <c r="AA1088" s="81">
        <v>72.209999999999994</v>
      </c>
      <c r="AB1088" s="81">
        <v>600</v>
      </c>
      <c r="AC1088" s="81">
        <v>27.8</v>
      </c>
      <c r="AD1088" s="81">
        <v>24.4</v>
      </c>
      <c r="AE1088" s="81">
        <v>404</v>
      </c>
      <c r="AF1088" s="82">
        <v>6.3</v>
      </c>
      <c r="AG1088" s="81">
        <v>45</v>
      </c>
      <c r="AH1088" s="81">
        <v>155</v>
      </c>
      <c r="AI1088" s="81">
        <v>149</v>
      </c>
      <c r="AJ1088" s="83">
        <v>0</v>
      </c>
      <c r="AK1088" s="83">
        <v>0</v>
      </c>
      <c r="AL1088" s="83">
        <v>0</v>
      </c>
      <c r="AM1088" s="83">
        <v>0</v>
      </c>
      <c r="AN1088" s="83">
        <v>0</v>
      </c>
      <c r="AO1088" s="83">
        <v>0</v>
      </c>
      <c r="AP1088" s="83">
        <v>0</v>
      </c>
      <c r="AQ1088" s="83">
        <v>0</v>
      </c>
      <c r="AR1088" s="84">
        <v>0</v>
      </c>
      <c r="AW1088" s="29"/>
      <c r="AX1088" s="29"/>
      <c r="AY1088" s="29"/>
      <c r="AZ1088" s="29"/>
      <c r="BA1088" s="29"/>
      <c r="BB1088" s="29"/>
      <c r="BC1088" s="29"/>
      <c r="BD1088" s="29"/>
      <c r="BE1088" s="29"/>
      <c r="BF1088" s="29"/>
      <c r="BG1088" s="29"/>
      <c r="BH1088" s="29"/>
      <c r="BI1088" s="29"/>
      <c r="BJ1088" s="29"/>
      <c r="BK1088" s="29"/>
      <c r="BL1088" s="29"/>
      <c r="BM1088" s="29"/>
      <c r="BN1088" s="29"/>
      <c r="BO1088" s="29"/>
      <c r="BP1088" s="29"/>
    </row>
    <row r="1089" spans="24:68" x14ac:dyDescent="0.25">
      <c r="X1089" s="91"/>
      <c r="Y1089" s="80">
        <v>3.125</v>
      </c>
      <c r="Z1089" s="81">
        <v>23.9</v>
      </c>
      <c r="AA1089" s="81">
        <v>73.98</v>
      </c>
      <c r="AB1089" s="81">
        <v>583</v>
      </c>
      <c r="AC1089" s="81">
        <v>27.8</v>
      </c>
      <c r="AD1089" s="81">
        <v>23.6</v>
      </c>
      <c r="AE1089" s="81">
        <v>406</v>
      </c>
      <c r="AF1089" s="82">
        <v>6.3</v>
      </c>
      <c r="AG1089" s="81">
        <v>51</v>
      </c>
      <c r="AH1089" s="81">
        <v>156</v>
      </c>
      <c r="AI1089" s="81">
        <v>150</v>
      </c>
      <c r="AJ1089" s="83">
        <v>0</v>
      </c>
      <c r="AK1089" s="83">
        <v>0</v>
      </c>
      <c r="AL1089" s="83">
        <v>0</v>
      </c>
      <c r="AM1089" s="83">
        <v>0</v>
      </c>
      <c r="AN1089" s="83">
        <v>0</v>
      </c>
      <c r="AO1089" s="83">
        <v>0</v>
      </c>
      <c r="AP1089" s="83">
        <v>0</v>
      </c>
      <c r="AQ1089" s="83">
        <v>0</v>
      </c>
      <c r="AR1089" s="84">
        <v>0</v>
      </c>
      <c r="AW1089" s="93" t="s">
        <v>21</v>
      </c>
      <c r="AX1089" s="93"/>
      <c r="AY1089" s="93"/>
      <c r="AZ1089" s="93"/>
      <c r="BA1089" s="93"/>
      <c r="BB1089" s="93"/>
      <c r="BC1089" s="93"/>
      <c r="BD1089" s="93"/>
      <c r="BE1089" s="93"/>
      <c r="BF1089" s="93"/>
      <c r="BG1089" s="93"/>
      <c r="BH1089" s="93"/>
      <c r="BI1089" s="93"/>
      <c r="BJ1089" s="93"/>
      <c r="BK1089" s="93"/>
      <c r="BL1089" s="93"/>
      <c r="BM1089" s="93"/>
      <c r="BN1089" s="93"/>
      <c r="BO1089" s="93"/>
      <c r="BP1089" s="93"/>
    </row>
    <row r="1090" spans="24:68" x14ac:dyDescent="0.25">
      <c r="X1090" s="91"/>
      <c r="Y1090" s="80">
        <v>3.1666666666666701</v>
      </c>
      <c r="Z1090" s="81">
        <v>24.07</v>
      </c>
      <c r="AA1090" s="81">
        <v>71.53</v>
      </c>
      <c r="AB1090" s="81">
        <v>586</v>
      </c>
      <c r="AC1090" s="81">
        <v>26.4</v>
      </c>
      <c r="AD1090" s="81">
        <v>23.3</v>
      </c>
      <c r="AE1090" s="81">
        <v>413</v>
      </c>
      <c r="AF1090" s="82">
        <v>6.8</v>
      </c>
      <c r="AG1090" s="81">
        <v>48</v>
      </c>
      <c r="AH1090" s="81">
        <v>155</v>
      </c>
      <c r="AI1090" s="81">
        <v>143</v>
      </c>
      <c r="AJ1090" s="83">
        <v>0</v>
      </c>
      <c r="AK1090" s="83">
        <v>0</v>
      </c>
      <c r="AL1090" s="83">
        <v>0</v>
      </c>
      <c r="AM1090" s="83">
        <v>0</v>
      </c>
      <c r="AN1090" s="83">
        <v>0</v>
      </c>
      <c r="AO1090" s="83">
        <v>0</v>
      </c>
      <c r="AP1090" s="83">
        <v>0</v>
      </c>
      <c r="AQ1090" s="83">
        <v>0</v>
      </c>
      <c r="AR1090" s="84">
        <v>0</v>
      </c>
      <c r="AW1090" s="30"/>
      <c r="AX1090" s="31" t="s">
        <v>10</v>
      </c>
      <c r="AY1090" s="31" t="s">
        <v>11</v>
      </c>
      <c r="AZ1090" s="31" t="s">
        <v>12</v>
      </c>
      <c r="BA1090" s="31" t="s">
        <v>13</v>
      </c>
      <c r="BB1090" s="31" t="s">
        <v>14</v>
      </c>
      <c r="BC1090" s="31" t="s">
        <v>15</v>
      </c>
      <c r="BD1090" s="31" t="s">
        <v>16</v>
      </c>
      <c r="BE1090" s="31" t="s">
        <v>17</v>
      </c>
      <c r="BF1090" s="31" t="s">
        <v>18</v>
      </c>
      <c r="BG1090" s="31" t="s">
        <v>19</v>
      </c>
      <c r="BH1090" s="34">
        <v>415</v>
      </c>
      <c r="BI1090" s="34">
        <v>445</v>
      </c>
      <c r="BJ1090" s="34">
        <v>480</v>
      </c>
      <c r="BK1090" s="34">
        <v>515</v>
      </c>
      <c r="BL1090" s="34">
        <v>555</v>
      </c>
      <c r="BM1090" s="34">
        <v>590</v>
      </c>
      <c r="BN1090" s="34">
        <v>630</v>
      </c>
      <c r="BO1090" s="34">
        <v>680</v>
      </c>
      <c r="BP1090" s="34">
        <v>780</v>
      </c>
    </row>
    <row r="1091" spans="24:68" x14ac:dyDescent="0.25">
      <c r="X1091" s="91"/>
      <c r="Y1091" s="80">
        <v>3.2083333333333299</v>
      </c>
      <c r="Z1091" s="81">
        <v>24.39</v>
      </c>
      <c r="AA1091" s="81">
        <v>70.27</v>
      </c>
      <c r="AB1091" s="81">
        <v>610</v>
      </c>
      <c r="AC1091" s="81">
        <v>28</v>
      </c>
      <c r="AD1091" s="81">
        <v>24.7</v>
      </c>
      <c r="AE1091" s="81">
        <v>405</v>
      </c>
      <c r="AF1091" s="82">
        <v>6.8</v>
      </c>
      <c r="AG1091" s="81">
        <v>47</v>
      </c>
      <c r="AH1091" s="81">
        <v>155</v>
      </c>
      <c r="AI1091" s="81">
        <v>144</v>
      </c>
      <c r="AJ1091" s="81">
        <v>1075</v>
      </c>
      <c r="AK1091" s="81">
        <v>1343</v>
      </c>
      <c r="AL1091" s="81">
        <v>1822</v>
      </c>
      <c r="AM1091" s="81">
        <v>2528</v>
      </c>
      <c r="AN1091" s="81">
        <v>2796</v>
      </c>
      <c r="AO1091" s="81">
        <v>3108</v>
      </c>
      <c r="AP1091" s="81">
        <v>4657</v>
      </c>
      <c r="AQ1091" s="81">
        <v>6129</v>
      </c>
      <c r="AR1091" s="85">
        <v>8694</v>
      </c>
      <c r="AW1091" s="35"/>
      <c r="AX1091" s="36">
        <f>ROUND(SUM(AX1063:AX1086)/24,2)</f>
        <v>26.11</v>
      </c>
      <c r="AY1091" s="36">
        <f t="shared" ref="AY1091:BP1091" si="60">ROUND(SUM(AY1063:AY1086)/24,2)</f>
        <v>60.52</v>
      </c>
      <c r="AZ1091" s="36">
        <f t="shared" si="60"/>
        <v>574.70000000000005</v>
      </c>
      <c r="BA1091" s="36">
        <f t="shared" si="60"/>
        <v>21.78</v>
      </c>
      <c r="BB1091" s="36">
        <f t="shared" si="60"/>
        <v>25.23</v>
      </c>
      <c r="BC1091" s="36">
        <f t="shared" si="60"/>
        <v>339.32</v>
      </c>
      <c r="BD1091" s="36">
        <f t="shared" si="60"/>
        <v>7.41</v>
      </c>
      <c r="BE1091" s="36">
        <f t="shared" si="60"/>
        <v>34.83</v>
      </c>
      <c r="BF1091" s="36">
        <f t="shared" si="60"/>
        <v>118.97</v>
      </c>
      <c r="BG1091" s="36">
        <f t="shared" si="60"/>
        <v>112.17</v>
      </c>
      <c r="BH1091" s="36">
        <f t="shared" si="60"/>
        <v>2896.26</v>
      </c>
      <c r="BI1091" s="36">
        <f t="shared" si="60"/>
        <v>3042.34</v>
      </c>
      <c r="BJ1091" s="36">
        <f t="shared" si="60"/>
        <v>4477.92</v>
      </c>
      <c r="BK1091" s="36">
        <f t="shared" si="60"/>
        <v>3886.94</v>
      </c>
      <c r="BL1091" s="36">
        <f t="shared" si="60"/>
        <v>6666.6</v>
      </c>
      <c r="BM1091" s="36">
        <f t="shared" si="60"/>
        <v>5116.21</v>
      </c>
      <c r="BN1091" s="36">
        <f t="shared" si="60"/>
        <v>18318.189999999999</v>
      </c>
      <c r="BO1091" s="36">
        <f t="shared" si="60"/>
        <v>22072.47</v>
      </c>
      <c r="BP1091" s="36">
        <f t="shared" si="60"/>
        <v>42376.93</v>
      </c>
    </row>
    <row r="1092" spans="24:68" x14ac:dyDescent="0.25">
      <c r="X1092" s="91"/>
      <c r="Y1092" s="80">
        <v>3.25</v>
      </c>
      <c r="Z1092" s="81">
        <v>25.59</v>
      </c>
      <c r="AA1092" s="81">
        <v>66.11</v>
      </c>
      <c r="AB1092" s="81">
        <v>566</v>
      </c>
      <c r="AC1092" s="81">
        <v>23.3</v>
      </c>
      <c r="AD1092" s="81">
        <v>23.3</v>
      </c>
      <c r="AE1092" s="81">
        <v>399</v>
      </c>
      <c r="AF1092" s="82">
        <v>6.5</v>
      </c>
      <c r="AG1092" s="81">
        <v>47</v>
      </c>
      <c r="AH1092" s="81">
        <v>156</v>
      </c>
      <c r="AI1092" s="81">
        <v>151</v>
      </c>
      <c r="AJ1092" s="81">
        <v>11654</v>
      </c>
      <c r="AK1092" s="81">
        <v>13816</v>
      </c>
      <c r="AL1092" s="81">
        <v>18620</v>
      </c>
      <c r="AM1092" s="81">
        <v>20238</v>
      </c>
      <c r="AN1092" s="81">
        <v>26511</v>
      </c>
      <c r="AO1092" s="81">
        <v>29063</v>
      </c>
      <c r="AP1092" s="81">
        <v>60801</v>
      </c>
      <c r="AQ1092" s="81">
        <v>61832</v>
      </c>
      <c r="AR1092" s="85">
        <v>65527</v>
      </c>
      <c r="AW1092" s="29"/>
      <c r="AX1092" s="29"/>
      <c r="AY1092" s="29"/>
      <c r="AZ1092" s="29"/>
      <c r="BA1092" s="29"/>
      <c r="BB1092" s="29"/>
      <c r="BC1092" s="29"/>
      <c r="BD1092" s="29"/>
      <c r="BE1092" s="29"/>
      <c r="BF1092" s="29"/>
      <c r="BG1092" s="29"/>
      <c r="BH1092" s="29"/>
      <c r="BI1092" s="29"/>
      <c r="BJ1092" s="29"/>
      <c r="BK1092" s="29"/>
      <c r="BL1092" s="29"/>
      <c r="BM1092" s="29"/>
      <c r="BN1092" s="29"/>
      <c r="BO1092" s="29"/>
      <c r="BP1092" s="29"/>
    </row>
    <row r="1093" spans="24:68" x14ac:dyDescent="0.25">
      <c r="X1093" s="91"/>
      <c r="Y1093" s="80">
        <v>3.2916666666666701</v>
      </c>
      <c r="Z1093" s="81">
        <v>27.35</v>
      </c>
      <c r="AA1093" s="81">
        <v>65.41</v>
      </c>
      <c r="AB1093" s="81">
        <v>572</v>
      </c>
      <c r="AC1093" s="81">
        <v>25.3</v>
      </c>
      <c r="AD1093" s="81">
        <v>25.3</v>
      </c>
      <c r="AE1093" s="81">
        <v>407</v>
      </c>
      <c r="AF1093" s="82">
        <v>6.8</v>
      </c>
      <c r="AG1093" s="81">
        <v>46</v>
      </c>
      <c r="AH1093" s="81">
        <v>159</v>
      </c>
      <c r="AI1093" s="81">
        <v>146</v>
      </c>
      <c r="AJ1093" s="81">
        <v>12307</v>
      </c>
      <c r="AK1093" s="81">
        <v>16045</v>
      </c>
      <c r="AL1093" s="81">
        <v>21878</v>
      </c>
      <c r="AM1093" s="81">
        <v>24901</v>
      </c>
      <c r="AN1093" s="81">
        <v>32768</v>
      </c>
      <c r="AO1093" s="81">
        <v>31983</v>
      </c>
      <c r="AP1093" s="81">
        <v>57236</v>
      </c>
      <c r="AQ1093" s="81">
        <v>60736</v>
      </c>
      <c r="AR1093" s="85">
        <v>62741</v>
      </c>
      <c r="AW1093" s="29"/>
      <c r="AX1093" s="29"/>
      <c r="AY1093" s="29"/>
      <c r="AZ1093" s="29"/>
      <c r="BA1093" s="29"/>
      <c r="BB1093" s="29"/>
      <c r="BC1093" s="29"/>
      <c r="BD1093" s="29"/>
      <c r="BE1093" s="29"/>
      <c r="BF1093" s="29"/>
      <c r="BG1093" s="29"/>
      <c r="BH1093" s="29"/>
      <c r="BI1093" s="29"/>
      <c r="BJ1093" s="29"/>
      <c r="BK1093" s="29"/>
      <c r="BL1093" s="29"/>
      <c r="BM1093" s="29"/>
      <c r="BN1093" s="29"/>
      <c r="BO1093" s="29"/>
      <c r="BP1093" s="29"/>
    </row>
    <row r="1094" spans="24:68" x14ac:dyDescent="0.25">
      <c r="X1094" s="91"/>
      <c r="Y1094" s="80">
        <v>3.3333333333333299</v>
      </c>
      <c r="Z1094" s="81">
        <v>27.39</v>
      </c>
      <c r="AA1094" s="81">
        <v>65.290000000000006</v>
      </c>
      <c r="AB1094" s="81">
        <v>657</v>
      </c>
      <c r="AC1094" s="81">
        <v>26.6</v>
      </c>
      <c r="AD1094" s="81">
        <v>25.7</v>
      </c>
      <c r="AE1094" s="81">
        <v>414</v>
      </c>
      <c r="AF1094" s="82">
        <v>7.1</v>
      </c>
      <c r="AG1094" s="81">
        <v>47</v>
      </c>
      <c r="AH1094" s="81">
        <v>158</v>
      </c>
      <c r="AI1094" s="81">
        <v>150</v>
      </c>
      <c r="AJ1094" s="81">
        <v>7122</v>
      </c>
      <c r="AK1094" s="81">
        <v>7917</v>
      </c>
      <c r="AL1094" s="81">
        <v>11132</v>
      </c>
      <c r="AM1094" s="81">
        <v>11201</v>
      </c>
      <c r="AN1094" s="81">
        <v>15676</v>
      </c>
      <c r="AO1094" s="81">
        <v>13585</v>
      </c>
      <c r="AP1094" s="81">
        <v>32780</v>
      </c>
      <c r="AQ1094" s="81">
        <v>46013</v>
      </c>
      <c r="AR1094" s="84">
        <v>62535</v>
      </c>
      <c r="AW1094" s="45" t="s">
        <v>22</v>
      </c>
      <c r="AX1094" s="45" t="s">
        <v>23</v>
      </c>
      <c r="AY1094" s="45" t="s">
        <v>24</v>
      </c>
      <c r="AZ1094" s="29"/>
      <c r="BA1094" s="29"/>
      <c r="BB1094" s="29"/>
      <c r="BC1094" s="29"/>
      <c r="BD1094" s="29"/>
      <c r="BE1094" s="37" t="s">
        <v>40</v>
      </c>
      <c r="BF1094" s="38">
        <v>1</v>
      </c>
      <c r="BG1094" s="39" t="s">
        <v>41</v>
      </c>
      <c r="BH1094" s="40">
        <v>415</v>
      </c>
      <c r="BI1094" s="40">
        <v>445</v>
      </c>
      <c r="BJ1094" s="40">
        <v>480</v>
      </c>
      <c r="BK1094" s="40">
        <v>515</v>
      </c>
      <c r="BL1094" s="40">
        <v>555</v>
      </c>
      <c r="BM1094" s="40">
        <v>590</v>
      </c>
      <c r="BN1094" s="40">
        <v>630</v>
      </c>
      <c r="BO1094" s="40">
        <v>680</v>
      </c>
      <c r="BP1094" s="40">
        <v>780</v>
      </c>
    </row>
    <row r="1095" spans="24:68" x14ac:dyDescent="0.25">
      <c r="X1095" s="91"/>
      <c r="Y1095" s="80">
        <v>3.375</v>
      </c>
      <c r="Z1095" s="81">
        <v>27.31</v>
      </c>
      <c r="AA1095" s="81">
        <v>63.72</v>
      </c>
      <c r="AB1095" s="81">
        <v>631</v>
      </c>
      <c r="AC1095" s="81">
        <v>28.8</v>
      </c>
      <c r="AD1095" s="81">
        <v>26.7</v>
      </c>
      <c r="AE1095" s="81">
        <v>412</v>
      </c>
      <c r="AF1095" s="82">
        <v>7</v>
      </c>
      <c r="AG1095" s="81">
        <v>52</v>
      </c>
      <c r="AH1095" s="81">
        <v>159</v>
      </c>
      <c r="AI1095" s="81">
        <v>148</v>
      </c>
      <c r="AJ1095" s="81">
        <v>6951</v>
      </c>
      <c r="AK1095" s="81">
        <v>7716</v>
      </c>
      <c r="AL1095" s="81">
        <v>10322</v>
      </c>
      <c r="AM1095" s="81">
        <v>10344</v>
      </c>
      <c r="AN1095" s="81">
        <v>14928</v>
      </c>
      <c r="AO1095" s="81">
        <v>12633</v>
      </c>
      <c r="AP1095" s="81">
        <v>31380</v>
      </c>
      <c r="AQ1095" s="81">
        <v>44137</v>
      </c>
      <c r="AR1095" s="84">
        <v>62535</v>
      </c>
      <c r="AW1095" s="46" t="s">
        <v>25</v>
      </c>
      <c r="AX1095" s="47">
        <f>AX1091</f>
        <v>26.11</v>
      </c>
      <c r="AY1095" s="48" t="s">
        <v>26</v>
      </c>
      <c r="AZ1095" s="29"/>
      <c r="BA1095" s="29"/>
      <c r="BB1095" s="29"/>
      <c r="BC1095" s="29"/>
      <c r="BD1095" s="29"/>
      <c r="BE1095" s="37"/>
      <c r="BF1095" s="37"/>
      <c r="BG1095" s="39" t="s">
        <v>42</v>
      </c>
      <c r="BH1095" s="36">
        <f>BH1091/$BF1094</f>
        <v>2896.26</v>
      </c>
      <c r="BI1095" s="36">
        <f t="shared" ref="BI1095:BP1095" si="61">BI1091/$BF1094</f>
        <v>3042.34</v>
      </c>
      <c r="BJ1095" s="36">
        <f t="shared" si="61"/>
        <v>4477.92</v>
      </c>
      <c r="BK1095" s="36">
        <f t="shared" si="61"/>
        <v>3886.94</v>
      </c>
      <c r="BL1095" s="36">
        <f t="shared" si="61"/>
        <v>6666.6</v>
      </c>
      <c r="BM1095" s="36">
        <f t="shared" si="61"/>
        <v>5116.21</v>
      </c>
      <c r="BN1095" s="36">
        <f t="shared" si="61"/>
        <v>18318.189999999999</v>
      </c>
      <c r="BO1095" s="36">
        <f t="shared" si="61"/>
        <v>22072.47</v>
      </c>
      <c r="BP1095" s="36">
        <f t="shared" si="61"/>
        <v>42376.93</v>
      </c>
    </row>
    <row r="1096" spans="24:68" x14ac:dyDescent="0.25">
      <c r="X1096" s="91"/>
      <c r="Y1096" s="80">
        <v>3.4166666666666701</v>
      </c>
      <c r="Z1096" s="81">
        <v>27.92</v>
      </c>
      <c r="AA1096" s="81">
        <v>65.75</v>
      </c>
      <c r="AB1096" s="81">
        <v>552</v>
      </c>
      <c r="AC1096" s="81">
        <v>26.2</v>
      </c>
      <c r="AD1096" s="81">
        <v>26.6</v>
      </c>
      <c r="AE1096" s="81">
        <v>417</v>
      </c>
      <c r="AF1096" s="82">
        <v>7.3</v>
      </c>
      <c r="AG1096" s="81">
        <v>48</v>
      </c>
      <c r="AH1096" s="81">
        <v>158</v>
      </c>
      <c r="AI1096" s="81">
        <v>154</v>
      </c>
      <c r="AJ1096" s="81">
        <v>6171</v>
      </c>
      <c r="AK1096" s="81">
        <v>6694</v>
      </c>
      <c r="AL1096" s="81">
        <v>9349</v>
      </c>
      <c r="AM1096" s="81">
        <v>8822</v>
      </c>
      <c r="AN1096" s="81">
        <v>12957</v>
      </c>
      <c r="AO1096" s="81">
        <v>10640</v>
      </c>
      <c r="AP1096" s="81">
        <v>28646</v>
      </c>
      <c r="AQ1096" s="81">
        <v>38430</v>
      </c>
      <c r="AR1096" s="84">
        <v>62535</v>
      </c>
      <c r="AW1096" s="46" t="s">
        <v>27</v>
      </c>
      <c r="AX1096" s="47">
        <f>AY1091</f>
        <v>60.52</v>
      </c>
      <c r="AY1096" s="49" t="s">
        <v>28</v>
      </c>
      <c r="AZ1096" s="29"/>
      <c r="BA1096" s="29"/>
      <c r="BB1096" s="29"/>
      <c r="BC1096" s="29"/>
      <c r="BD1096" s="29"/>
      <c r="BE1096" s="29"/>
      <c r="BF1096" s="29"/>
      <c r="BG1096" s="29"/>
      <c r="BH1096" s="29"/>
      <c r="BI1096" s="29"/>
      <c r="BJ1096" s="29"/>
      <c r="BK1096" s="29"/>
      <c r="BL1096" s="29"/>
      <c r="BM1096" s="29"/>
      <c r="BN1096" s="29"/>
      <c r="BO1096" s="29"/>
      <c r="BP1096" s="29"/>
    </row>
    <row r="1097" spans="24:68" x14ac:dyDescent="0.25">
      <c r="X1097" s="91"/>
      <c r="Y1097" s="80">
        <v>3.4583333333333299</v>
      </c>
      <c r="Z1097" s="81">
        <v>27.68</v>
      </c>
      <c r="AA1097" s="81">
        <v>65.650000000000006</v>
      </c>
      <c r="AB1097" s="81">
        <v>496</v>
      </c>
      <c r="AC1097" s="81">
        <v>24.3</v>
      </c>
      <c r="AD1097" s="81">
        <v>25.7</v>
      </c>
      <c r="AE1097" s="81">
        <v>406</v>
      </c>
      <c r="AF1097" s="82">
        <v>7</v>
      </c>
      <c r="AG1097" s="81">
        <v>48</v>
      </c>
      <c r="AH1097" s="81">
        <v>155</v>
      </c>
      <c r="AI1097" s="81">
        <v>147</v>
      </c>
      <c r="AJ1097" s="81">
        <v>5087</v>
      </c>
      <c r="AK1097" s="81">
        <v>5275</v>
      </c>
      <c r="AL1097" s="81">
        <v>7193</v>
      </c>
      <c r="AM1097" s="81">
        <v>6442</v>
      </c>
      <c r="AN1097" s="81">
        <v>10371</v>
      </c>
      <c r="AO1097" s="81">
        <v>7664</v>
      </c>
      <c r="AP1097" s="81">
        <v>24350</v>
      </c>
      <c r="AQ1097" s="81">
        <v>32668</v>
      </c>
      <c r="AR1097" s="84">
        <v>62535</v>
      </c>
      <c r="AW1097" s="46" t="s">
        <v>29</v>
      </c>
      <c r="AX1097" s="47">
        <f>AZ1091</f>
        <v>574.70000000000005</v>
      </c>
      <c r="AY1097" s="49" t="s">
        <v>30</v>
      </c>
      <c r="AZ1097" s="29"/>
      <c r="BA1097" s="29"/>
      <c r="BB1097" s="29"/>
      <c r="BC1097" s="29"/>
      <c r="BD1097" s="29"/>
      <c r="BE1097" s="29"/>
      <c r="BF1097" s="29"/>
      <c r="BG1097" s="29"/>
      <c r="BH1097" s="29"/>
      <c r="BI1097" s="29"/>
      <c r="BJ1097" s="29"/>
      <c r="BK1097" s="29"/>
      <c r="BL1097" s="29"/>
      <c r="BM1097" s="29"/>
      <c r="BN1097" s="29"/>
      <c r="BO1097" s="29"/>
      <c r="BP1097" s="29"/>
    </row>
    <row r="1098" spans="24:68" x14ac:dyDescent="0.25">
      <c r="X1098" s="91"/>
      <c r="Y1098" s="80">
        <v>3.5</v>
      </c>
      <c r="Z1098" s="81">
        <v>27.45</v>
      </c>
      <c r="AA1098" s="81">
        <v>63.27</v>
      </c>
      <c r="AB1098" s="81">
        <v>496</v>
      </c>
      <c r="AC1098" s="81">
        <v>26.5</v>
      </c>
      <c r="AD1098" s="81">
        <v>27.6</v>
      </c>
      <c r="AE1098" s="81">
        <v>418</v>
      </c>
      <c r="AF1098" s="82">
        <v>7.2</v>
      </c>
      <c r="AG1098" s="81">
        <v>51</v>
      </c>
      <c r="AH1098" s="81">
        <v>153</v>
      </c>
      <c r="AI1098" s="81">
        <v>155</v>
      </c>
      <c r="AJ1098" s="81">
        <v>4476</v>
      </c>
      <c r="AK1098" s="81">
        <v>4501</v>
      </c>
      <c r="AL1098" s="81">
        <v>6213</v>
      </c>
      <c r="AM1098" s="81">
        <v>5027</v>
      </c>
      <c r="AN1098" s="81">
        <v>8886</v>
      </c>
      <c r="AO1098" s="81">
        <v>6289</v>
      </c>
      <c r="AP1098" s="81">
        <v>22729</v>
      </c>
      <c r="AQ1098" s="81">
        <v>29454</v>
      </c>
      <c r="AR1098" s="84">
        <v>62535</v>
      </c>
      <c r="AW1098" s="46" t="s">
        <v>31</v>
      </c>
      <c r="AX1098" s="47">
        <f>BA1091</f>
        <v>21.78</v>
      </c>
      <c r="AY1098" s="49" t="s">
        <v>28</v>
      </c>
      <c r="AZ1098" s="29"/>
      <c r="BA1098" s="29"/>
      <c r="BB1098" s="29"/>
      <c r="BC1098" s="29"/>
      <c r="BD1098" s="29"/>
      <c r="BE1098" s="29"/>
      <c r="BF1098" s="29"/>
      <c r="BG1098" s="29"/>
      <c r="BH1098" s="29"/>
      <c r="BI1098" s="29"/>
      <c r="BJ1098" s="29"/>
      <c r="BK1098" s="29"/>
      <c r="BL1098" s="29"/>
      <c r="BM1098" s="29"/>
      <c r="BN1098" s="29"/>
      <c r="BO1098" s="29"/>
      <c r="BP1098" s="29"/>
    </row>
    <row r="1099" spans="24:68" x14ac:dyDescent="0.25">
      <c r="X1099" s="91"/>
      <c r="Y1099" s="80">
        <v>3.5416666666666701</v>
      </c>
      <c r="Z1099" s="81">
        <v>27.38</v>
      </c>
      <c r="AA1099" s="81">
        <v>62.93</v>
      </c>
      <c r="AB1099" s="81">
        <v>476</v>
      </c>
      <c r="AC1099" s="81">
        <v>25.1</v>
      </c>
      <c r="AD1099" s="81">
        <v>28</v>
      </c>
      <c r="AE1099" s="81">
        <v>405</v>
      </c>
      <c r="AF1099" s="82">
        <v>7.3</v>
      </c>
      <c r="AG1099" s="81">
        <v>47</v>
      </c>
      <c r="AH1099" s="81">
        <v>156</v>
      </c>
      <c r="AI1099" s="81">
        <v>154</v>
      </c>
      <c r="AJ1099" s="81">
        <v>3712</v>
      </c>
      <c r="AK1099" s="81">
        <v>3526</v>
      </c>
      <c r="AL1099" s="81">
        <v>5008</v>
      </c>
      <c r="AM1099" s="81">
        <v>3714</v>
      </c>
      <c r="AN1099" s="81">
        <v>7292</v>
      </c>
      <c r="AO1099" s="81">
        <v>4649</v>
      </c>
      <c r="AP1099" s="81">
        <v>21936</v>
      </c>
      <c r="AQ1099" s="81">
        <v>29036</v>
      </c>
      <c r="AR1099" s="84">
        <v>62535</v>
      </c>
      <c r="AW1099" s="46" t="s">
        <v>32</v>
      </c>
      <c r="AX1099" s="47">
        <f>BB1091</f>
        <v>25.23</v>
      </c>
      <c r="AY1099" s="48" t="s">
        <v>26</v>
      </c>
      <c r="AZ1099" s="29"/>
      <c r="BA1099" s="29"/>
      <c r="BB1099" s="29"/>
      <c r="BC1099" s="29"/>
      <c r="BD1099" s="29"/>
      <c r="BE1099" s="29"/>
      <c r="BF1099" s="29"/>
      <c r="BG1099" s="29"/>
      <c r="BH1099" s="29"/>
      <c r="BI1099" s="29"/>
      <c r="BJ1099" s="29"/>
      <c r="BK1099" s="29"/>
      <c r="BL1099" s="29"/>
      <c r="BM1099" s="29"/>
      <c r="BN1099" s="29"/>
      <c r="BO1099" s="29"/>
      <c r="BP1099" s="29"/>
    </row>
    <row r="1100" spans="24:68" x14ac:dyDescent="0.25">
      <c r="X1100" s="91"/>
      <c r="Y1100" s="80">
        <v>3.5833333333333299</v>
      </c>
      <c r="Z1100" s="81">
        <v>27.69</v>
      </c>
      <c r="AA1100" s="81">
        <v>64.31</v>
      </c>
      <c r="AB1100" s="81">
        <v>476</v>
      </c>
      <c r="AC1100" s="81">
        <v>25.8</v>
      </c>
      <c r="AD1100" s="81">
        <v>26</v>
      </c>
      <c r="AE1100" s="81">
        <v>415</v>
      </c>
      <c r="AF1100" s="82">
        <v>7.1</v>
      </c>
      <c r="AG1100" s="81">
        <v>51</v>
      </c>
      <c r="AH1100" s="81">
        <v>160</v>
      </c>
      <c r="AI1100" s="81">
        <v>151</v>
      </c>
      <c r="AJ1100" s="81">
        <v>4592</v>
      </c>
      <c r="AK1100" s="81">
        <v>4609</v>
      </c>
      <c r="AL1100" s="81">
        <v>6398</v>
      </c>
      <c r="AM1100" s="81">
        <v>5120</v>
      </c>
      <c r="AN1100" s="81">
        <v>9013</v>
      </c>
      <c r="AO1100" s="81">
        <v>6390</v>
      </c>
      <c r="AP1100" s="81">
        <v>24196</v>
      </c>
      <c r="AQ1100" s="81">
        <v>31043</v>
      </c>
      <c r="AR1100" s="84">
        <v>62535</v>
      </c>
      <c r="AW1100" s="46" t="s">
        <v>33</v>
      </c>
      <c r="AX1100" s="47">
        <f>BC1091</f>
        <v>339.32</v>
      </c>
      <c r="AY1100" s="49" t="s">
        <v>34</v>
      </c>
      <c r="AZ1100" s="29"/>
      <c r="BA1100" s="29"/>
      <c r="BB1100" s="29"/>
      <c r="BC1100" s="29"/>
      <c r="BD1100" s="29"/>
      <c r="BE1100" s="29"/>
      <c r="BF1100" s="29"/>
      <c r="BG1100" s="29"/>
      <c r="BH1100" s="29"/>
      <c r="BI1100" s="29"/>
      <c r="BJ1100" s="29"/>
      <c r="BK1100" s="29"/>
      <c r="BL1100" s="29"/>
      <c r="BM1100" s="29"/>
      <c r="BN1100" s="29"/>
      <c r="BO1100" s="29"/>
      <c r="BP1100" s="29"/>
    </row>
    <row r="1101" spans="24:68" x14ac:dyDescent="0.25">
      <c r="X1101" s="91"/>
      <c r="Y1101" s="80">
        <v>3.625</v>
      </c>
      <c r="Z1101" s="81">
        <v>27.62</v>
      </c>
      <c r="AA1101" s="81">
        <v>62.44</v>
      </c>
      <c r="AB1101" s="81">
        <v>485</v>
      </c>
      <c r="AC1101" s="81">
        <v>23.8</v>
      </c>
      <c r="AD1101" s="81">
        <v>26.1</v>
      </c>
      <c r="AE1101" s="81">
        <v>412</v>
      </c>
      <c r="AF1101" s="82">
        <v>7</v>
      </c>
      <c r="AG1101" s="81">
        <v>47</v>
      </c>
      <c r="AH1101" s="81">
        <v>161</v>
      </c>
      <c r="AI1101" s="81">
        <v>150</v>
      </c>
      <c r="AJ1101" s="81">
        <v>3849</v>
      </c>
      <c r="AK1101" s="81">
        <v>3726</v>
      </c>
      <c r="AL1101" s="81">
        <v>5257</v>
      </c>
      <c r="AM1101" s="81">
        <v>3897</v>
      </c>
      <c r="AN1101" s="81">
        <v>7383</v>
      </c>
      <c r="AO1101" s="81">
        <v>4868</v>
      </c>
      <c r="AP1101" s="81">
        <v>22087</v>
      </c>
      <c r="AQ1101" s="81">
        <v>28189</v>
      </c>
      <c r="AR1101" s="84">
        <v>62535</v>
      </c>
      <c r="AW1101" s="46" t="s">
        <v>35</v>
      </c>
      <c r="AX1101" s="47">
        <f>BD1091</f>
        <v>7.41</v>
      </c>
      <c r="AY1101" s="49"/>
      <c r="AZ1101" s="29"/>
      <c r="BA1101" s="29"/>
      <c r="BB1101" s="29"/>
      <c r="BC1101" s="29"/>
      <c r="BD1101" s="29"/>
      <c r="BE1101" s="29"/>
      <c r="BF1101" s="29"/>
      <c r="BG1101" s="29"/>
      <c r="BH1101" s="29"/>
      <c r="BI1101" s="29"/>
      <c r="BJ1101" s="29"/>
      <c r="BK1101" s="29"/>
      <c r="BL1101" s="29"/>
      <c r="BM1101" s="29"/>
      <c r="BN1101" s="29"/>
      <c r="BO1101" s="29"/>
      <c r="BP1101" s="29"/>
    </row>
    <row r="1102" spans="24:68" x14ac:dyDescent="0.25">
      <c r="X1102" s="91"/>
      <c r="Y1102" s="80">
        <v>3.6666666666666701</v>
      </c>
      <c r="Z1102" s="81">
        <v>27.97</v>
      </c>
      <c r="AA1102" s="81">
        <v>64.36</v>
      </c>
      <c r="AB1102" s="81">
        <v>670</v>
      </c>
      <c r="AC1102" s="81">
        <v>24</v>
      </c>
      <c r="AD1102" s="81">
        <v>25.8</v>
      </c>
      <c r="AE1102" s="81">
        <v>420</v>
      </c>
      <c r="AF1102" s="82">
        <v>7.1</v>
      </c>
      <c r="AG1102" s="81">
        <v>52</v>
      </c>
      <c r="AH1102" s="81">
        <v>159</v>
      </c>
      <c r="AI1102" s="81">
        <v>152</v>
      </c>
      <c r="AJ1102" s="81">
        <v>4801</v>
      </c>
      <c r="AK1102" s="81">
        <v>5182</v>
      </c>
      <c r="AL1102" s="81">
        <v>6954</v>
      </c>
      <c r="AM1102" s="81">
        <v>6274</v>
      </c>
      <c r="AN1102" s="81">
        <v>10028</v>
      </c>
      <c r="AO1102" s="81">
        <v>7572</v>
      </c>
      <c r="AP1102" s="81">
        <v>25326</v>
      </c>
      <c r="AQ1102" s="81">
        <v>32084</v>
      </c>
      <c r="AR1102" s="84">
        <v>62535</v>
      </c>
      <c r="AW1102" s="46" t="s">
        <v>36</v>
      </c>
      <c r="AX1102" s="47">
        <f>BE1091</f>
        <v>34.83</v>
      </c>
      <c r="AY1102" s="49" t="s">
        <v>37</v>
      </c>
      <c r="AZ1102" s="29"/>
      <c r="BA1102" s="29"/>
      <c r="BB1102" s="29"/>
      <c r="BC1102" s="29"/>
      <c r="BD1102" s="29"/>
      <c r="BE1102" s="29"/>
      <c r="BF1102" s="29"/>
      <c r="BG1102" s="29"/>
      <c r="BH1102" s="29"/>
      <c r="BI1102" s="29"/>
      <c r="BJ1102" s="29"/>
      <c r="BK1102" s="29"/>
      <c r="BL1102" s="29"/>
      <c r="BM1102" s="29"/>
      <c r="BN1102" s="29"/>
      <c r="BO1102" s="29"/>
      <c r="BP1102" s="29"/>
    </row>
    <row r="1103" spans="24:68" x14ac:dyDescent="0.25">
      <c r="X1103" s="91"/>
      <c r="Y1103" s="80">
        <v>3.7083333333333299</v>
      </c>
      <c r="Z1103" s="81">
        <v>28.34</v>
      </c>
      <c r="AA1103" s="81">
        <v>63.12</v>
      </c>
      <c r="AB1103" s="81">
        <v>660</v>
      </c>
      <c r="AC1103" s="81">
        <v>22.9</v>
      </c>
      <c r="AD1103" s="81">
        <v>26.7</v>
      </c>
      <c r="AE1103" s="81">
        <v>408</v>
      </c>
      <c r="AF1103" s="82">
        <v>7</v>
      </c>
      <c r="AG1103" s="81">
        <v>48</v>
      </c>
      <c r="AH1103" s="81">
        <v>157</v>
      </c>
      <c r="AI1103" s="81">
        <v>148</v>
      </c>
      <c r="AJ1103" s="81">
        <v>5797</v>
      </c>
      <c r="AK1103" s="81">
        <v>6354</v>
      </c>
      <c r="AL1103" s="81">
        <v>8816</v>
      </c>
      <c r="AM1103" s="81">
        <v>8181</v>
      </c>
      <c r="AN1103" s="81">
        <v>13679</v>
      </c>
      <c r="AO1103" s="81">
        <v>11139</v>
      </c>
      <c r="AP1103" s="81">
        <v>29843</v>
      </c>
      <c r="AQ1103" s="81">
        <v>36965</v>
      </c>
      <c r="AR1103" s="84">
        <v>62535</v>
      </c>
      <c r="AW1103" s="46" t="s">
        <v>38</v>
      </c>
      <c r="AX1103" s="47">
        <f>BF1091</f>
        <v>118.97</v>
      </c>
      <c r="AY1103" s="49" t="s">
        <v>37</v>
      </c>
      <c r="AZ1103" s="29"/>
      <c r="BA1103" s="29"/>
      <c r="BB1103" s="29"/>
      <c r="BC1103" s="29"/>
      <c r="BD1103" s="29"/>
      <c r="BE1103" s="29"/>
      <c r="BF1103" s="29"/>
      <c r="BG1103" s="29"/>
      <c r="BH1103" s="29"/>
      <c r="BI1103" s="29"/>
      <c r="BJ1103" s="29"/>
      <c r="BK1103" s="29"/>
      <c r="BL1103" s="29"/>
      <c r="BM1103" s="29"/>
      <c r="BN1103" s="29"/>
      <c r="BO1103" s="29"/>
      <c r="BP1103" s="29"/>
    </row>
    <row r="1104" spans="24:68" x14ac:dyDescent="0.25">
      <c r="X1104" s="91"/>
      <c r="Y1104" s="80">
        <v>3.75</v>
      </c>
      <c r="Z1104" s="81">
        <v>28.65</v>
      </c>
      <c r="AA1104" s="81">
        <v>62.86</v>
      </c>
      <c r="AB1104" s="81">
        <v>572</v>
      </c>
      <c r="AC1104" s="81">
        <v>22.5</v>
      </c>
      <c r="AD1104" s="81">
        <v>27.9</v>
      </c>
      <c r="AE1104" s="81">
        <v>403</v>
      </c>
      <c r="AF1104" s="82">
        <v>7.4</v>
      </c>
      <c r="AG1104" s="81">
        <v>47</v>
      </c>
      <c r="AH1104" s="81">
        <v>154</v>
      </c>
      <c r="AI1104" s="81">
        <v>150</v>
      </c>
      <c r="AJ1104" s="81">
        <v>4919</v>
      </c>
      <c r="AK1104" s="81">
        <v>5317</v>
      </c>
      <c r="AL1104" s="81">
        <v>7348</v>
      </c>
      <c r="AM1104" s="81">
        <v>6603</v>
      </c>
      <c r="AN1104" s="81">
        <v>10578</v>
      </c>
      <c r="AO1104" s="81">
        <v>8078</v>
      </c>
      <c r="AP1104" s="81">
        <v>26071</v>
      </c>
      <c r="AQ1104" s="81">
        <v>32988</v>
      </c>
      <c r="AR1104" s="85">
        <v>62880</v>
      </c>
      <c r="AW1104" s="46" t="s">
        <v>39</v>
      </c>
      <c r="AX1104" s="47">
        <f>BG1091</f>
        <v>112.17</v>
      </c>
      <c r="AY1104" s="49" t="s">
        <v>37</v>
      </c>
      <c r="AZ1104" s="29"/>
      <c r="BA1104" s="29"/>
      <c r="BB1104" s="29"/>
      <c r="BC1104" s="29"/>
      <c r="BD1104" s="29"/>
      <c r="BE1104" s="29"/>
      <c r="BF1104" s="29"/>
      <c r="BG1104" s="29"/>
      <c r="BH1104" s="29"/>
      <c r="BI1104" s="29"/>
      <c r="BJ1104" s="29"/>
      <c r="BK1104" s="29"/>
      <c r="BL1104" s="29"/>
      <c r="BM1104" s="29"/>
      <c r="BN1104" s="29"/>
      <c r="BO1104" s="29"/>
      <c r="BP1104" s="29"/>
    </row>
    <row r="1105" spans="24:68" x14ac:dyDescent="0.25">
      <c r="X1105" s="91"/>
      <c r="Y1105" s="80">
        <v>3.7916666666666701</v>
      </c>
      <c r="Z1105" s="81">
        <v>28.13</v>
      </c>
      <c r="AA1105" s="81">
        <v>63.46</v>
      </c>
      <c r="AB1105" s="81">
        <v>578</v>
      </c>
      <c r="AC1105" s="81">
        <v>28</v>
      </c>
      <c r="AD1105" s="81">
        <v>27.2</v>
      </c>
      <c r="AE1105" s="81">
        <v>419</v>
      </c>
      <c r="AF1105" s="82">
        <v>7.1</v>
      </c>
      <c r="AG1105" s="81">
        <v>50</v>
      </c>
      <c r="AH1105" s="81">
        <v>158</v>
      </c>
      <c r="AI1105" s="81">
        <v>151</v>
      </c>
      <c r="AJ1105" s="81">
        <v>4211</v>
      </c>
      <c r="AK1105" s="81">
        <v>4373</v>
      </c>
      <c r="AL1105" s="81">
        <v>5823</v>
      </c>
      <c r="AM1105" s="81">
        <v>4797</v>
      </c>
      <c r="AN1105" s="81">
        <v>8602</v>
      </c>
      <c r="AO1105" s="81">
        <v>5858</v>
      </c>
      <c r="AP1105" s="81">
        <v>23571</v>
      </c>
      <c r="AQ1105" s="81">
        <v>30105</v>
      </c>
      <c r="AR1105" s="85">
        <v>62571</v>
      </c>
      <c r="AW1105" s="29"/>
      <c r="AX1105" s="29"/>
      <c r="AY1105" s="29"/>
      <c r="AZ1105" s="29"/>
      <c r="BA1105" s="29"/>
      <c r="BB1105" s="29"/>
      <c r="BC1105" s="29"/>
      <c r="BD1105" s="29"/>
      <c r="BE1105" s="29"/>
      <c r="BF1105" s="29"/>
      <c r="BG1105" s="29"/>
      <c r="BH1105" s="29"/>
      <c r="BI1105" s="29"/>
      <c r="BJ1105" s="29"/>
      <c r="BK1105" s="29"/>
      <c r="BL1105" s="29"/>
      <c r="BM1105" s="29"/>
      <c r="BN1105" s="29"/>
      <c r="BO1105" s="29"/>
      <c r="BP1105" s="29"/>
    </row>
    <row r="1106" spans="24:68" x14ac:dyDescent="0.25">
      <c r="X1106" s="91"/>
      <c r="Y1106" s="80">
        <v>3.8333333333333299</v>
      </c>
      <c r="Z1106" s="81">
        <v>27.86</v>
      </c>
      <c r="AA1106" s="81">
        <v>64.86</v>
      </c>
      <c r="AB1106" s="81">
        <v>519</v>
      </c>
      <c r="AC1106" s="81">
        <v>26.6</v>
      </c>
      <c r="AD1106" s="81">
        <v>28.2</v>
      </c>
      <c r="AE1106" s="81">
        <v>406</v>
      </c>
      <c r="AF1106" s="82">
        <v>7.2</v>
      </c>
      <c r="AG1106" s="81">
        <v>53</v>
      </c>
      <c r="AH1106" s="81">
        <v>152</v>
      </c>
      <c r="AI1106" s="81">
        <v>147</v>
      </c>
      <c r="AJ1106" s="81">
        <v>3581</v>
      </c>
      <c r="AK1106" s="81">
        <v>3405</v>
      </c>
      <c r="AL1106" s="81">
        <v>4709</v>
      </c>
      <c r="AM1106" s="81">
        <v>3487</v>
      </c>
      <c r="AN1106" s="81">
        <v>6860</v>
      </c>
      <c r="AO1106" s="81">
        <v>3907</v>
      </c>
      <c r="AP1106" s="81">
        <v>21234</v>
      </c>
      <c r="AQ1106" s="81">
        <v>26882</v>
      </c>
      <c r="AR1106" s="85">
        <v>61580</v>
      </c>
      <c r="AW1106" s="29"/>
      <c r="AX1106" s="29"/>
      <c r="AY1106" s="29"/>
      <c r="AZ1106" s="29"/>
      <c r="BA1106" s="29"/>
      <c r="BB1106" s="29"/>
      <c r="BC1106" s="29"/>
      <c r="BD1106" s="29"/>
      <c r="BE1106" s="29"/>
      <c r="BF1106" s="29"/>
      <c r="BG1106" s="29"/>
      <c r="BH1106" s="29"/>
      <c r="BI1106" s="29"/>
      <c r="BJ1106" s="29"/>
      <c r="BK1106" s="29"/>
      <c r="BL1106" s="29"/>
      <c r="BM1106" s="29"/>
      <c r="BN1106" s="29"/>
      <c r="BO1106" s="29"/>
      <c r="BP1106" s="29"/>
    </row>
    <row r="1107" spans="24:68" x14ac:dyDescent="0.25">
      <c r="X1107" s="91"/>
      <c r="Y1107" s="80">
        <v>3.875</v>
      </c>
      <c r="Z1107" s="81">
        <v>27.18</v>
      </c>
      <c r="AA1107" s="81">
        <v>66.17</v>
      </c>
      <c r="AB1107" s="81">
        <v>498</v>
      </c>
      <c r="AC1107" s="81">
        <v>25.9</v>
      </c>
      <c r="AD1107" s="81">
        <v>27.4</v>
      </c>
      <c r="AE1107" s="81">
        <v>407</v>
      </c>
      <c r="AF1107" s="82">
        <v>7.1</v>
      </c>
      <c r="AG1107" s="81">
        <v>45</v>
      </c>
      <c r="AH1107" s="81">
        <v>157</v>
      </c>
      <c r="AI1107" s="81">
        <v>148</v>
      </c>
      <c r="AJ1107" s="81">
        <v>3399</v>
      </c>
      <c r="AK1107" s="81">
        <v>3194</v>
      </c>
      <c r="AL1107" s="81">
        <v>4509</v>
      </c>
      <c r="AM1107" s="81">
        <v>2931</v>
      </c>
      <c r="AN1107" s="81">
        <v>6625</v>
      </c>
      <c r="AO1107" s="81">
        <v>3982</v>
      </c>
      <c r="AP1107" s="81">
        <v>20912</v>
      </c>
      <c r="AQ1107" s="81">
        <v>26643</v>
      </c>
      <c r="AR1107" s="85">
        <v>60931</v>
      </c>
      <c r="AW1107" s="94" t="s">
        <v>46</v>
      </c>
      <c r="AX1107" s="94"/>
      <c r="AY1107" s="94"/>
      <c r="AZ1107" s="94"/>
      <c r="BA1107" s="94"/>
      <c r="BB1107" s="94"/>
      <c r="BC1107" s="94"/>
      <c r="BD1107" s="94"/>
      <c r="BE1107" s="94"/>
      <c r="BF1107" s="94"/>
      <c r="BG1107" s="37"/>
      <c r="BH1107" s="29"/>
      <c r="BI1107" s="29"/>
      <c r="BJ1107" s="29"/>
      <c r="BK1107" s="29"/>
      <c r="BL1107" s="29"/>
      <c r="BM1107" s="29"/>
      <c r="BN1107" s="29"/>
      <c r="BO1107" s="29"/>
      <c r="BP1107" s="29"/>
    </row>
    <row r="1108" spans="24:68" x14ac:dyDescent="0.25">
      <c r="X1108" s="91"/>
      <c r="Y1108" s="80">
        <v>3.9166666666666701</v>
      </c>
      <c r="Z1108" s="81">
        <v>27.47</v>
      </c>
      <c r="AA1108" s="81">
        <v>66.19</v>
      </c>
      <c r="AB1108" s="81">
        <v>538</v>
      </c>
      <c r="AC1108" s="81">
        <v>28.1</v>
      </c>
      <c r="AD1108" s="81">
        <v>26.7</v>
      </c>
      <c r="AE1108" s="81">
        <v>402</v>
      </c>
      <c r="AF1108" s="82">
        <v>7.5</v>
      </c>
      <c r="AG1108" s="81">
        <v>49</v>
      </c>
      <c r="AH1108" s="81">
        <v>149</v>
      </c>
      <c r="AI1108" s="81">
        <v>142</v>
      </c>
      <c r="AJ1108" s="81">
        <v>53</v>
      </c>
      <c r="AK1108" s="81">
        <v>81</v>
      </c>
      <c r="AL1108" s="81">
        <v>112</v>
      </c>
      <c r="AM1108" s="81">
        <v>92</v>
      </c>
      <c r="AN1108" s="81">
        <v>314</v>
      </c>
      <c r="AO1108" s="81">
        <v>436</v>
      </c>
      <c r="AP1108" s="81">
        <v>401</v>
      </c>
      <c r="AQ1108" s="81">
        <v>143</v>
      </c>
      <c r="AR1108" s="85">
        <v>254</v>
      </c>
      <c r="AW1108" s="30" t="s">
        <v>9</v>
      </c>
      <c r="AX1108" s="31" t="s">
        <v>0</v>
      </c>
      <c r="AY1108" s="31" t="s">
        <v>1</v>
      </c>
      <c r="AZ1108" s="31" t="s">
        <v>2</v>
      </c>
      <c r="BA1108" s="31" t="s">
        <v>3</v>
      </c>
      <c r="BB1108" s="31" t="s">
        <v>4</v>
      </c>
      <c r="BC1108" s="31" t="s">
        <v>5</v>
      </c>
      <c r="BD1108" s="31" t="s">
        <v>6</v>
      </c>
      <c r="BE1108" s="31" t="s">
        <v>7</v>
      </c>
      <c r="BF1108" s="31" t="s">
        <v>20</v>
      </c>
      <c r="BG1108" s="37"/>
      <c r="BH1108" s="29"/>
      <c r="BI1108" s="29"/>
      <c r="BJ1108" s="29"/>
      <c r="BK1108" s="29"/>
      <c r="BL1108" s="29"/>
      <c r="BM1108" s="29"/>
      <c r="BN1108" s="29"/>
      <c r="BO1108" s="29"/>
      <c r="BP1108" s="29"/>
    </row>
    <row r="1109" spans="24:68" x14ac:dyDescent="0.25">
      <c r="X1109" s="91"/>
      <c r="Y1109" s="80">
        <v>3.9583333333333299</v>
      </c>
      <c r="Z1109" s="81">
        <v>26.53</v>
      </c>
      <c r="AA1109" s="81">
        <v>71.010000000000005</v>
      </c>
      <c r="AB1109" s="81">
        <v>559</v>
      </c>
      <c r="AC1109" s="81">
        <v>25</v>
      </c>
      <c r="AD1109" s="81">
        <v>26.7</v>
      </c>
      <c r="AE1109" s="81">
        <v>394</v>
      </c>
      <c r="AF1109" s="82">
        <v>7.1</v>
      </c>
      <c r="AG1109" s="81">
        <v>47</v>
      </c>
      <c r="AH1109" s="81">
        <v>154</v>
      </c>
      <c r="AI1109" s="81">
        <v>148</v>
      </c>
      <c r="AJ1109" s="81">
        <v>57</v>
      </c>
      <c r="AK1109" s="81">
        <v>24</v>
      </c>
      <c r="AL1109" s="81">
        <v>242</v>
      </c>
      <c r="AM1109" s="81">
        <v>45</v>
      </c>
      <c r="AN1109" s="81">
        <v>158</v>
      </c>
      <c r="AO1109" s="81">
        <v>187</v>
      </c>
      <c r="AP1109" s="81">
        <v>343</v>
      </c>
      <c r="AQ1109" s="81">
        <v>267</v>
      </c>
      <c r="AR1109" s="85">
        <v>647</v>
      </c>
      <c r="AW1109" s="41">
        <v>0</v>
      </c>
      <c r="AX1109" s="40">
        <f>ROUND(ABS(BH1063-BS3),2)</f>
        <v>8.5</v>
      </c>
      <c r="AY1109" s="40">
        <f t="shared" ref="AY1109:BF1109" si="62">ROUND(ABS(BI1063-BT3),2)</f>
        <v>5.56</v>
      </c>
      <c r="AZ1109" s="40">
        <f t="shared" si="62"/>
        <v>16.309999999999999</v>
      </c>
      <c r="BA1109" s="40">
        <f t="shared" si="62"/>
        <v>24.25</v>
      </c>
      <c r="BB1109" s="40">
        <f t="shared" si="62"/>
        <v>6.5</v>
      </c>
      <c r="BC1109" s="40">
        <f t="shared" si="62"/>
        <v>16.559999999999999</v>
      </c>
      <c r="BD1109" s="40">
        <f t="shared" si="62"/>
        <v>27.88</v>
      </c>
      <c r="BE1109" s="40">
        <f t="shared" si="62"/>
        <v>27</v>
      </c>
      <c r="BF1109" s="40">
        <f t="shared" si="62"/>
        <v>31.25</v>
      </c>
      <c r="BG1109" s="37"/>
      <c r="BH1109" s="29"/>
      <c r="BI1109" s="29"/>
      <c r="BJ1109" s="29"/>
      <c r="BK1109" s="29"/>
      <c r="BL1109" s="29"/>
      <c r="BM1109" s="29"/>
      <c r="BN1109" s="29"/>
      <c r="BO1109" s="29"/>
      <c r="BP1109" s="29"/>
    </row>
    <row r="1110" spans="24:68" x14ac:dyDescent="0.25">
      <c r="X1110" s="91">
        <v>45491</v>
      </c>
      <c r="Y1110" s="80">
        <v>4</v>
      </c>
      <c r="Z1110" s="81">
        <v>26.17</v>
      </c>
      <c r="AA1110" s="81">
        <v>67.73</v>
      </c>
      <c r="AB1110" s="81">
        <v>549</v>
      </c>
      <c r="AC1110" s="81">
        <v>22.1</v>
      </c>
      <c r="AD1110" s="81">
        <v>26.8</v>
      </c>
      <c r="AE1110" s="81">
        <v>402</v>
      </c>
      <c r="AF1110" s="82">
        <v>7.3</v>
      </c>
      <c r="AG1110" s="81">
        <v>48</v>
      </c>
      <c r="AH1110" s="81">
        <v>153</v>
      </c>
      <c r="AI1110" s="81">
        <v>139</v>
      </c>
      <c r="AJ1110" s="83">
        <v>0</v>
      </c>
      <c r="AK1110" s="83">
        <v>0</v>
      </c>
      <c r="AL1110" s="83">
        <v>0</v>
      </c>
      <c r="AM1110" s="83">
        <v>0</v>
      </c>
      <c r="AN1110" s="83">
        <v>0</v>
      </c>
      <c r="AO1110" s="83">
        <v>0</v>
      </c>
      <c r="AP1110" s="83">
        <v>0</v>
      </c>
      <c r="AQ1110" s="83">
        <v>0</v>
      </c>
      <c r="AR1110" s="84">
        <v>0</v>
      </c>
      <c r="AW1110" s="41">
        <v>4.1666666666666699E-2</v>
      </c>
      <c r="AX1110" s="40">
        <f t="shared" ref="AX1110:AX1132" si="63">ROUND(ABS(BH1064-BS4),2)</f>
        <v>0</v>
      </c>
      <c r="AY1110" s="40">
        <f t="shared" ref="AY1110:AY1132" si="64">ROUND(ABS(BI1064-BT4),2)</f>
        <v>0</v>
      </c>
      <c r="AZ1110" s="40">
        <f t="shared" ref="AZ1110:AZ1132" si="65">ROUND(ABS(BJ1064-BU4),2)</f>
        <v>0</v>
      </c>
      <c r="BA1110" s="40">
        <f t="shared" ref="BA1110:BA1132" si="66">ROUND(ABS(BK1064-BV4),2)</f>
        <v>0</v>
      </c>
      <c r="BB1110" s="40">
        <f t="shared" ref="BB1110:BB1132" si="67">ROUND(ABS(BL1064-BW4),2)</f>
        <v>0</v>
      </c>
      <c r="BC1110" s="40">
        <f t="shared" ref="BC1110:BC1132" si="68">ROUND(ABS(BM1064-BX4),2)</f>
        <v>0</v>
      </c>
      <c r="BD1110" s="40">
        <f t="shared" ref="BD1110:BD1132" si="69">ROUND(ABS(BN1064-BY4),2)</f>
        <v>0</v>
      </c>
      <c r="BE1110" s="40">
        <f t="shared" ref="BE1110:BE1132" si="70">ROUND(ABS(BO1064-BZ4),2)</f>
        <v>0</v>
      </c>
      <c r="BF1110" s="40">
        <f t="shared" ref="BF1110:BF1132" si="71">ROUND(ABS(BP1064-CA4),2)</f>
        <v>0</v>
      </c>
      <c r="BG1110" s="29"/>
      <c r="BH1110" s="29"/>
      <c r="BI1110" s="29"/>
      <c r="BJ1110" s="29"/>
      <c r="BK1110" s="29"/>
      <c r="BL1110" s="29"/>
      <c r="BM1110" s="29"/>
      <c r="BN1110" s="29"/>
      <c r="BO1110" s="29"/>
      <c r="BP1110" s="29"/>
    </row>
    <row r="1111" spans="24:68" x14ac:dyDescent="0.25">
      <c r="X1111" s="91"/>
      <c r="Y1111" s="80">
        <v>4.0416666666666696</v>
      </c>
      <c r="Z1111" s="81">
        <v>25.64</v>
      </c>
      <c r="AA1111" s="81">
        <v>68.77</v>
      </c>
      <c r="AB1111" s="81">
        <v>577</v>
      </c>
      <c r="AC1111" s="81">
        <v>24.5</v>
      </c>
      <c r="AD1111" s="81">
        <v>25.8</v>
      </c>
      <c r="AE1111" s="81">
        <v>395</v>
      </c>
      <c r="AF1111" s="82">
        <v>7.2</v>
      </c>
      <c r="AG1111" s="81">
        <v>44</v>
      </c>
      <c r="AH1111" s="81">
        <v>151</v>
      </c>
      <c r="AI1111" s="81">
        <v>139</v>
      </c>
      <c r="AJ1111" s="83">
        <v>0</v>
      </c>
      <c r="AK1111" s="83">
        <v>0</v>
      </c>
      <c r="AL1111" s="83">
        <v>0</v>
      </c>
      <c r="AM1111" s="83">
        <v>0</v>
      </c>
      <c r="AN1111" s="83">
        <v>0</v>
      </c>
      <c r="AO1111" s="83">
        <v>0</v>
      </c>
      <c r="AP1111" s="83">
        <v>0</v>
      </c>
      <c r="AQ1111" s="83">
        <v>0</v>
      </c>
      <c r="AR1111" s="84">
        <v>0</v>
      </c>
      <c r="AW1111" s="41">
        <v>8.3333333333333301E-2</v>
      </c>
      <c r="AX1111" s="40">
        <f t="shared" si="63"/>
        <v>0</v>
      </c>
      <c r="AY1111" s="40">
        <f t="shared" si="64"/>
        <v>0</v>
      </c>
      <c r="AZ1111" s="40">
        <f t="shared" si="65"/>
        <v>0</v>
      </c>
      <c r="BA1111" s="40">
        <f t="shared" si="66"/>
        <v>0</v>
      </c>
      <c r="BB1111" s="40">
        <f>ROUND(ABS(BL1065-BW5),2)</f>
        <v>0</v>
      </c>
      <c r="BC1111" s="40">
        <f t="shared" si="68"/>
        <v>0</v>
      </c>
      <c r="BD1111" s="40">
        <f t="shared" si="69"/>
        <v>0</v>
      </c>
      <c r="BE1111" s="40">
        <f t="shared" si="70"/>
        <v>0</v>
      </c>
      <c r="BF1111" s="40">
        <f t="shared" si="71"/>
        <v>0</v>
      </c>
      <c r="BG1111" s="29"/>
      <c r="BH1111" s="29"/>
      <c r="BI1111" s="29"/>
      <c r="BJ1111" s="29"/>
      <c r="BK1111" s="29"/>
      <c r="BL1111" s="29"/>
      <c r="BM1111" s="29"/>
      <c r="BN1111" s="29"/>
      <c r="BO1111" s="29"/>
      <c r="BP1111" s="29"/>
    </row>
    <row r="1112" spans="24:68" x14ac:dyDescent="0.25">
      <c r="X1112" s="91"/>
      <c r="Y1112" s="80">
        <v>4.0833333333333304</v>
      </c>
      <c r="Z1112" s="81">
        <v>24.81</v>
      </c>
      <c r="AA1112" s="81">
        <v>72.040000000000006</v>
      </c>
      <c r="AB1112" s="81">
        <v>601</v>
      </c>
      <c r="AC1112" s="81">
        <v>25.6</v>
      </c>
      <c r="AD1112" s="81">
        <v>25.3</v>
      </c>
      <c r="AE1112" s="81">
        <v>406</v>
      </c>
      <c r="AF1112" s="82">
        <v>7.2</v>
      </c>
      <c r="AG1112" s="81">
        <v>43</v>
      </c>
      <c r="AH1112" s="81">
        <v>148</v>
      </c>
      <c r="AI1112" s="81">
        <v>139</v>
      </c>
      <c r="AJ1112" s="83">
        <v>0</v>
      </c>
      <c r="AK1112" s="83">
        <v>0</v>
      </c>
      <c r="AL1112" s="83">
        <v>0</v>
      </c>
      <c r="AM1112" s="83">
        <v>0</v>
      </c>
      <c r="AN1112" s="83">
        <v>0</v>
      </c>
      <c r="AO1112" s="83">
        <v>0</v>
      </c>
      <c r="AP1112" s="83">
        <v>0</v>
      </c>
      <c r="AQ1112" s="83">
        <v>0</v>
      </c>
      <c r="AR1112" s="84">
        <v>0</v>
      </c>
      <c r="AW1112" s="41">
        <v>0.125</v>
      </c>
      <c r="AX1112" s="40">
        <f t="shared" si="63"/>
        <v>0</v>
      </c>
      <c r="AY1112" s="40">
        <f t="shared" si="64"/>
        <v>0</v>
      </c>
      <c r="AZ1112" s="40">
        <f t="shared" si="65"/>
        <v>0</v>
      </c>
      <c r="BA1112" s="40">
        <f t="shared" si="66"/>
        <v>0</v>
      </c>
      <c r="BB1112" s="40">
        <f t="shared" si="67"/>
        <v>0</v>
      </c>
      <c r="BC1112" s="40">
        <f t="shared" si="68"/>
        <v>0</v>
      </c>
      <c r="BD1112" s="40">
        <f t="shared" si="69"/>
        <v>0</v>
      </c>
      <c r="BE1112" s="40">
        <f t="shared" si="70"/>
        <v>0</v>
      </c>
      <c r="BF1112" s="40">
        <f t="shared" si="71"/>
        <v>0</v>
      </c>
      <c r="BG1112" s="29"/>
      <c r="BH1112" s="29"/>
      <c r="BI1112" s="29"/>
      <c r="BJ1112" s="29"/>
      <c r="BK1112" s="29"/>
      <c r="BL1112" s="29"/>
      <c r="BM1112" s="29"/>
      <c r="BN1112" s="29"/>
      <c r="BO1112" s="29"/>
      <c r="BP1112" s="29"/>
    </row>
    <row r="1113" spans="24:68" x14ac:dyDescent="0.25">
      <c r="X1113" s="91"/>
      <c r="Y1113" s="80">
        <v>4.125</v>
      </c>
      <c r="Z1113" s="81">
        <v>23.96</v>
      </c>
      <c r="AA1113" s="81">
        <v>69.72</v>
      </c>
      <c r="AB1113" s="81">
        <v>581</v>
      </c>
      <c r="AC1113" s="81">
        <v>24.4</v>
      </c>
      <c r="AD1113" s="81">
        <v>25.6</v>
      </c>
      <c r="AE1113" s="81">
        <v>394</v>
      </c>
      <c r="AF1113" s="82">
        <v>7.1</v>
      </c>
      <c r="AG1113" s="81">
        <v>46</v>
      </c>
      <c r="AH1113" s="81">
        <v>143</v>
      </c>
      <c r="AI1113" s="81">
        <v>141</v>
      </c>
      <c r="AJ1113" s="83">
        <v>0</v>
      </c>
      <c r="AK1113" s="83">
        <v>0</v>
      </c>
      <c r="AL1113" s="83">
        <v>0</v>
      </c>
      <c r="AM1113" s="83">
        <v>0</v>
      </c>
      <c r="AN1113" s="83">
        <v>0</v>
      </c>
      <c r="AO1113" s="83">
        <v>0</v>
      </c>
      <c r="AP1113" s="83">
        <v>0</v>
      </c>
      <c r="AQ1113" s="83">
        <v>0</v>
      </c>
      <c r="AR1113" s="84">
        <v>0</v>
      </c>
      <c r="AW1113" s="41">
        <v>0.16666666666666699</v>
      </c>
      <c r="AX1113" s="40">
        <f t="shared" si="63"/>
        <v>49.63</v>
      </c>
      <c r="AY1113" s="40">
        <f t="shared" si="64"/>
        <v>49.69</v>
      </c>
      <c r="AZ1113" s="40">
        <f t="shared" si="65"/>
        <v>135.69</v>
      </c>
      <c r="BA1113" s="40">
        <f t="shared" si="66"/>
        <v>149.81</v>
      </c>
      <c r="BB1113" s="40">
        <f t="shared" si="67"/>
        <v>128.75</v>
      </c>
      <c r="BC1113" s="40">
        <f t="shared" si="68"/>
        <v>181.25</v>
      </c>
      <c r="BD1113" s="40">
        <f t="shared" si="69"/>
        <v>187.81</v>
      </c>
      <c r="BE1113" s="40">
        <f t="shared" si="70"/>
        <v>208.81</v>
      </c>
      <c r="BF1113" s="40">
        <f t="shared" si="71"/>
        <v>338.69</v>
      </c>
      <c r="BG1113" s="29"/>
      <c r="BH1113" s="29"/>
      <c r="BI1113" s="29"/>
      <c r="BJ1113" s="29"/>
      <c r="BK1113" s="29"/>
      <c r="BL1113" s="29"/>
      <c r="BM1113" s="29"/>
      <c r="BN1113" s="29"/>
      <c r="BO1113" s="29"/>
      <c r="BP1113" s="29"/>
    </row>
    <row r="1114" spans="24:68" x14ac:dyDescent="0.25">
      <c r="X1114" s="91"/>
      <c r="Y1114" s="80">
        <v>4.1666666666666696</v>
      </c>
      <c r="Z1114" s="81">
        <v>23.7</v>
      </c>
      <c r="AA1114" s="81">
        <v>72.12</v>
      </c>
      <c r="AB1114" s="81">
        <v>595</v>
      </c>
      <c r="AC1114" s="81">
        <v>24.4</v>
      </c>
      <c r="AD1114" s="81">
        <v>24.9</v>
      </c>
      <c r="AE1114" s="81">
        <v>398</v>
      </c>
      <c r="AF1114" s="82">
        <v>7.4</v>
      </c>
      <c r="AG1114" s="81">
        <v>44</v>
      </c>
      <c r="AH1114" s="81">
        <v>142</v>
      </c>
      <c r="AI1114" s="81">
        <v>137</v>
      </c>
      <c r="AJ1114" s="81">
        <v>72</v>
      </c>
      <c r="AK1114" s="81">
        <v>39</v>
      </c>
      <c r="AL1114" s="81">
        <v>109</v>
      </c>
      <c r="AM1114" s="81">
        <v>195</v>
      </c>
      <c r="AN1114" s="81">
        <v>66</v>
      </c>
      <c r="AO1114" s="81">
        <v>330</v>
      </c>
      <c r="AP1114" s="81">
        <v>87</v>
      </c>
      <c r="AQ1114" s="81">
        <v>51</v>
      </c>
      <c r="AR1114" s="85">
        <v>62</v>
      </c>
      <c r="AW1114" s="41">
        <v>0.20833333333333301</v>
      </c>
      <c r="AX1114" s="40">
        <f t="shared" si="63"/>
        <v>578.30999999999995</v>
      </c>
      <c r="AY1114" s="40">
        <f t="shared" si="64"/>
        <v>693.44</v>
      </c>
      <c r="AZ1114" s="40">
        <f t="shared" si="65"/>
        <v>1002.13</v>
      </c>
      <c r="BA1114" s="40">
        <f t="shared" si="66"/>
        <v>1240.44</v>
      </c>
      <c r="BB1114" s="40">
        <f t="shared" si="67"/>
        <v>1459</v>
      </c>
      <c r="BC1114" s="40">
        <f t="shared" si="68"/>
        <v>1628.13</v>
      </c>
      <c r="BD1114" s="40">
        <f t="shared" si="69"/>
        <v>2235.31</v>
      </c>
      <c r="BE1114" s="40">
        <f t="shared" si="70"/>
        <v>3151.44</v>
      </c>
      <c r="BF1114" s="40">
        <f t="shared" si="71"/>
        <v>4513.5</v>
      </c>
      <c r="BG1114" s="29"/>
      <c r="BH1114" s="29"/>
      <c r="BI1114" s="29"/>
      <c r="BJ1114" s="29"/>
      <c r="BK1114" s="29"/>
      <c r="BL1114" s="29"/>
      <c r="BM1114" s="29"/>
      <c r="BN1114" s="29"/>
      <c r="BO1114" s="29"/>
      <c r="BP1114" s="29"/>
    </row>
    <row r="1115" spans="24:68" x14ac:dyDescent="0.25">
      <c r="X1115" s="91"/>
      <c r="Y1115" s="80">
        <v>4.2083333333333304</v>
      </c>
      <c r="Z1115" s="81">
        <v>23.92</v>
      </c>
      <c r="AA1115" s="81">
        <v>72.58</v>
      </c>
      <c r="AB1115" s="81">
        <v>631</v>
      </c>
      <c r="AC1115" s="81">
        <v>25.2</v>
      </c>
      <c r="AD1115" s="81">
        <v>25.3</v>
      </c>
      <c r="AE1115" s="81">
        <v>385</v>
      </c>
      <c r="AF1115" s="82">
        <v>7.3</v>
      </c>
      <c r="AG1115" s="81">
        <v>44</v>
      </c>
      <c r="AH1115" s="81">
        <v>149</v>
      </c>
      <c r="AI1115" s="81">
        <v>136</v>
      </c>
      <c r="AJ1115" s="81">
        <v>83</v>
      </c>
      <c r="AK1115" s="81">
        <v>50</v>
      </c>
      <c r="AL1115" s="81">
        <v>219</v>
      </c>
      <c r="AM1115" s="81">
        <v>185</v>
      </c>
      <c r="AN1115" s="81">
        <v>211</v>
      </c>
      <c r="AO1115" s="81">
        <v>355</v>
      </c>
      <c r="AP1115" s="81">
        <v>228</v>
      </c>
      <c r="AQ1115" s="81">
        <v>336</v>
      </c>
      <c r="AR1115" s="85">
        <v>277</v>
      </c>
      <c r="AW1115" s="41">
        <v>0.25</v>
      </c>
      <c r="AX1115" s="40">
        <f t="shared" si="63"/>
        <v>4710.4399999999996</v>
      </c>
      <c r="AY1115" s="40">
        <f t="shared" si="64"/>
        <v>4788.5600000000004</v>
      </c>
      <c r="AZ1115" s="40">
        <f t="shared" si="65"/>
        <v>7595.63</v>
      </c>
      <c r="BA1115" s="40">
        <f t="shared" si="66"/>
        <v>6677.75</v>
      </c>
      <c r="BB1115" s="40">
        <f t="shared" si="67"/>
        <v>11462.31</v>
      </c>
      <c r="BC1115" s="40">
        <f t="shared" si="68"/>
        <v>10663.38</v>
      </c>
      <c r="BD1115" s="40">
        <f t="shared" si="69"/>
        <v>49303.38</v>
      </c>
      <c r="BE1115" s="40">
        <f t="shared" si="70"/>
        <v>39555.69</v>
      </c>
      <c r="BF1115" s="40">
        <f t="shared" si="71"/>
        <v>58608.5</v>
      </c>
      <c r="BG1115" s="29"/>
      <c r="BH1115" s="29"/>
      <c r="BI1115" s="29"/>
      <c r="BJ1115" s="29"/>
      <c r="BK1115" s="29"/>
      <c r="BL1115" s="29"/>
      <c r="BM1115" s="29"/>
      <c r="BN1115" s="29"/>
      <c r="BO1115" s="29"/>
      <c r="BP1115" s="29"/>
    </row>
    <row r="1116" spans="24:68" x14ac:dyDescent="0.25">
      <c r="X1116" s="91"/>
      <c r="Y1116" s="80">
        <v>4.25</v>
      </c>
      <c r="Z1116" s="81">
        <v>24.67</v>
      </c>
      <c r="AA1116" s="81">
        <v>69.14</v>
      </c>
      <c r="AB1116" s="81">
        <v>639</v>
      </c>
      <c r="AC1116" s="81">
        <v>21.9</v>
      </c>
      <c r="AD1116" s="81">
        <v>24.6</v>
      </c>
      <c r="AE1116" s="81">
        <v>389</v>
      </c>
      <c r="AF1116" s="82">
        <v>7.3</v>
      </c>
      <c r="AG1116" s="81">
        <v>44</v>
      </c>
      <c r="AH1116" s="81">
        <v>140</v>
      </c>
      <c r="AI1116" s="81">
        <v>134</v>
      </c>
      <c r="AJ1116" s="81">
        <v>1797</v>
      </c>
      <c r="AK1116" s="81">
        <v>2045</v>
      </c>
      <c r="AL1116" s="81">
        <v>2859</v>
      </c>
      <c r="AM1116" s="81">
        <v>3196</v>
      </c>
      <c r="AN1116" s="81">
        <v>3813</v>
      </c>
      <c r="AO1116" s="81">
        <v>4540</v>
      </c>
      <c r="AP1116" s="81">
        <v>6393</v>
      </c>
      <c r="AQ1116" s="81">
        <v>9007</v>
      </c>
      <c r="AR1116" s="85">
        <v>12030</v>
      </c>
      <c r="AW1116" s="41">
        <v>0.29166666666666702</v>
      </c>
      <c r="AX1116" s="40">
        <f t="shared" si="63"/>
        <v>2729.88</v>
      </c>
      <c r="AY1116" s="40">
        <f t="shared" si="64"/>
        <v>3192.44</v>
      </c>
      <c r="AZ1116" s="40">
        <f t="shared" si="65"/>
        <v>5476.25</v>
      </c>
      <c r="BA1116" s="40">
        <f t="shared" si="66"/>
        <v>4031.25</v>
      </c>
      <c r="BB1116" s="40">
        <f t="shared" si="67"/>
        <v>9051</v>
      </c>
      <c r="BC1116" s="40">
        <f t="shared" si="68"/>
        <v>7407.81</v>
      </c>
      <c r="BD1116" s="40">
        <f t="shared" si="69"/>
        <v>27908.75</v>
      </c>
      <c r="BE1116" s="40">
        <f t="shared" si="70"/>
        <v>33486</v>
      </c>
      <c r="BF1116" s="40">
        <f t="shared" si="71"/>
        <v>56277.94</v>
      </c>
      <c r="BG1116" s="29"/>
      <c r="BH1116" s="29"/>
      <c r="BI1116" s="29"/>
      <c r="BJ1116" s="29"/>
      <c r="BK1116" s="29"/>
      <c r="BL1116" s="29"/>
      <c r="BM1116" s="29"/>
      <c r="BN1116" s="29"/>
      <c r="BO1116" s="29"/>
      <c r="BP1116" s="29"/>
    </row>
    <row r="1117" spans="24:68" x14ac:dyDescent="0.25">
      <c r="X1117" s="91"/>
      <c r="Y1117" s="80">
        <v>4.2916666666666696</v>
      </c>
      <c r="Z1117" s="81">
        <v>26.01</v>
      </c>
      <c r="AA1117" s="81">
        <v>65.34</v>
      </c>
      <c r="AB1117" s="81">
        <v>576</v>
      </c>
      <c r="AC1117" s="81">
        <v>23.1</v>
      </c>
      <c r="AD1117" s="81">
        <v>24.6</v>
      </c>
      <c r="AE1117" s="81">
        <v>395</v>
      </c>
      <c r="AF1117" s="82">
        <v>7.4</v>
      </c>
      <c r="AG1117" s="81">
        <v>46</v>
      </c>
      <c r="AH1117" s="81">
        <v>141</v>
      </c>
      <c r="AI1117" s="81">
        <v>142</v>
      </c>
      <c r="AJ1117" s="81">
        <v>6658</v>
      </c>
      <c r="AK1117" s="81">
        <v>7298</v>
      </c>
      <c r="AL1117" s="81">
        <v>10209</v>
      </c>
      <c r="AM1117" s="81">
        <v>8473</v>
      </c>
      <c r="AN1117" s="81">
        <v>13703</v>
      </c>
      <c r="AO1117" s="81">
        <v>12559</v>
      </c>
      <c r="AP1117" s="81">
        <v>58481</v>
      </c>
      <c r="AQ1117" s="81">
        <v>44273</v>
      </c>
      <c r="AR1117" s="85">
        <v>66065</v>
      </c>
      <c r="AW1117" s="41">
        <v>0.33333333333333298</v>
      </c>
      <c r="AX1117" s="40">
        <f t="shared" si="63"/>
        <v>3080.5</v>
      </c>
      <c r="AY1117" s="40">
        <f t="shared" si="64"/>
        <v>4119.9399999999996</v>
      </c>
      <c r="AZ1117" s="40">
        <f t="shared" si="65"/>
        <v>5774.38</v>
      </c>
      <c r="BA1117" s="40">
        <f t="shared" si="66"/>
        <v>5052.38</v>
      </c>
      <c r="BB1117" s="40">
        <f t="shared" si="67"/>
        <v>9320.31</v>
      </c>
      <c r="BC1117" s="40">
        <f t="shared" si="68"/>
        <v>7485.06</v>
      </c>
      <c r="BD1117" s="40">
        <f t="shared" si="69"/>
        <v>26333.06</v>
      </c>
      <c r="BE1117" s="40">
        <f t="shared" si="70"/>
        <v>33241.25</v>
      </c>
      <c r="BF1117" s="40">
        <f t="shared" si="71"/>
        <v>54499.38</v>
      </c>
      <c r="BG1117" s="29"/>
      <c r="BH1117" s="29"/>
      <c r="BI1117" s="29"/>
      <c r="BJ1117" s="29"/>
      <c r="BK1117" s="29"/>
      <c r="BL1117" s="29"/>
      <c r="BM1117" s="29"/>
      <c r="BN1117" s="29"/>
      <c r="BO1117" s="29"/>
      <c r="BP1117" s="29"/>
    </row>
    <row r="1118" spans="24:68" x14ac:dyDescent="0.25">
      <c r="X1118" s="91"/>
      <c r="Y1118" s="80">
        <v>4.3333333333333304</v>
      </c>
      <c r="Z1118" s="81">
        <v>27.09</v>
      </c>
      <c r="AA1118" s="81">
        <v>62.76</v>
      </c>
      <c r="AB1118" s="81">
        <v>625</v>
      </c>
      <c r="AC1118" s="81">
        <v>24.5</v>
      </c>
      <c r="AD1118" s="81">
        <v>26</v>
      </c>
      <c r="AE1118" s="81">
        <v>382</v>
      </c>
      <c r="AF1118" s="82">
        <v>6.9</v>
      </c>
      <c r="AG1118" s="81">
        <v>45</v>
      </c>
      <c r="AH1118" s="81">
        <v>143</v>
      </c>
      <c r="AI1118" s="81">
        <v>137</v>
      </c>
      <c r="AJ1118" s="81">
        <v>4960</v>
      </c>
      <c r="AK1118" s="81">
        <v>5348</v>
      </c>
      <c r="AL1118" s="81">
        <v>7958</v>
      </c>
      <c r="AM1118" s="81">
        <v>6802</v>
      </c>
      <c r="AN1118" s="81">
        <v>11748</v>
      </c>
      <c r="AO1118" s="81">
        <v>9282</v>
      </c>
      <c r="AP1118" s="81">
        <v>32070</v>
      </c>
      <c r="AQ1118" s="81">
        <v>38631</v>
      </c>
      <c r="AR1118" s="84">
        <v>62535</v>
      </c>
      <c r="AW1118" s="41">
        <v>0.375</v>
      </c>
      <c r="AX1118" s="40">
        <f t="shared" si="63"/>
        <v>4777.38</v>
      </c>
      <c r="AY1118" s="40">
        <f t="shared" si="64"/>
        <v>5299.25</v>
      </c>
      <c r="AZ1118" s="40">
        <f t="shared" si="65"/>
        <v>7823.63</v>
      </c>
      <c r="BA1118" s="40">
        <f t="shared" si="66"/>
        <v>7425.06</v>
      </c>
      <c r="BB1118" s="40">
        <f t="shared" si="67"/>
        <v>11928</v>
      </c>
      <c r="BC1118" s="40">
        <f t="shared" si="68"/>
        <v>9851.3799999999992</v>
      </c>
      <c r="BD1118" s="40">
        <f t="shared" si="69"/>
        <v>29188.44</v>
      </c>
      <c r="BE1118" s="40">
        <f t="shared" si="70"/>
        <v>35500.94</v>
      </c>
      <c r="BF1118" s="40">
        <f t="shared" si="71"/>
        <v>53155</v>
      </c>
      <c r="BG1118" s="29"/>
      <c r="BH1118" s="29"/>
      <c r="BI1118" s="29"/>
      <c r="BJ1118" s="29"/>
      <c r="BK1118" s="29"/>
      <c r="BL1118" s="29"/>
      <c r="BM1118" s="29"/>
      <c r="BN1118" s="29"/>
      <c r="BO1118" s="29"/>
      <c r="BP1118" s="29"/>
    </row>
    <row r="1119" spans="24:68" x14ac:dyDescent="0.25">
      <c r="X1119" s="91"/>
      <c r="Y1119" s="80">
        <v>4.375</v>
      </c>
      <c r="Z1119" s="81">
        <v>27.74</v>
      </c>
      <c r="AA1119" s="81">
        <v>63.19</v>
      </c>
      <c r="AB1119" s="81">
        <v>604</v>
      </c>
      <c r="AC1119" s="81">
        <v>23.8</v>
      </c>
      <c r="AD1119" s="81">
        <v>24.9</v>
      </c>
      <c r="AE1119" s="81">
        <v>387</v>
      </c>
      <c r="AF1119" s="82">
        <v>7.4</v>
      </c>
      <c r="AG1119" s="81">
        <v>44</v>
      </c>
      <c r="AH1119" s="81">
        <v>149</v>
      </c>
      <c r="AI1119" s="81">
        <v>143</v>
      </c>
      <c r="AJ1119" s="81">
        <v>13634</v>
      </c>
      <c r="AK1119" s="81">
        <v>16626</v>
      </c>
      <c r="AL1119" s="81">
        <v>24127</v>
      </c>
      <c r="AM1119" s="81">
        <v>26976</v>
      </c>
      <c r="AN1119" s="81">
        <v>35513</v>
      </c>
      <c r="AO1119" s="81">
        <v>31584</v>
      </c>
      <c r="AP1119" s="81">
        <v>61753</v>
      </c>
      <c r="AQ1119" s="81">
        <v>65563</v>
      </c>
      <c r="AR1119" s="84">
        <v>62535</v>
      </c>
      <c r="AW1119" s="41">
        <v>0.41666666666666702</v>
      </c>
      <c r="AX1119" s="40">
        <f t="shared" si="63"/>
        <v>4103.1899999999996</v>
      </c>
      <c r="AY1119" s="40">
        <f t="shared" si="64"/>
        <v>4375.4399999999996</v>
      </c>
      <c r="AZ1119" s="40">
        <f t="shared" si="65"/>
        <v>6489.19</v>
      </c>
      <c r="BA1119" s="40">
        <f t="shared" si="66"/>
        <v>5529.25</v>
      </c>
      <c r="BB1119" s="40">
        <f t="shared" si="67"/>
        <v>9698.1299999999992</v>
      </c>
      <c r="BC1119" s="40">
        <f t="shared" si="68"/>
        <v>7331.06</v>
      </c>
      <c r="BD1119" s="40">
        <f t="shared" si="69"/>
        <v>25621.19</v>
      </c>
      <c r="BE1119" s="40">
        <f t="shared" si="70"/>
        <v>31853.19</v>
      </c>
      <c r="BF1119" s="40">
        <f t="shared" si="71"/>
        <v>56128</v>
      </c>
      <c r="BG1119" s="29"/>
      <c r="BH1119" s="29"/>
      <c r="BI1119" s="29"/>
      <c r="BJ1119" s="29"/>
      <c r="BK1119" s="29"/>
      <c r="BL1119" s="29"/>
      <c r="BM1119" s="29"/>
      <c r="BN1119" s="29"/>
      <c r="BO1119" s="29"/>
      <c r="BP1119" s="29"/>
    </row>
    <row r="1120" spans="24:68" x14ac:dyDescent="0.25">
      <c r="X1120" s="91"/>
      <c r="Y1120" s="80">
        <v>4.4166666666666696</v>
      </c>
      <c r="Z1120" s="81">
        <v>27.78</v>
      </c>
      <c r="AA1120" s="81">
        <v>60.47</v>
      </c>
      <c r="AB1120" s="81">
        <v>717</v>
      </c>
      <c r="AC1120" s="81">
        <v>22.8</v>
      </c>
      <c r="AD1120" s="81">
        <v>27.3</v>
      </c>
      <c r="AE1120" s="81">
        <v>394</v>
      </c>
      <c r="AF1120" s="82">
        <v>7.3</v>
      </c>
      <c r="AG1120" s="81">
        <v>49</v>
      </c>
      <c r="AH1120" s="81">
        <v>147</v>
      </c>
      <c r="AI1120" s="81">
        <v>143</v>
      </c>
      <c r="AJ1120" s="81">
        <v>7147</v>
      </c>
      <c r="AK1120" s="81">
        <v>8427</v>
      </c>
      <c r="AL1120" s="81">
        <v>11949</v>
      </c>
      <c r="AM1120" s="81">
        <v>10987</v>
      </c>
      <c r="AN1120" s="81">
        <v>17455</v>
      </c>
      <c r="AO1120" s="81">
        <v>15196</v>
      </c>
      <c r="AP1120" s="81">
        <v>35655</v>
      </c>
      <c r="AQ1120" s="81">
        <v>44651</v>
      </c>
      <c r="AR1120" s="84">
        <v>62535</v>
      </c>
      <c r="AW1120" s="41">
        <v>0.45833333333333298</v>
      </c>
      <c r="AX1120" s="40">
        <f t="shared" si="63"/>
        <v>4015.25</v>
      </c>
      <c r="AY1120" s="40">
        <f t="shared" si="64"/>
        <v>4152.25</v>
      </c>
      <c r="AZ1120" s="40">
        <f t="shared" si="65"/>
        <v>6183.25</v>
      </c>
      <c r="BA1120" s="40">
        <f t="shared" si="66"/>
        <v>5113.3100000000004</v>
      </c>
      <c r="BB1120" s="40">
        <f t="shared" si="67"/>
        <v>9217.25</v>
      </c>
      <c r="BC1120" s="40">
        <f t="shared" si="68"/>
        <v>6638.63</v>
      </c>
      <c r="BD1120" s="40">
        <f t="shared" si="69"/>
        <v>24766</v>
      </c>
      <c r="BE1120" s="40">
        <f t="shared" si="70"/>
        <v>31147</v>
      </c>
      <c r="BF1120" s="40">
        <f t="shared" si="71"/>
        <v>58665</v>
      </c>
      <c r="BG1120" s="29"/>
      <c r="BH1120" s="29"/>
      <c r="BI1120" s="29"/>
      <c r="BJ1120" s="29"/>
      <c r="BK1120" s="29"/>
      <c r="BL1120" s="29"/>
      <c r="BM1120" s="29"/>
      <c r="BN1120" s="29"/>
      <c r="BO1120" s="29"/>
      <c r="BP1120" s="29"/>
    </row>
    <row r="1121" spans="24:68" x14ac:dyDescent="0.25">
      <c r="X1121" s="91"/>
      <c r="Y1121" s="80">
        <v>4.4583333333333304</v>
      </c>
      <c r="Z1121" s="81">
        <v>28.3</v>
      </c>
      <c r="AA1121" s="81">
        <v>60.99</v>
      </c>
      <c r="AB1121" s="81">
        <v>741</v>
      </c>
      <c r="AC1121" s="81">
        <v>26.1</v>
      </c>
      <c r="AD1121" s="81">
        <v>26.5</v>
      </c>
      <c r="AE1121" s="81">
        <v>395</v>
      </c>
      <c r="AF1121" s="82">
        <v>7.1</v>
      </c>
      <c r="AG1121" s="81">
        <v>49</v>
      </c>
      <c r="AH1121" s="81">
        <v>141</v>
      </c>
      <c r="AI1121" s="81">
        <v>140</v>
      </c>
      <c r="AJ1121" s="81">
        <v>7245</v>
      </c>
      <c r="AK1121" s="81">
        <v>7736</v>
      </c>
      <c r="AL1121" s="81">
        <v>10868</v>
      </c>
      <c r="AM1121" s="81">
        <v>9968</v>
      </c>
      <c r="AN1121" s="81">
        <v>15462</v>
      </c>
      <c r="AO1121" s="81">
        <v>12133</v>
      </c>
      <c r="AP1121" s="81">
        <v>33022</v>
      </c>
      <c r="AQ1121" s="81">
        <v>47214</v>
      </c>
      <c r="AR1121" s="84">
        <v>62535</v>
      </c>
      <c r="AW1121" s="41">
        <v>0.5</v>
      </c>
      <c r="AX1121" s="40">
        <f t="shared" si="63"/>
        <v>3680.75</v>
      </c>
      <c r="AY1121" s="40">
        <f t="shared" si="64"/>
        <v>3690.31</v>
      </c>
      <c r="AZ1121" s="40">
        <f t="shared" si="65"/>
        <v>5480.56</v>
      </c>
      <c r="BA1121" s="40">
        <f t="shared" si="66"/>
        <v>4223.1899999999996</v>
      </c>
      <c r="BB1121" s="40">
        <f t="shared" si="67"/>
        <v>8164.5</v>
      </c>
      <c r="BC1121" s="40">
        <f t="shared" si="68"/>
        <v>5553.38</v>
      </c>
      <c r="BD1121" s="40">
        <f t="shared" si="69"/>
        <v>23213.81</v>
      </c>
      <c r="BE1121" s="40">
        <f t="shared" si="70"/>
        <v>29286.44</v>
      </c>
      <c r="BF1121" s="40">
        <f t="shared" si="71"/>
        <v>59687</v>
      </c>
      <c r="BG1121" s="29"/>
      <c r="BH1121" s="29"/>
      <c r="BI1121" s="29"/>
      <c r="BJ1121" s="29"/>
      <c r="BK1121" s="29"/>
      <c r="BL1121" s="29"/>
      <c r="BM1121" s="29"/>
      <c r="BN1121" s="29"/>
      <c r="BO1121" s="29"/>
      <c r="BP1121" s="29"/>
    </row>
    <row r="1122" spans="24:68" x14ac:dyDescent="0.25">
      <c r="X1122" s="91"/>
      <c r="Y1122" s="80">
        <v>4.5</v>
      </c>
      <c r="Z1122" s="81">
        <v>28.37</v>
      </c>
      <c r="AA1122" s="81">
        <v>63.96</v>
      </c>
      <c r="AB1122" s="81">
        <v>909</v>
      </c>
      <c r="AC1122" s="81">
        <v>24.6</v>
      </c>
      <c r="AD1122" s="81">
        <v>27.2</v>
      </c>
      <c r="AE1122" s="81">
        <v>388</v>
      </c>
      <c r="AF1122" s="82">
        <v>7.4</v>
      </c>
      <c r="AG1122" s="81">
        <v>46</v>
      </c>
      <c r="AH1122" s="81">
        <v>148</v>
      </c>
      <c r="AI1122" s="81">
        <v>137</v>
      </c>
      <c r="AJ1122" s="81">
        <v>4791</v>
      </c>
      <c r="AK1122" s="81">
        <v>4861</v>
      </c>
      <c r="AL1122" s="81">
        <v>7215</v>
      </c>
      <c r="AM1122" s="81">
        <v>5597</v>
      </c>
      <c r="AN1122" s="81">
        <v>11075</v>
      </c>
      <c r="AO1122" s="81">
        <v>6699</v>
      </c>
      <c r="AP1122" s="81">
        <v>26915</v>
      </c>
      <c r="AQ1122" s="81">
        <v>35439</v>
      </c>
      <c r="AR1122" s="84">
        <v>62535</v>
      </c>
      <c r="AW1122" s="41">
        <v>0.54166666666666696</v>
      </c>
      <c r="AX1122" s="40">
        <f t="shared" si="63"/>
        <v>3142.25</v>
      </c>
      <c r="AY1122" s="40">
        <f t="shared" si="64"/>
        <v>3007.19</v>
      </c>
      <c r="AZ1122" s="40">
        <f t="shared" si="65"/>
        <v>4569.75</v>
      </c>
      <c r="BA1122" s="40">
        <f t="shared" si="66"/>
        <v>3255.5</v>
      </c>
      <c r="BB1122" s="40">
        <f t="shared" si="67"/>
        <v>7114.31</v>
      </c>
      <c r="BC1122" s="40">
        <f t="shared" si="68"/>
        <v>4408.25</v>
      </c>
      <c r="BD1122" s="40">
        <f t="shared" si="69"/>
        <v>22602.19</v>
      </c>
      <c r="BE1122" s="40">
        <f t="shared" si="70"/>
        <v>27942.63</v>
      </c>
      <c r="BF1122" s="40">
        <f t="shared" si="71"/>
        <v>56769</v>
      </c>
      <c r="BG1122" s="29"/>
      <c r="BH1122" s="29"/>
      <c r="BI1122" s="29"/>
      <c r="BJ1122" s="29"/>
      <c r="BK1122" s="29"/>
      <c r="BL1122" s="29"/>
      <c r="BM1122" s="29"/>
      <c r="BN1122" s="29"/>
      <c r="BO1122" s="29"/>
      <c r="BP1122" s="29"/>
    </row>
    <row r="1123" spans="24:68" x14ac:dyDescent="0.25">
      <c r="X1123" s="91"/>
      <c r="Y1123" s="80">
        <v>4.5416666666666696</v>
      </c>
      <c r="Z1123" s="81">
        <v>28.08</v>
      </c>
      <c r="AA1123" s="81">
        <v>62.15</v>
      </c>
      <c r="AB1123" s="81">
        <v>851</v>
      </c>
      <c r="AC1123" s="81">
        <v>22.4</v>
      </c>
      <c r="AD1123" s="81">
        <v>26.2</v>
      </c>
      <c r="AE1123" s="81">
        <v>396</v>
      </c>
      <c r="AF1123" s="82">
        <v>7.2</v>
      </c>
      <c r="AG1123" s="81">
        <v>42</v>
      </c>
      <c r="AH1123" s="81">
        <v>141</v>
      </c>
      <c r="AI1123" s="81">
        <v>135</v>
      </c>
      <c r="AJ1123" s="81">
        <v>5317</v>
      </c>
      <c r="AK1123" s="81">
        <v>5654</v>
      </c>
      <c r="AL1123" s="81">
        <v>8421</v>
      </c>
      <c r="AM1123" s="81">
        <v>6467</v>
      </c>
      <c r="AN1123" s="81">
        <v>12068</v>
      </c>
      <c r="AO1123" s="81">
        <v>7937</v>
      </c>
      <c r="AP1123" s="81">
        <v>29177</v>
      </c>
      <c r="AQ1123" s="81">
        <v>38219</v>
      </c>
      <c r="AR1123" s="84">
        <v>62535</v>
      </c>
      <c r="AW1123" s="41">
        <v>0.58333333333333304</v>
      </c>
      <c r="AX1123" s="40">
        <f t="shared" si="63"/>
        <v>3167.5</v>
      </c>
      <c r="AY1123" s="40">
        <f t="shared" si="64"/>
        <v>3041.63</v>
      </c>
      <c r="AZ1123" s="40">
        <f t="shared" si="65"/>
        <v>4616.6899999999996</v>
      </c>
      <c r="BA1123" s="40">
        <f t="shared" si="66"/>
        <v>3261.19</v>
      </c>
      <c r="BB1123" s="40">
        <f t="shared" si="67"/>
        <v>7104.13</v>
      </c>
      <c r="BC1123" s="40">
        <f t="shared" si="68"/>
        <v>4408.1899999999996</v>
      </c>
      <c r="BD1123" s="40">
        <f t="shared" si="69"/>
        <v>22386.94</v>
      </c>
      <c r="BE1123" s="40">
        <f t="shared" si="70"/>
        <v>27704.75</v>
      </c>
      <c r="BF1123" s="40">
        <f t="shared" si="71"/>
        <v>57340</v>
      </c>
      <c r="BG1123" s="29"/>
      <c r="BH1123" s="29"/>
      <c r="BI1123" s="29"/>
      <c r="BJ1123" s="29"/>
      <c r="BK1123" s="29"/>
      <c r="BL1123" s="29"/>
      <c r="BM1123" s="29"/>
      <c r="BN1123" s="29"/>
      <c r="BO1123" s="29"/>
      <c r="BP1123" s="29"/>
    </row>
    <row r="1124" spans="24:68" x14ac:dyDescent="0.25">
      <c r="X1124" s="91"/>
      <c r="Y1124" s="80">
        <v>4.5833333333333304</v>
      </c>
      <c r="Z1124" s="81">
        <v>28.4</v>
      </c>
      <c r="AA1124" s="81">
        <v>58.16</v>
      </c>
      <c r="AB1124" s="81">
        <v>818</v>
      </c>
      <c r="AC1124" s="81">
        <v>22.1</v>
      </c>
      <c r="AD1124" s="81">
        <v>25.9</v>
      </c>
      <c r="AE1124" s="81">
        <v>391</v>
      </c>
      <c r="AF1124" s="82">
        <v>7</v>
      </c>
      <c r="AG1124" s="81">
        <v>47</v>
      </c>
      <c r="AH1124" s="81">
        <v>144</v>
      </c>
      <c r="AI1124" s="81">
        <v>136</v>
      </c>
      <c r="AJ1124" s="81">
        <v>4285</v>
      </c>
      <c r="AK1124" s="81">
        <v>4189</v>
      </c>
      <c r="AL1124" s="81">
        <v>6501</v>
      </c>
      <c r="AM1124" s="81">
        <v>4813</v>
      </c>
      <c r="AN1124" s="81">
        <v>9543</v>
      </c>
      <c r="AO1124" s="81">
        <v>6260</v>
      </c>
      <c r="AP1124" s="81">
        <v>25746</v>
      </c>
      <c r="AQ1124" s="81">
        <v>33419</v>
      </c>
      <c r="AR1124" s="84">
        <v>62535</v>
      </c>
      <c r="AW1124" s="41">
        <v>0.625</v>
      </c>
      <c r="AX1124" s="40">
        <f t="shared" si="63"/>
        <v>3393.63</v>
      </c>
      <c r="AY1124" s="40">
        <f t="shared" si="64"/>
        <v>3318.88</v>
      </c>
      <c r="AZ1124" s="40">
        <f t="shared" si="65"/>
        <v>4945.13</v>
      </c>
      <c r="BA1124" s="40">
        <f t="shared" si="66"/>
        <v>3685.06</v>
      </c>
      <c r="BB1124" s="40">
        <f t="shared" si="67"/>
        <v>7491.06</v>
      </c>
      <c r="BC1124" s="40">
        <f t="shared" si="68"/>
        <v>4934.9399999999996</v>
      </c>
      <c r="BD1124" s="40">
        <f t="shared" si="69"/>
        <v>23146</v>
      </c>
      <c r="BE1124" s="40">
        <f t="shared" si="70"/>
        <v>28687.56</v>
      </c>
      <c r="BF1124" s="40">
        <f t="shared" si="71"/>
        <v>59779</v>
      </c>
      <c r="BG1124" s="29"/>
      <c r="BH1124" s="29"/>
      <c r="BI1124" s="29"/>
      <c r="BJ1124" s="29"/>
      <c r="BK1124" s="29"/>
      <c r="BL1124" s="29"/>
      <c r="BM1124" s="29"/>
      <c r="BN1124" s="29"/>
      <c r="BO1124" s="29"/>
      <c r="BP1124" s="29"/>
    </row>
    <row r="1125" spans="24:68" x14ac:dyDescent="0.25">
      <c r="X1125" s="91"/>
      <c r="Y1125" s="80">
        <v>4.625</v>
      </c>
      <c r="Z1125" s="81">
        <v>28.56</v>
      </c>
      <c r="AA1125" s="81">
        <v>62.93</v>
      </c>
      <c r="AB1125" s="81">
        <v>836</v>
      </c>
      <c r="AC1125" s="81">
        <v>23.5</v>
      </c>
      <c r="AD1125" s="81">
        <v>27.5</v>
      </c>
      <c r="AE1125" s="81">
        <v>391</v>
      </c>
      <c r="AF1125" s="82">
        <v>7.2</v>
      </c>
      <c r="AG1125" s="81">
        <v>46</v>
      </c>
      <c r="AH1125" s="81">
        <v>142</v>
      </c>
      <c r="AI1125" s="81">
        <v>135</v>
      </c>
      <c r="AJ1125" s="81">
        <v>4739</v>
      </c>
      <c r="AK1125" s="81">
        <v>4863</v>
      </c>
      <c r="AL1125" s="81">
        <v>7153</v>
      </c>
      <c r="AM1125" s="81">
        <v>5300</v>
      </c>
      <c r="AN1125" s="81">
        <v>10795</v>
      </c>
      <c r="AO1125" s="81">
        <v>7214</v>
      </c>
      <c r="AP1125" s="81">
        <v>27760</v>
      </c>
      <c r="AQ1125" s="81">
        <v>36960</v>
      </c>
      <c r="AR1125" s="84">
        <v>62535</v>
      </c>
      <c r="AW1125" s="41">
        <v>0.66666666666666696</v>
      </c>
      <c r="AX1125" s="40">
        <f t="shared" si="63"/>
        <v>3494.38</v>
      </c>
      <c r="AY1125" s="40">
        <f t="shared" si="64"/>
        <v>3538.63</v>
      </c>
      <c r="AZ1125" s="40">
        <f t="shared" si="65"/>
        <v>5188.63</v>
      </c>
      <c r="BA1125" s="40">
        <f t="shared" si="66"/>
        <v>3891.13</v>
      </c>
      <c r="BB1125" s="40">
        <f t="shared" si="67"/>
        <v>7713.06</v>
      </c>
      <c r="BC1125" s="40">
        <f t="shared" si="68"/>
        <v>5072.1899999999996</v>
      </c>
      <c r="BD1125" s="40">
        <f t="shared" si="69"/>
        <v>23074.560000000001</v>
      </c>
      <c r="BE1125" s="40">
        <f t="shared" si="70"/>
        <v>28907.439999999999</v>
      </c>
      <c r="BF1125" s="40">
        <f t="shared" si="71"/>
        <v>60570</v>
      </c>
      <c r="BG1125" s="29"/>
      <c r="BH1125" s="29"/>
      <c r="BI1125" s="29"/>
      <c r="BJ1125" s="29"/>
      <c r="BK1125" s="29"/>
      <c r="BL1125" s="29"/>
      <c r="BM1125" s="29"/>
      <c r="BN1125" s="29"/>
      <c r="BO1125" s="29"/>
      <c r="BP1125" s="29"/>
    </row>
    <row r="1126" spans="24:68" x14ac:dyDescent="0.25">
      <c r="X1126" s="91"/>
      <c r="Y1126" s="80">
        <v>4.6666666666666696</v>
      </c>
      <c r="Z1126" s="81">
        <v>28.48</v>
      </c>
      <c r="AA1126" s="81">
        <v>61.48</v>
      </c>
      <c r="AB1126" s="81">
        <v>820</v>
      </c>
      <c r="AC1126" s="81">
        <v>25.4</v>
      </c>
      <c r="AD1126" s="81">
        <v>26.6</v>
      </c>
      <c r="AE1126" s="81">
        <v>394</v>
      </c>
      <c r="AF1126" s="82">
        <v>7.3</v>
      </c>
      <c r="AG1126" s="81">
        <v>42</v>
      </c>
      <c r="AH1126" s="81">
        <v>145</v>
      </c>
      <c r="AI1126" s="81">
        <v>133</v>
      </c>
      <c r="AJ1126" s="81">
        <v>4175</v>
      </c>
      <c r="AK1126" s="81">
        <v>4045</v>
      </c>
      <c r="AL1126" s="81">
        <v>6137</v>
      </c>
      <c r="AM1126" s="81">
        <v>4297</v>
      </c>
      <c r="AN1126" s="81">
        <v>9346</v>
      </c>
      <c r="AO1126" s="81">
        <v>5876</v>
      </c>
      <c r="AP1126" s="81">
        <v>25050</v>
      </c>
      <c r="AQ1126" s="81">
        <v>33284</v>
      </c>
      <c r="AR1126" s="84">
        <v>62535</v>
      </c>
      <c r="AW1126" s="41">
        <v>0.70833333333333304</v>
      </c>
      <c r="AX1126" s="40">
        <f t="shared" si="63"/>
        <v>3443.5</v>
      </c>
      <c r="AY1126" s="40">
        <f t="shared" si="64"/>
        <v>3425.75</v>
      </c>
      <c r="AZ1126" s="40">
        <f t="shared" si="65"/>
        <v>5055.13</v>
      </c>
      <c r="BA1126" s="40">
        <f t="shared" si="66"/>
        <v>3749.56</v>
      </c>
      <c r="BB1126" s="40">
        <f t="shared" si="67"/>
        <v>7790.25</v>
      </c>
      <c r="BC1126" s="40">
        <f t="shared" si="68"/>
        <v>5108.63</v>
      </c>
      <c r="BD1126" s="40">
        <f t="shared" si="69"/>
        <v>23456.31</v>
      </c>
      <c r="BE1126" s="40">
        <f t="shared" si="70"/>
        <v>29298</v>
      </c>
      <c r="BF1126" s="40">
        <f t="shared" si="71"/>
        <v>60884</v>
      </c>
      <c r="BG1126" s="29"/>
      <c r="BH1126" s="29"/>
      <c r="BI1126" s="29"/>
      <c r="BJ1126" s="29"/>
      <c r="BK1126" s="29"/>
      <c r="BL1126" s="29"/>
      <c r="BM1126" s="29"/>
      <c r="BN1126" s="29"/>
      <c r="BO1126" s="29"/>
      <c r="BP1126" s="29"/>
    </row>
    <row r="1127" spans="24:68" x14ac:dyDescent="0.25">
      <c r="X1127" s="91"/>
      <c r="Y1127" s="80">
        <v>4.7083333333333304</v>
      </c>
      <c r="Z1127" s="81">
        <v>28.12</v>
      </c>
      <c r="AA1127" s="81">
        <v>58.09</v>
      </c>
      <c r="AB1127" s="81">
        <v>758</v>
      </c>
      <c r="AC1127" s="81">
        <v>23.3</v>
      </c>
      <c r="AD1127" s="81">
        <v>27.6</v>
      </c>
      <c r="AE1127" s="81">
        <v>381</v>
      </c>
      <c r="AF1127" s="82">
        <v>7.4</v>
      </c>
      <c r="AG1127" s="81">
        <v>40</v>
      </c>
      <c r="AH1127" s="81">
        <v>142</v>
      </c>
      <c r="AI1127" s="81">
        <v>130</v>
      </c>
      <c r="AJ1127" s="81">
        <v>4242</v>
      </c>
      <c r="AK1127" s="81">
        <v>3918</v>
      </c>
      <c r="AL1127" s="81">
        <v>5946</v>
      </c>
      <c r="AM1127" s="81">
        <v>4315</v>
      </c>
      <c r="AN1127" s="81">
        <v>9627</v>
      </c>
      <c r="AO1127" s="81">
        <v>5891</v>
      </c>
      <c r="AP1127" s="81">
        <v>28057</v>
      </c>
      <c r="AQ1127" s="81">
        <v>39023</v>
      </c>
      <c r="AR1127" s="84">
        <v>62535</v>
      </c>
      <c r="AW1127" s="41">
        <v>0.75</v>
      </c>
      <c r="AX1127" s="40">
        <f t="shared" si="63"/>
        <v>2663.31</v>
      </c>
      <c r="AY1127" s="40">
        <f t="shared" si="64"/>
        <v>2378.75</v>
      </c>
      <c r="AZ1127" s="40">
        <f t="shared" si="65"/>
        <v>3743.44</v>
      </c>
      <c r="BA1127" s="40">
        <f t="shared" si="66"/>
        <v>2195.19</v>
      </c>
      <c r="BB1127" s="40">
        <f t="shared" si="67"/>
        <v>5786.31</v>
      </c>
      <c r="BC1127" s="40">
        <f t="shared" si="68"/>
        <v>3061.13</v>
      </c>
      <c r="BD1127" s="40">
        <f t="shared" si="69"/>
        <v>21247.63</v>
      </c>
      <c r="BE1127" s="40">
        <f t="shared" si="70"/>
        <v>26182.69</v>
      </c>
      <c r="BF1127" s="40">
        <f t="shared" si="71"/>
        <v>57131</v>
      </c>
      <c r="BG1127" s="29"/>
      <c r="BH1127" s="29"/>
      <c r="BI1127" s="29"/>
      <c r="BJ1127" s="29"/>
      <c r="BK1127" s="29"/>
      <c r="BL1127" s="29"/>
      <c r="BM1127" s="29"/>
      <c r="BN1127" s="29"/>
      <c r="BO1127" s="29"/>
      <c r="BP1127" s="29"/>
    </row>
    <row r="1128" spans="24:68" x14ac:dyDescent="0.25">
      <c r="X1128" s="91"/>
      <c r="Y1128" s="80">
        <v>4.75</v>
      </c>
      <c r="Z1128" s="81">
        <v>28.83</v>
      </c>
      <c r="AA1128" s="81">
        <v>54.56</v>
      </c>
      <c r="AB1128" s="81">
        <v>778</v>
      </c>
      <c r="AC1128" s="81">
        <v>21.7</v>
      </c>
      <c r="AD1128" s="81">
        <v>26.7</v>
      </c>
      <c r="AE1128" s="81">
        <v>388</v>
      </c>
      <c r="AF1128" s="82">
        <v>7.2</v>
      </c>
      <c r="AG1128" s="81">
        <v>40</v>
      </c>
      <c r="AH1128" s="81">
        <v>142</v>
      </c>
      <c r="AI1128" s="81">
        <v>132</v>
      </c>
      <c r="AJ1128" s="81">
        <v>3832</v>
      </c>
      <c r="AK1128" s="81">
        <v>3522</v>
      </c>
      <c r="AL1128" s="81">
        <v>5406</v>
      </c>
      <c r="AM1128" s="81">
        <v>3797</v>
      </c>
      <c r="AN1128" s="81">
        <v>8486</v>
      </c>
      <c r="AO1128" s="81">
        <v>4947</v>
      </c>
      <c r="AP1128" s="81">
        <v>26148</v>
      </c>
      <c r="AQ1128" s="81">
        <v>33948</v>
      </c>
      <c r="AR1128" s="84">
        <v>62535</v>
      </c>
      <c r="AW1128" s="41">
        <v>0.79166666666666696</v>
      </c>
      <c r="AX1128" s="40">
        <f t="shared" si="63"/>
        <v>2376.38</v>
      </c>
      <c r="AY1128" s="40">
        <f t="shared" si="64"/>
        <v>1950.75</v>
      </c>
      <c r="AZ1128" s="40">
        <f t="shared" si="65"/>
        <v>3162.13</v>
      </c>
      <c r="BA1128" s="40">
        <f t="shared" si="66"/>
        <v>1508.63</v>
      </c>
      <c r="BB1128" s="40">
        <f t="shared" si="67"/>
        <v>4994.88</v>
      </c>
      <c r="BC1128" s="40">
        <f t="shared" si="68"/>
        <v>2193.56</v>
      </c>
      <c r="BD1128" s="40">
        <f t="shared" si="69"/>
        <v>19893.810000000001</v>
      </c>
      <c r="BE1128" s="40">
        <f t="shared" si="70"/>
        <v>24488.63</v>
      </c>
      <c r="BF1128" s="40">
        <f t="shared" si="71"/>
        <v>57510.879999999997</v>
      </c>
      <c r="BG1128" s="29"/>
      <c r="BH1128" s="29"/>
      <c r="BI1128" s="29"/>
      <c r="BJ1128" s="29"/>
      <c r="BK1128" s="29"/>
      <c r="BL1128" s="29"/>
      <c r="BM1128" s="29"/>
      <c r="BN1128" s="29"/>
      <c r="BO1128" s="29"/>
      <c r="BP1128" s="29"/>
    </row>
    <row r="1129" spans="24:68" x14ac:dyDescent="0.25">
      <c r="X1129" s="91"/>
      <c r="Y1129" s="80">
        <v>4.7916666666666696</v>
      </c>
      <c r="Z1129" s="81">
        <v>28.72</v>
      </c>
      <c r="AA1129" s="81">
        <v>52.59</v>
      </c>
      <c r="AB1129" s="81">
        <v>819</v>
      </c>
      <c r="AC1129" s="81">
        <v>21.5</v>
      </c>
      <c r="AD1129" s="81">
        <v>25.7</v>
      </c>
      <c r="AE1129" s="81">
        <v>367</v>
      </c>
      <c r="AF1129" s="82">
        <v>7.2</v>
      </c>
      <c r="AG1129" s="81">
        <v>45</v>
      </c>
      <c r="AH1129" s="81">
        <v>137</v>
      </c>
      <c r="AI1129" s="81">
        <v>136</v>
      </c>
      <c r="AJ1129" s="81">
        <v>3559</v>
      </c>
      <c r="AK1129" s="81">
        <v>3275</v>
      </c>
      <c r="AL1129" s="81">
        <v>5044</v>
      </c>
      <c r="AM1129" s="81">
        <v>3276</v>
      </c>
      <c r="AN1129" s="81">
        <v>8145</v>
      </c>
      <c r="AO1129" s="81">
        <v>4673</v>
      </c>
      <c r="AP1129" s="81">
        <v>24519</v>
      </c>
      <c r="AQ1129" s="81">
        <v>31810</v>
      </c>
      <c r="AR1129" s="84">
        <v>62535</v>
      </c>
      <c r="AW1129" s="41">
        <v>0.83333333333333304</v>
      </c>
      <c r="AX1129" s="40">
        <f t="shared" si="63"/>
        <v>2656.94</v>
      </c>
      <c r="AY1129" s="40">
        <f t="shared" si="64"/>
        <v>2307.75</v>
      </c>
      <c r="AZ1129" s="40">
        <f t="shared" si="65"/>
        <v>3690.38</v>
      </c>
      <c r="BA1129" s="40">
        <f t="shared" si="66"/>
        <v>2109.25</v>
      </c>
      <c r="BB1129" s="40">
        <f t="shared" si="67"/>
        <v>5661.19</v>
      </c>
      <c r="BC1129" s="40">
        <f t="shared" si="68"/>
        <v>3016.44</v>
      </c>
      <c r="BD1129" s="40">
        <f t="shared" si="69"/>
        <v>20670</v>
      </c>
      <c r="BE1129" s="40">
        <f t="shared" si="70"/>
        <v>25802.19</v>
      </c>
      <c r="BF1129" s="40">
        <f t="shared" si="71"/>
        <v>64060.69</v>
      </c>
      <c r="BG1129" s="29"/>
      <c r="BH1129" s="29"/>
      <c r="BI1129" s="29"/>
      <c r="BJ1129" s="29"/>
      <c r="BK1129" s="29"/>
      <c r="BL1129" s="29"/>
      <c r="BM1129" s="29"/>
      <c r="BN1129" s="29"/>
      <c r="BO1129" s="29"/>
      <c r="BP1129" s="29"/>
    </row>
    <row r="1130" spans="24:68" x14ac:dyDescent="0.25">
      <c r="X1130" s="91"/>
      <c r="Y1130" s="80">
        <v>4.8333333333333304</v>
      </c>
      <c r="Z1130" s="81">
        <v>29.18</v>
      </c>
      <c r="AA1130" s="81">
        <v>52.88</v>
      </c>
      <c r="AB1130" s="81">
        <v>590</v>
      </c>
      <c r="AC1130" s="81">
        <v>21.2</v>
      </c>
      <c r="AD1130" s="81">
        <v>27.3</v>
      </c>
      <c r="AE1130" s="81">
        <v>365</v>
      </c>
      <c r="AF1130" s="82">
        <v>7</v>
      </c>
      <c r="AG1130" s="81">
        <v>42</v>
      </c>
      <c r="AH1130" s="81">
        <v>141</v>
      </c>
      <c r="AI1130" s="81">
        <v>128</v>
      </c>
      <c r="AJ1130" s="81">
        <v>3335</v>
      </c>
      <c r="AK1130" s="81">
        <v>3161</v>
      </c>
      <c r="AL1130" s="81">
        <v>4704</v>
      </c>
      <c r="AM1130" s="81">
        <v>3239</v>
      </c>
      <c r="AN1130" s="81">
        <v>7707</v>
      </c>
      <c r="AO1130" s="81">
        <v>4362</v>
      </c>
      <c r="AP1130" s="81">
        <v>23047</v>
      </c>
      <c r="AQ1130" s="81">
        <v>29983</v>
      </c>
      <c r="AR1130" s="85">
        <v>65632</v>
      </c>
      <c r="AW1130" s="41">
        <v>0.875</v>
      </c>
      <c r="AX1130" s="40">
        <f t="shared" si="63"/>
        <v>2741.44</v>
      </c>
      <c r="AY1130" s="40">
        <f t="shared" si="64"/>
        <v>2433.25</v>
      </c>
      <c r="AZ1130" s="40">
        <f t="shared" si="65"/>
        <v>3820.19</v>
      </c>
      <c r="BA1130" s="40">
        <f t="shared" si="66"/>
        <v>2217.94</v>
      </c>
      <c r="BB1130" s="40">
        <f t="shared" si="67"/>
        <v>5791.94</v>
      </c>
      <c r="BC1130" s="40">
        <f t="shared" si="68"/>
        <v>3087</v>
      </c>
      <c r="BD1130" s="40">
        <f t="shared" si="69"/>
        <v>20834.060000000001</v>
      </c>
      <c r="BE1130" s="40">
        <f t="shared" si="70"/>
        <v>26142.560000000001</v>
      </c>
      <c r="BF1130" s="40">
        <f t="shared" si="71"/>
        <v>65194.559999999998</v>
      </c>
      <c r="BG1130" s="29"/>
      <c r="BH1130" s="29"/>
      <c r="BI1130" s="29"/>
      <c r="BJ1130" s="29"/>
      <c r="BK1130" s="29"/>
      <c r="BL1130" s="29"/>
      <c r="BM1130" s="29"/>
      <c r="BN1130" s="29"/>
      <c r="BO1130" s="29"/>
      <c r="BP1130" s="29"/>
    </row>
    <row r="1131" spans="24:68" x14ac:dyDescent="0.25">
      <c r="X1131" s="91"/>
      <c r="Y1131" s="80">
        <v>4.875</v>
      </c>
      <c r="Z1131" s="81">
        <v>29.41</v>
      </c>
      <c r="AA1131" s="81">
        <v>53.75</v>
      </c>
      <c r="AB1131" s="81">
        <v>591</v>
      </c>
      <c r="AC1131" s="81">
        <v>20.8</v>
      </c>
      <c r="AD1131" s="81">
        <v>27.5</v>
      </c>
      <c r="AE1131" s="81">
        <v>364</v>
      </c>
      <c r="AF1131" s="82">
        <v>7.4</v>
      </c>
      <c r="AG1131" s="81">
        <v>45</v>
      </c>
      <c r="AH1131" s="81">
        <v>134</v>
      </c>
      <c r="AI1131" s="81">
        <v>127</v>
      </c>
      <c r="AJ1131" s="81">
        <v>3221</v>
      </c>
      <c r="AK1131" s="81">
        <v>2880</v>
      </c>
      <c r="AL1131" s="81">
        <v>4470</v>
      </c>
      <c r="AM1131" s="81">
        <v>2539</v>
      </c>
      <c r="AN1131" s="81">
        <v>6992</v>
      </c>
      <c r="AO1131" s="81">
        <v>3494</v>
      </c>
      <c r="AP1131" s="81">
        <v>23330</v>
      </c>
      <c r="AQ1131" s="81">
        <v>29492</v>
      </c>
      <c r="AR1131" s="85">
        <v>65962</v>
      </c>
      <c r="AW1131" s="41">
        <v>0.91666666666666696</v>
      </c>
      <c r="AX1131" s="40">
        <f t="shared" si="63"/>
        <v>54.38</v>
      </c>
      <c r="AY1131" s="40">
        <f t="shared" si="64"/>
        <v>74.81</v>
      </c>
      <c r="AZ1131" s="40">
        <f t="shared" si="65"/>
        <v>155</v>
      </c>
      <c r="BA1131" s="40">
        <f t="shared" si="66"/>
        <v>187.19</v>
      </c>
      <c r="BB1131" s="40">
        <f t="shared" si="67"/>
        <v>249.94</v>
      </c>
      <c r="BC1131" s="40">
        <f t="shared" si="68"/>
        <v>375.81</v>
      </c>
      <c r="BD1131" s="40">
        <f t="shared" si="69"/>
        <v>390.88</v>
      </c>
      <c r="BE1131" s="40">
        <f t="shared" si="70"/>
        <v>292.06</v>
      </c>
      <c r="BF1131" s="40">
        <f t="shared" si="71"/>
        <v>464.44</v>
      </c>
      <c r="BG1131" s="29"/>
      <c r="BH1131" s="29"/>
      <c r="BI1131" s="29"/>
      <c r="BJ1131" s="29"/>
      <c r="BK1131" s="29"/>
      <c r="BL1131" s="29"/>
      <c r="BM1131" s="29"/>
      <c r="BN1131" s="29"/>
      <c r="BO1131" s="29"/>
      <c r="BP1131" s="29"/>
    </row>
    <row r="1132" spans="24:68" x14ac:dyDescent="0.25">
      <c r="X1132" s="91"/>
      <c r="Y1132" s="80">
        <v>4.9166666666666696</v>
      </c>
      <c r="Z1132" s="81">
        <v>28.96</v>
      </c>
      <c r="AA1132" s="81">
        <v>56.84</v>
      </c>
      <c r="AB1132" s="81">
        <v>554</v>
      </c>
      <c r="AC1132" s="81">
        <v>23.2</v>
      </c>
      <c r="AD1132" s="81">
        <v>27.7</v>
      </c>
      <c r="AE1132" s="81">
        <v>370</v>
      </c>
      <c r="AF1132" s="82">
        <v>7.5</v>
      </c>
      <c r="AG1132" s="81">
        <v>41</v>
      </c>
      <c r="AH1132" s="81">
        <v>131</v>
      </c>
      <c r="AI1132" s="81">
        <v>125</v>
      </c>
      <c r="AJ1132" s="81">
        <v>25</v>
      </c>
      <c r="AK1132" s="81">
        <v>83</v>
      </c>
      <c r="AL1132" s="81">
        <v>46</v>
      </c>
      <c r="AM1132" s="81">
        <v>210</v>
      </c>
      <c r="AN1132" s="81">
        <v>94</v>
      </c>
      <c r="AO1132" s="81">
        <v>160</v>
      </c>
      <c r="AP1132" s="81">
        <v>263</v>
      </c>
      <c r="AQ1132" s="81">
        <v>2</v>
      </c>
      <c r="AR1132" s="85">
        <v>271</v>
      </c>
      <c r="AW1132" s="41">
        <v>0.95833333333333304</v>
      </c>
      <c r="AX1132" s="40">
        <f t="shared" si="63"/>
        <v>49.81</v>
      </c>
      <c r="AY1132" s="40">
        <f t="shared" si="64"/>
        <v>39.81</v>
      </c>
      <c r="AZ1132" s="40">
        <f t="shared" si="65"/>
        <v>170.69</v>
      </c>
      <c r="BA1132" s="40">
        <f t="shared" si="66"/>
        <v>148.31</v>
      </c>
      <c r="BB1132" s="40">
        <f t="shared" si="67"/>
        <v>167.56</v>
      </c>
      <c r="BC1132" s="40">
        <f t="shared" si="68"/>
        <v>206.25</v>
      </c>
      <c r="BD1132" s="40">
        <f t="shared" si="69"/>
        <v>219.5</v>
      </c>
      <c r="BE1132" s="40">
        <f t="shared" si="70"/>
        <v>243.94</v>
      </c>
      <c r="BF1132" s="40">
        <f t="shared" si="71"/>
        <v>390.5</v>
      </c>
      <c r="BG1132" s="29"/>
      <c r="BH1132" s="29"/>
      <c r="BI1132" s="29"/>
      <c r="BJ1132" s="29"/>
      <c r="BK1132" s="29"/>
      <c r="BL1132" s="29"/>
      <c r="BM1132" s="29"/>
      <c r="BN1132" s="29"/>
      <c r="BO1132" s="29"/>
      <c r="BP1132" s="29"/>
    </row>
    <row r="1133" spans="24:68" x14ac:dyDescent="0.25">
      <c r="X1133" s="91"/>
      <c r="Y1133" s="80">
        <v>4.9583333333333304</v>
      </c>
      <c r="Z1133" s="81">
        <v>27.71</v>
      </c>
      <c r="AA1133" s="81">
        <v>57.57</v>
      </c>
      <c r="AB1133" s="81">
        <v>564</v>
      </c>
      <c r="AC1133" s="81">
        <v>24.4</v>
      </c>
      <c r="AD1133" s="81">
        <v>25.4</v>
      </c>
      <c r="AE1133" s="81">
        <v>362</v>
      </c>
      <c r="AF1133" s="82">
        <v>7.4</v>
      </c>
      <c r="AG1133" s="81">
        <v>40</v>
      </c>
      <c r="AH1133" s="81">
        <v>131</v>
      </c>
      <c r="AI1133" s="81">
        <v>128</v>
      </c>
      <c r="AJ1133" s="81">
        <v>54</v>
      </c>
      <c r="AK1133" s="81">
        <v>75</v>
      </c>
      <c r="AL1133" s="81">
        <v>120</v>
      </c>
      <c r="AM1133" s="81">
        <v>118</v>
      </c>
      <c r="AN1133" s="81">
        <v>204</v>
      </c>
      <c r="AO1133" s="81">
        <v>258</v>
      </c>
      <c r="AP1133" s="81">
        <v>133</v>
      </c>
      <c r="AQ1133" s="81">
        <v>326</v>
      </c>
      <c r="AR1133" s="85">
        <v>469</v>
      </c>
      <c r="AW1133" s="42"/>
      <c r="AX1133" s="42"/>
      <c r="AY1133" s="42"/>
      <c r="AZ1133" s="42"/>
      <c r="BA1133" s="42"/>
      <c r="BB1133" s="42"/>
      <c r="BC1133" s="42"/>
      <c r="BD1133" s="42"/>
      <c r="BE1133" s="42"/>
      <c r="BF1133" s="42"/>
      <c r="BG1133" s="29"/>
      <c r="BH1133" s="29"/>
      <c r="BI1133" s="29"/>
      <c r="BJ1133" s="29"/>
      <c r="BK1133" s="29"/>
      <c r="BL1133" s="29"/>
      <c r="BM1133" s="29"/>
      <c r="BN1133" s="29"/>
      <c r="BO1133" s="29"/>
      <c r="BP1133" s="29"/>
    </row>
    <row r="1134" spans="24:68" x14ac:dyDescent="0.25">
      <c r="X1134" s="91">
        <v>45492</v>
      </c>
      <c r="Y1134" s="80">
        <v>5</v>
      </c>
      <c r="Z1134" s="81">
        <v>27.36</v>
      </c>
      <c r="AA1134" s="81">
        <v>60.91</v>
      </c>
      <c r="AB1134" s="81">
        <v>558</v>
      </c>
      <c r="AC1134" s="81">
        <v>22.9</v>
      </c>
      <c r="AD1134" s="81">
        <v>27.1</v>
      </c>
      <c r="AE1134" s="81">
        <v>369</v>
      </c>
      <c r="AF1134" s="82">
        <v>7.1</v>
      </c>
      <c r="AG1134" s="81">
        <v>42</v>
      </c>
      <c r="AH1134" s="81">
        <v>130</v>
      </c>
      <c r="AI1134" s="81">
        <v>126</v>
      </c>
      <c r="AJ1134" s="83">
        <v>0</v>
      </c>
      <c r="AK1134" s="83">
        <v>0</v>
      </c>
      <c r="AL1134" s="83">
        <v>0</v>
      </c>
      <c r="AM1134" s="83">
        <v>0</v>
      </c>
      <c r="AN1134" s="83">
        <v>0</v>
      </c>
      <c r="AO1134" s="83">
        <v>0</v>
      </c>
      <c r="AP1134" s="83">
        <v>0</v>
      </c>
      <c r="AQ1134" s="83">
        <v>0</v>
      </c>
      <c r="AR1134" s="84">
        <v>0</v>
      </c>
      <c r="AW1134" s="94" t="s">
        <v>47</v>
      </c>
      <c r="AX1134" s="94"/>
      <c r="AY1134" s="94"/>
      <c r="AZ1134" s="94"/>
      <c r="BA1134" s="94"/>
      <c r="BB1134" s="94"/>
      <c r="BC1134" s="94"/>
      <c r="BD1134" s="94"/>
      <c r="BE1134" s="94"/>
      <c r="BF1134" s="42"/>
      <c r="BG1134" s="29"/>
      <c r="BH1134" s="29"/>
      <c r="BI1134" s="29"/>
      <c r="BJ1134" s="29"/>
      <c r="BK1134" s="29"/>
      <c r="BL1134" s="29"/>
      <c r="BM1134" s="29"/>
      <c r="BN1134" s="29"/>
      <c r="BO1134" s="29"/>
      <c r="BP1134" s="29"/>
    </row>
    <row r="1135" spans="24:68" x14ac:dyDescent="0.25">
      <c r="X1135" s="91"/>
      <c r="Y1135" s="80">
        <v>5.0416666666666696</v>
      </c>
      <c r="Z1135" s="81">
        <v>26.78</v>
      </c>
      <c r="AA1135" s="81">
        <v>66.25</v>
      </c>
      <c r="AB1135" s="81">
        <v>538</v>
      </c>
      <c r="AC1135" s="81">
        <v>23.9</v>
      </c>
      <c r="AD1135" s="81">
        <v>27.5</v>
      </c>
      <c r="AE1135" s="81">
        <v>368</v>
      </c>
      <c r="AF1135" s="82">
        <v>7.2</v>
      </c>
      <c r="AG1135" s="81">
        <v>43</v>
      </c>
      <c r="AH1135" s="81">
        <v>133</v>
      </c>
      <c r="AI1135" s="81">
        <v>129</v>
      </c>
      <c r="AJ1135" s="83">
        <v>0</v>
      </c>
      <c r="AK1135" s="83">
        <v>0</v>
      </c>
      <c r="AL1135" s="83">
        <v>0</v>
      </c>
      <c r="AM1135" s="83">
        <v>0</v>
      </c>
      <c r="AN1135" s="83">
        <v>0</v>
      </c>
      <c r="AO1135" s="83">
        <v>0</v>
      </c>
      <c r="AP1135" s="83">
        <v>0</v>
      </c>
      <c r="AQ1135" s="83">
        <v>0</v>
      </c>
      <c r="AR1135" s="84">
        <v>0</v>
      </c>
      <c r="AW1135" s="34">
        <v>415</v>
      </c>
      <c r="AX1135" s="34">
        <v>445</v>
      </c>
      <c r="AY1135" s="34">
        <v>480</v>
      </c>
      <c r="AZ1135" s="34">
        <v>515</v>
      </c>
      <c r="BA1135" s="34">
        <v>555</v>
      </c>
      <c r="BB1135" s="34">
        <v>590</v>
      </c>
      <c r="BC1135" s="34">
        <v>630</v>
      </c>
      <c r="BD1135" s="34">
        <v>680</v>
      </c>
      <c r="BE1135" s="34">
        <v>780</v>
      </c>
      <c r="BF1135" s="42"/>
      <c r="BG1135" s="29"/>
      <c r="BH1135" s="29"/>
      <c r="BI1135" s="29"/>
      <c r="BJ1135" s="29"/>
      <c r="BK1135" s="29"/>
      <c r="BL1135" s="29"/>
      <c r="BM1135" s="29"/>
      <c r="BN1135" s="29"/>
      <c r="BO1135" s="29"/>
      <c r="BP1135" s="29"/>
    </row>
    <row r="1136" spans="24:68" x14ac:dyDescent="0.25">
      <c r="X1136" s="91"/>
      <c r="Y1136" s="80">
        <v>5.0833333333333304</v>
      </c>
      <c r="Z1136" s="81">
        <v>26.18</v>
      </c>
      <c r="AA1136" s="81">
        <v>67.87</v>
      </c>
      <c r="AB1136" s="81">
        <v>584</v>
      </c>
      <c r="AC1136" s="81">
        <v>19.8</v>
      </c>
      <c r="AD1136" s="81">
        <v>25.7</v>
      </c>
      <c r="AE1136" s="81">
        <v>362</v>
      </c>
      <c r="AF1136" s="82">
        <v>7.5</v>
      </c>
      <c r="AG1136" s="81">
        <v>39</v>
      </c>
      <c r="AH1136" s="81">
        <v>127</v>
      </c>
      <c r="AI1136" s="81">
        <v>123</v>
      </c>
      <c r="AJ1136" s="83">
        <v>0</v>
      </c>
      <c r="AK1136" s="83">
        <v>0</v>
      </c>
      <c r="AL1136" s="83">
        <v>0</v>
      </c>
      <c r="AM1136" s="83">
        <v>0</v>
      </c>
      <c r="AN1136" s="83">
        <v>0</v>
      </c>
      <c r="AO1136" s="83">
        <v>0</v>
      </c>
      <c r="AP1136" s="83">
        <v>0</v>
      </c>
      <c r="AQ1136" s="83">
        <v>0</v>
      </c>
      <c r="AR1136" s="84">
        <v>0</v>
      </c>
      <c r="AW1136" s="40">
        <f t="shared" ref="AW1136" si="72">ROUND(SUM(AX1109:AX1132)/24,2)</f>
        <v>2288.2199999999998</v>
      </c>
      <c r="AX1136" s="40">
        <f t="shared" ref="AX1136" si="73">ROUND(SUM(AY1109:AY1132)/24,2)</f>
        <v>2328.5</v>
      </c>
      <c r="AY1136" s="40">
        <f t="shared" ref="AY1136" si="74">ROUND(SUM(AZ1109:AZ1132)/24,2)</f>
        <v>3545.59</v>
      </c>
      <c r="AZ1136" s="40">
        <f t="shared" ref="AZ1136" si="75">ROUND(SUM(BA1109:BA1132)/24,2)</f>
        <v>2736.49</v>
      </c>
      <c r="BA1136" s="40">
        <f t="shared" ref="BA1136" si="76">ROUND(SUM(BB1109:BB1132)/24,2)</f>
        <v>5429.18</v>
      </c>
      <c r="BB1136" s="40">
        <f t="shared" ref="BB1136" si="77">ROUND(SUM(BC1109:BC1132)/24,2)</f>
        <v>3859.54</v>
      </c>
      <c r="BC1136" s="40">
        <f t="shared" ref="BC1136" si="78">ROUND(SUM(BD1109:BD1132)/24,2)</f>
        <v>16946.150000000001</v>
      </c>
      <c r="BD1136" s="40">
        <f t="shared" ref="BD1136" si="79">ROUND(SUM(BE1109:BE1132)/24,2)</f>
        <v>20131.259999999998</v>
      </c>
      <c r="BE1136" s="40">
        <f t="shared" ref="BE1136" si="80">ROUND(SUM(BF1109:BF1132)/24,2)</f>
        <v>39249.93</v>
      </c>
      <c r="BF1136" s="42"/>
      <c r="BG1136" s="29"/>
      <c r="BH1136" s="29"/>
      <c r="BI1136" s="29"/>
      <c r="BJ1136" s="29"/>
      <c r="BK1136" s="29"/>
      <c r="BL1136" s="29"/>
      <c r="BM1136" s="29"/>
      <c r="BN1136" s="29"/>
      <c r="BO1136" s="29"/>
      <c r="BP1136" s="29"/>
    </row>
    <row r="1137" spans="24:68" x14ac:dyDescent="0.25">
      <c r="X1137" s="91"/>
      <c r="Y1137" s="80">
        <v>5.125</v>
      </c>
      <c r="Z1137" s="81">
        <v>25.97</v>
      </c>
      <c r="AA1137" s="81">
        <v>68.989999999999995</v>
      </c>
      <c r="AB1137" s="81">
        <v>563</v>
      </c>
      <c r="AC1137" s="81">
        <v>21.4</v>
      </c>
      <c r="AD1137" s="81">
        <v>26.2</v>
      </c>
      <c r="AE1137" s="81">
        <v>371</v>
      </c>
      <c r="AF1137" s="82">
        <v>7.4</v>
      </c>
      <c r="AG1137" s="81">
        <v>41</v>
      </c>
      <c r="AH1137" s="81">
        <v>134</v>
      </c>
      <c r="AI1137" s="81">
        <v>126</v>
      </c>
      <c r="AJ1137" s="83">
        <v>0</v>
      </c>
      <c r="AK1137" s="83">
        <v>0</v>
      </c>
      <c r="AL1137" s="83">
        <v>0</v>
      </c>
      <c r="AM1137" s="83">
        <v>0</v>
      </c>
      <c r="AN1137" s="83">
        <v>0</v>
      </c>
      <c r="AO1137" s="83">
        <v>0</v>
      </c>
      <c r="AP1137" s="83">
        <v>0</v>
      </c>
      <c r="AQ1137" s="83">
        <v>0</v>
      </c>
      <c r="AR1137" s="84">
        <v>0</v>
      </c>
      <c r="AW1137" s="42"/>
      <c r="AX1137" s="37"/>
      <c r="AY1137" s="37"/>
      <c r="AZ1137" s="37"/>
      <c r="BA1137" s="37"/>
      <c r="BB1137" s="37"/>
      <c r="BC1137" s="37"/>
      <c r="BD1137" s="37"/>
      <c r="BE1137" s="37"/>
      <c r="BF1137" s="37"/>
      <c r="BG1137" s="37"/>
      <c r="BH1137" s="37"/>
      <c r="BI1137" s="29"/>
      <c r="BJ1137" s="29"/>
      <c r="BK1137" s="29"/>
      <c r="BL1137" s="29"/>
      <c r="BM1137" s="29"/>
      <c r="BN1137" s="29"/>
      <c r="BO1137" s="29"/>
      <c r="BP1137" s="29"/>
    </row>
    <row r="1138" spans="24:68" x14ac:dyDescent="0.25">
      <c r="X1138" s="91"/>
      <c r="Y1138" s="80">
        <v>5.1666666666666696</v>
      </c>
      <c r="Z1138" s="81">
        <v>26</v>
      </c>
      <c r="AA1138" s="81">
        <v>67.77</v>
      </c>
      <c r="AB1138" s="81">
        <v>569</v>
      </c>
      <c r="AC1138" s="81">
        <v>21.5</v>
      </c>
      <c r="AD1138" s="81">
        <v>26.1</v>
      </c>
      <c r="AE1138" s="81">
        <v>358</v>
      </c>
      <c r="AF1138" s="82">
        <v>7.1</v>
      </c>
      <c r="AG1138" s="81">
        <v>39</v>
      </c>
      <c r="AH1138" s="81">
        <v>126</v>
      </c>
      <c r="AI1138" s="81">
        <v>120</v>
      </c>
      <c r="AJ1138" s="81">
        <v>63</v>
      </c>
      <c r="AK1138" s="81">
        <v>61</v>
      </c>
      <c r="AL1138" s="81">
        <v>149</v>
      </c>
      <c r="AM1138" s="81">
        <v>197</v>
      </c>
      <c r="AN1138" s="81">
        <v>159</v>
      </c>
      <c r="AO1138" s="81">
        <v>369</v>
      </c>
      <c r="AP1138" s="81">
        <v>230</v>
      </c>
      <c r="AQ1138" s="81">
        <v>483</v>
      </c>
      <c r="AR1138" s="85">
        <v>725</v>
      </c>
      <c r="AW1138" s="95" t="s">
        <v>47</v>
      </c>
      <c r="AX1138" s="95"/>
      <c r="AY1138" s="95"/>
      <c r="AZ1138" s="95"/>
      <c r="BA1138" s="95"/>
      <c r="BB1138" s="95"/>
      <c r="BC1138" s="95"/>
      <c r="BD1138" s="95"/>
      <c r="BE1138" s="95"/>
      <c r="BF1138" s="95"/>
      <c r="BG1138" s="95"/>
      <c r="BH1138" s="95"/>
      <c r="BI1138" s="29"/>
      <c r="BJ1138" s="29"/>
      <c r="BK1138" s="29"/>
      <c r="BL1138" s="29"/>
      <c r="BM1138" s="29"/>
      <c r="BN1138" s="29"/>
      <c r="BO1138" s="29"/>
      <c r="BP1138" s="29"/>
    </row>
    <row r="1139" spans="24:68" x14ac:dyDescent="0.25">
      <c r="X1139" s="91"/>
      <c r="Y1139" s="80">
        <v>5.2083333333333304</v>
      </c>
      <c r="Z1139" s="81">
        <v>25.73</v>
      </c>
      <c r="AA1139" s="81">
        <v>67.2</v>
      </c>
      <c r="AB1139" s="81">
        <v>539</v>
      </c>
      <c r="AC1139" s="81">
        <v>21.5</v>
      </c>
      <c r="AD1139" s="81">
        <v>24.8</v>
      </c>
      <c r="AE1139" s="81">
        <v>365</v>
      </c>
      <c r="AF1139" s="82">
        <v>7.4</v>
      </c>
      <c r="AG1139" s="81">
        <v>36</v>
      </c>
      <c r="AH1139" s="81">
        <v>134</v>
      </c>
      <c r="AI1139" s="81">
        <v>122</v>
      </c>
      <c r="AJ1139" s="81">
        <v>834</v>
      </c>
      <c r="AK1139" s="81">
        <v>994</v>
      </c>
      <c r="AL1139" s="81">
        <v>1530</v>
      </c>
      <c r="AM1139" s="81">
        <v>1692</v>
      </c>
      <c r="AN1139" s="81">
        <v>2072</v>
      </c>
      <c r="AO1139" s="81">
        <v>2234</v>
      </c>
      <c r="AP1139" s="81">
        <v>2846</v>
      </c>
      <c r="AQ1139" s="81">
        <v>4075</v>
      </c>
      <c r="AR1139" s="85">
        <v>6185</v>
      </c>
      <c r="AW1139" s="39" t="s">
        <v>40</v>
      </c>
      <c r="AX1139" s="40">
        <v>1</v>
      </c>
      <c r="AY1139" s="43" t="s">
        <v>41</v>
      </c>
      <c r="AZ1139" s="44">
        <f t="shared" ref="AZ1139" si="81">AW1135</f>
        <v>415</v>
      </c>
      <c r="BA1139" s="44">
        <f t="shared" ref="BA1139" si="82">AX1135</f>
        <v>445</v>
      </c>
      <c r="BB1139" s="44">
        <f t="shared" ref="BB1139" si="83">AY1135</f>
        <v>480</v>
      </c>
      <c r="BC1139" s="44">
        <f t="shared" ref="BC1139" si="84">AZ1135</f>
        <v>515</v>
      </c>
      <c r="BD1139" s="44">
        <f t="shared" ref="BD1139" si="85">BA1135</f>
        <v>555</v>
      </c>
      <c r="BE1139" s="44">
        <f t="shared" ref="BE1139" si="86">BB1135</f>
        <v>590</v>
      </c>
      <c r="BF1139" s="44">
        <f t="shared" ref="BF1139" si="87">BC1135</f>
        <v>630</v>
      </c>
      <c r="BG1139" s="44">
        <f t="shared" ref="BG1139" si="88">BD1135</f>
        <v>680</v>
      </c>
      <c r="BH1139" s="44">
        <f t="shared" ref="BH1139" si="89">BE1135</f>
        <v>780</v>
      </c>
      <c r="BI1139" s="29"/>
      <c r="BJ1139" s="29"/>
      <c r="BK1139" s="29"/>
      <c r="BL1139" s="29"/>
      <c r="BM1139" s="29"/>
      <c r="BN1139" s="29"/>
      <c r="BO1139" s="29"/>
      <c r="BP1139" s="29"/>
    </row>
    <row r="1140" spans="24:68" x14ac:dyDescent="0.25">
      <c r="X1140" s="91"/>
      <c r="Y1140" s="80">
        <v>5.25</v>
      </c>
      <c r="Z1140" s="81">
        <v>27.4</v>
      </c>
      <c r="AA1140" s="81">
        <v>63.31</v>
      </c>
      <c r="AB1140" s="81">
        <v>589</v>
      </c>
      <c r="AC1140" s="81">
        <v>23.2</v>
      </c>
      <c r="AD1140" s="81">
        <v>24.9</v>
      </c>
      <c r="AE1140" s="81">
        <v>368</v>
      </c>
      <c r="AF1140" s="82">
        <v>7.3</v>
      </c>
      <c r="AG1140" s="81">
        <v>35</v>
      </c>
      <c r="AH1140" s="81">
        <v>126</v>
      </c>
      <c r="AI1140" s="81">
        <v>124</v>
      </c>
      <c r="AJ1140" s="81">
        <v>10406</v>
      </c>
      <c r="AK1140" s="81">
        <v>12282</v>
      </c>
      <c r="AL1140" s="81">
        <v>17321</v>
      </c>
      <c r="AM1140" s="81">
        <v>18453</v>
      </c>
      <c r="AN1140" s="81">
        <v>25472</v>
      </c>
      <c r="AO1140" s="81">
        <v>26435</v>
      </c>
      <c r="AP1140" s="81">
        <v>65601</v>
      </c>
      <c r="AQ1140" s="81">
        <v>65766</v>
      </c>
      <c r="AR1140" s="85">
        <v>65574</v>
      </c>
      <c r="AW1140" s="39"/>
      <c r="AX1140" s="39"/>
      <c r="AY1140" s="43" t="s">
        <v>42</v>
      </c>
      <c r="AZ1140" s="40">
        <f>AW1136/$AX1139</f>
        <v>2288.2199999999998</v>
      </c>
      <c r="BA1140" s="40">
        <f t="shared" ref="BA1140:BH1140" si="90">AX1136/$AX1139</f>
        <v>2328.5</v>
      </c>
      <c r="BB1140" s="40">
        <f t="shared" si="90"/>
        <v>3545.59</v>
      </c>
      <c r="BC1140" s="40">
        <f t="shared" si="90"/>
        <v>2736.49</v>
      </c>
      <c r="BD1140" s="40">
        <f t="shared" si="90"/>
        <v>5429.18</v>
      </c>
      <c r="BE1140" s="40">
        <f t="shared" si="90"/>
        <v>3859.54</v>
      </c>
      <c r="BF1140" s="40">
        <f t="shared" si="90"/>
        <v>16946.150000000001</v>
      </c>
      <c r="BG1140" s="40">
        <f t="shared" si="90"/>
        <v>20131.259999999998</v>
      </c>
      <c r="BH1140" s="40">
        <f t="shared" si="90"/>
        <v>39249.93</v>
      </c>
      <c r="BI1140" s="29"/>
      <c r="BJ1140" s="29"/>
      <c r="BK1140" s="29"/>
      <c r="BL1140" s="29"/>
      <c r="BM1140" s="29"/>
      <c r="BN1140" s="29"/>
      <c r="BO1140" s="29"/>
      <c r="BP1140" s="29"/>
    </row>
    <row r="1141" spans="24:68" x14ac:dyDescent="0.25">
      <c r="X1141" s="91"/>
      <c r="Y1141" s="80">
        <v>5.2916666666666696</v>
      </c>
      <c r="Z1141" s="81">
        <v>28.57</v>
      </c>
      <c r="AA1141" s="81">
        <v>59.87</v>
      </c>
      <c r="AB1141" s="81">
        <v>597</v>
      </c>
      <c r="AC1141" s="81">
        <v>19.600000000000001</v>
      </c>
      <c r="AD1141" s="81">
        <v>25.7</v>
      </c>
      <c r="AE1141" s="81">
        <v>352</v>
      </c>
      <c r="AF1141" s="82">
        <v>7.3</v>
      </c>
      <c r="AG1141" s="81">
        <v>35</v>
      </c>
      <c r="AH1141" s="81">
        <v>127</v>
      </c>
      <c r="AI1141" s="81">
        <v>123</v>
      </c>
      <c r="AJ1141" s="81">
        <v>4362</v>
      </c>
      <c r="AK1141" s="81">
        <v>4762</v>
      </c>
      <c r="AL1141" s="81">
        <v>6833</v>
      </c>
      <c r="AM1141" s="81">
        <v>6330</v>
      </c>
      <c r="AN1141" s="81">
        <v>10587</v>
      </c>
      <c r="AO1141" s="81">
        <v>8174</v>
      </c>
      <c r="AP1141" s="81">
        <v>25540</v>
      </c>
      <c r="AQ1141" s="81">
        <v>32985</v>
      </c>
      <c r="AR1141" s="85">
        <v>65811</v>
      </c>
    </row>
    <row r="1142" spans="24:68" x14ac:dyDescent="0.25">
      <c r="X1142" s="91"/>
      <c r="Y1142" s="80">
        <v>5.3333333333333304</v>
      </c>
      <c r="Z1142" s="81">
        <v>28.37</v>
      </c>
      <c r="AA1142" s="81">
        <v>62.2</v>
      </c>
      <c r="AB1142" s="81">
        <v>620</v>
      </c>
      <c r="AC1142" s="81">
        <v>21.3</v>
      </c>
      <c r="AD1142" s="81">
        <v>26.5</v>
      </c>
      <c r="AE1142" s="81">
        <v>356</v>
      </c>
      <c r="AF1142" s="82">
        <v>7.2</v>
      </c>
      <c r="AG1142" s="81">
        <v>38</v>
      </c>
      <c r="AH1142" s="81">
        <v>127</v>
      </c>
      <c r="AI1142" s="81">
        <v>122</v>
      </c>
      <c r="AJ1142" s="81">
        <v>4951</v>
      </c>
      <c r="AK1142" s="81">
        <v>5576</v>
      </c>
      <c r="AL1142" s="81">
        <v>8110</v>
      </c>
      <c r="AM1142" s="81">
        <v>7777</v>
      </c>
      <c r="AN1142" s="81">
        <v>12082</v>
      </c>
      <c r="AO1142" s="81">
        <v>9919</v>
      </c>
      <c r="AP1142" s="81">
        <v>27581</v>
      </c>
      <c r="AQ1142" s="81">
        <v>35200</v>
      </c>
      <c r="AR1142" s="84">
        <v>62535</v>
      </c>
    </row>
    <row r="1143" spans="24:68" x14ac:dyDescent="0.25">
      <c r="X1143" s="91"/>
      <c r="Y1143" s="80">
        <v>5.375</v>
      </c>
      <c r="Z1143" s="81">
        <v>28.76</v>
      </c>
      <c r="AA1143" s="81">
        <v>57.54</v>
      </c>
      <c r="AB1143" s="81">
        <v>517</v>
      </c>
      <c r="AC1143" s="81">
        <v>23.3</v>
      </c>
      <c r="AD1143" s="81">
        <v>26.4</v>
      </c>
      <c r="AE1143" s="81">
        <v>365</v>
      </c>
      <c r="AF1143" s="82">
        <v>7.2</v>
      </c>
      <c r="AG1143" s="81">
        <v>40</v>
      </c>
      <c r="AH1143" s="81">
        <v>132</v>
      </c>
      <c r="AI1143" s="81">
        <v>126</v>
      </c>
      <c r="AJ1143" s="81">
        <v>4041</v>
      </c>
      <c r="AK1143" s="81">
        <v>4419</v>
      </c>
      <c r="AL1143" s="81">
        <v>6349</v>
      </c>
      <c r="AM1143" s="81">
        <v>5645</v>
      </c>
      <c r="AN1143" s="81">
        <v>9486</v>
      </c>
      <c r="AO1143" s="81">
        <v>7439</v>
      </c>
      <c r="AP1143" s="81">
        <v>25018</v>
      </c>
      <c r="AQ1143" s="81">
        <v>32038</v>
      </c>
      <c r="AR1143" s="84">
        <v>62535</v>
      </c>
    </row>
    <row r="1144" spans="24:68" x14ac:dyDescent="0.25">
      <c r="X1144" s="91"/>
      <c r="Y1144" s="80">
        <v>5.4166666666666696</v>
      </c>
      <c r="Z1144" s="81">
        <v>29.61</v>
      </c>
      <c r="AA1144" s="81">
        <v>54.91</v>
      </c>
      <c r="AB1144" s="81">
        <v>508</v>
      </c>
      <c r="AC1144" s="81">
        <v>20.5</v>
      </c>
      <c r="AD1144" s="81">
        <v>26.6</v>
      </c>
      <c r="AE1144" s="81">
        <v>350</v>
      </c>
      <c r="AF1144" s="82">
        <v>7.3</v>
      </c>
      <c r="AG1144" s="81">
        <v>37</v>
      </c>
      <c r="AH1144" s="81">
        <v>126</v>
      </c>
      <c r="AI1144" s="81">
        <v>125</v>
      </c>
      <c r="AJ1144" s="81">
        <v>5439</v>
      </c>
      <c r="AK1144" s="81">
        <v>6363</v>
      </c>
      <c r="AL1144" s="81">
        <v>9126</v>
      </c>
      <c r="AM1144" s="81">
        <v>8740</v>
      </c>
      <c r="AN1144" s="81">
        <v>13512</v>
      </c>
      <c r="AO1144" s="81">
        <v>11450</v>
      </c>
      <c r="AP1144" s="81">
        <v>31041</v>
      </c>
      <c r="AQ1144" s="81">
        <v>39000</v>
      </c>
      <c r="AR1144" s="84">
        <v>62535</v>
      </c>
    </row>
    <row r="1145" spans="24:68" x14ac:dyDescent="0.25">
      <c r="X1145" s="91"/>
      <c r="Y1145" s="80">
        <v>5.4583333333333304</v>
      </c>
      <c r="Z1145" s="81">
        <v>29.61</v>
      </c>
      <c r="AA1145" s="81">
        <v>55.79</v>
      </c>
      <c r="AB1145" s="81">
        <v>439</v>
      </c>
      <c r="AC1145" s="81">
        <v>30.9</v>
      </c>
      <c r="AD1145" s="81">
        <v>25.7</v>
      </c>
      <c r="AE1145" s="81">
        <v>417</v>
      </c>
      <c r="AF1145" s="82">
        <v>7.3</v>
      </c>
      <c r="AG1145" s="81">
        <v>48</v>
      </c>
      <c r="AH1145" s="81">
        <v>154</v>
      </c>
      <c r="AI1145" s="81">
        <v>146</v>
      </c>
      <c r="AJ1145" s="81">
        <v>6885</v>
      </c>
      <c r="AK1145" s="81">
        <v>8327</v>
      </c>
      <c r="AL1145" s="81">
        <v>11741</v>
      </c>
      <c r="AM1145" s="81">
        <v>12081</v>
      </c>
      <c r="AN1145" s="81">
        <v>17259</v>
      </c>
      <c r="AO1145" s="81">
        <v>15626</v>
      </c>
      <c r="AP1145" s="81">
        <v>36291</v>
      </c>
      <c r="AQ1145" s="81">
        <v>45008</v>
      </c>
      <c r="AR1145" s="84">
        <v>62535</v>
      </c>
    </row>
    <row r="1146" spans="24:68" x14ac:dyDescent="0.25">
      <c r="X1146" s="91"/>
      <c r="Y1146" s="80">
        <v>5.5</v>
      </c>
      <c r="Z1146" s="81">
        <v>30</v>
      </c>
      <c r="AA1146" s="81">
        <v>52.47</v>
      </c>
      <c r="AB1146" s="81">
        <v>516</v>
      </c>
      <c r="AC1146" s="81">
        <v>27.7</v>
      </c>
      <c r="AD1146" s="81">
        <v>27.1</v>
      </c>
      <c r="AE1146" s="81">
        <v>414</v>
      </c>
      <c r="AF1146" s="82">
        <v>7.4</v>
      </c>
      <c r="AG1146" s="81">
        <v>46</v>
      </c>
      <c r="AH1146" s="81">
        <v>157</v>
      </c>
      <c r="AI1146" s="81">
        <v>152</v>
      </c>
      <c r="AJ1146" s="81">
        <v>5257</v>
      </c>
      <c r="AK1146" s="81">
        <v>6099</v>
      </c>
      <c r="AL1146" s="81">
        <v>8470</v>
      </c>
      <c r="AM1146" s="81">
        <v>8468</v>
      </c>
      <c r="AN1146" s="81">
        <v>12840</v>
      </c>
      <c r="AO1146" s="81">
        <v>10930</v>
      </c>
      <c r="AP1146" s="81">
        <v>29634</v>
      </c>
      <c r="AQ1146" s="81">
        <v>37237</v>
      </c>
      <c r="AR1146" s="84">
        <v>62535</v>
      </c>
    </row>
    <row r="1147" spans="24:68" x14ac:dyDescent="0.25">
      <c r="X1147" s="91"/>
      <c r="Y1147" s="80">
        <v>5.5416666666666696</v>
      </c>
      <c r="Z1147" s="81">
        <v>30.17</v>
      </c>
      <c r="AA1147" s="81">
        <v>53.53</v>
      </c>
      <c r="AB1147" s="81">
        <v>525</v>
      </c>
      <c r="AC1147" s="81">
        <v>27</v>
      </c>
      <c r="AD1147" s="81">
        <v>27.3</v>
      </c>
      <c r="AE1147" s="81">
        <v>414</v>
      </c>
      <c r="AF1147" s="82">
        <v>7.5</v>
      </c>
      <c r="AG1147" s="81">
        <v>44</v>
      </c>
      <c r="AH1147" s="81">
        <v>152</v>
      </c>
      <c r="AI1147" s="81">
        <v>145</v>
      </c>
      <c r="AJ1147" s="81">
        <v>5118</v>
      </c>
      <c r="AK1147" s="81">
        <v>5775</v>
      </c>
      <c r="AL1147" s="81">
        <v>8233</v>
      </c>
      <c r="AM1147" s="81">
        <v>7795</v>
      </c>
      <c r="AN1147" s="81">
        <v>12286</v>
      </c>
      <c r="AO1147" s="81">
        <v>10076</v>
      </c>
      <c r="AP1147" s="81">
        <v>28952</v>
      </c>
      <c r="AQ1147" s="81">
        <v>36318</v>
      </c>
      <c r="AR1147" s="84">
        <v>62535</v>
      </c>
    </row>
    <row r="1148" spans="24:68" x14ac:dyDescent="0.25">
      <c r="X1148" s="91"/>
      <c r="Y1148" s="80">
        <v>5.5833333333333304</v>
      </c>
      <c r="Z1148" s="81">
        <v>30.25</v>
      </c>
      <c r="AA1148" s="81">
        <v>51.51</v>
      </c>
      <c r="AB1148" s="81">
        <v>456</v>
      </c>
      <c r="AC1148" s="81">
        <v>27.2</v>
      </c>
      <c r="AD1148" s="81">
        <v>28</v>
      </c>
      <c r="AE1148" s="81">
        <v>411</v>
      </c>
      <c r="AF1148" s="82">
        <v>7.4</v>
      </c>
      <c r="AG1148" s="81">
        <v>50</v>
      </c>
      <c r="AH1148" s="81">
        <v>155</v>
      </c>
      <c r="AI1148" s="81">
        <v>148</v>
      </c>
      <c r="AJ1148" s="81">
        <v>5377</v>
      </c>
      <c r="AK1148" s="81">
        <v>6123</v>
      </c>
      <c r="AL1148" s="81">
        <v>8547</v>
      </c>
      <c r="AM1148" s="81">
        <v>8319</v>
      </c>
      <c r="AN1148" s="81">
        <v>12872</v>
      </c>
      <c r="AO1148" s="81">
        <v>10572</v>
      </c>
      <c r="AP1148" s="81">
        <v>30189</v>
      </c>
      <c r="AQ1148" s="81">
        <v>36574</v>
      </c>
      <c r="AR1148" s="84">
        <v>62535</v>
      </c>
    </row>
    <row r="1149" spans="24:68" x14ac:dyDescent="0.25">
      <c r="X1149" s="91"/>
      <c r="Y1149" s="80">
        <v>5.625</v>
      </c>
      <c r="Z1149" s="81">
        <v>30.48</v>
      </c>
      <c r="AA1149" s="81">
        <v>52.1</v>
      </c>
      <c r="AB1149" s="81">
        <v>455</v>
      </c>
      <c r="AC1149" s="81">
        <v>30.4</v>
      </c>
      <c r="AD1149" s="81">
        <v>27.8</v>
      </c>
      <c r="AE1149" s="81">
        <v>406</v>
      </c>
      <c r="AF1149" s="82">
        <v>7.1</v>
      </c>
      <c r="AG1149" s="81">
        <v>44</v>
      </c>
      <c r="AH1149" s="81">
        <v>146</v>
      </c>
      <c r="AI1149" s="81">
        <v>145</v>
      </c>
      <c r="AJ1149" s="81">
        <v>4299</v>
      </c>
      <c r="AK1149" s="81">
        <v>4743</v>
      </c>
      <c r="AL1149" s="81">
        <v>6659</v>
      </c>
      <c r="AM1149" s="81">
        <v>5938</v>
      </c>
      <c r="AN1149" s="81">
        <v>10098</v>
      </c>
      <c r="AO1149" s="81">
        <v>7979</v>
      </c>
      <c r="AP1149" s="81">
        <v>25770</v>
      </c>
      <c r="AQ1149" s="81">
        <v>32937</v>
      </c>
      <c r="AR1149" s="84">
        <v>62535</v>
      </c>
    </row>
    <row r="1150" spans="24:68" x14ac:dyDescent="0.25">
      <c r="X1150" s="91"/>
      <c r="Y1150" s="80">
        <v>5.6666666666666696</v>
      </c>
      <c r="Z1150" s="81">
        <v>30.03</v>
      </c>
      <c r="AA1150" s="81">
        <v>53.14</v>
      </c>
      <c r="AB1150" s="81">
        <v>508</v>
      </c>
      <c r="AC1150" s="81">
        <v>29.8</v>
      </c>
      <c r="AD1150" s="81">
        <v>27.6</v>
      </c>
      <c r="AE1150" s="81">
        <v>396</v>
      </c>
      <c r="AF1150" s="82">
        <v>7.5</v>
      </c>
      <c r="AG1150" s="81">
        <v>45</v>
      </c>
      <c r="AH1150" s="81">
        <v>152</v>
      </c>
      <c r="AI1150" s="81">
        <v>138</v>
      </c>
      <c r="AJ1150" s="81">
        <v>3966</v>
      </c>
      <c r="AK1150" s="81">
        <v>4279</v>
      </c>
      <c r="AL1150" s="81">
        <v>6204</v>
      </c>
      <c r="AM1150" s="81">
        <v>5275</v>
      </c>
      <c r="AN1150" s="81">
        <v>9399</v>
      </c>
      <c r="AO1150" s="81">
        <v>6762</v>
      </c>
      <c r="AP1150" s="81">
        <v>24278</v>
      </c>
      <c r="AQ1150" s="81">
        <v>30873</v>
      </c>
      <c r="AR1150" s="84">
        <v>62535</v>
      </c>
    </row>
    <row r="1151" spans="24:68" x14ac:dyDescent="0.25">
      <c r="X1151" s="91"/>
      <c r="Y1151" s="80">
        <v>5.7083333333333304</v>
      </c>
      <c r="Z1151" s="81">
        <v>30.19</v>
      </c>
      <c r="AA1151" s="81">
        <v>52.04</v>
      </c>
      <c r="AB1151" s="81">
        <v>509</v>
      </c>
      <c r="AC1151" s="81">
        <v>27</v>
      </c>
      <c r="AD1151" s="81">
        <v>27.9</v>
      </c>
      <c r="AE1151" s="81">
        <v>393</v>
      </c>
      <c r="AF1151" s="82">
        <v>7.2</v>
      </c>
      <c r="AG1151" s="81">
        <v>45</v>
      </c>
      <c r="AH1151" s="81">
        <v>143</v>
      </c>
      <c r="AI1151" s="81">
        <v>141</v>
      </c>
      <c r="AJ1151" s="81">
        <v>3247</v>
      </c>
      <c r="AK1151" s="81">
        <v>3353</v>
      </c>
      <c r="AL1151" s="81">
        <v>5014</v>
      </c>
      <c r="AM1151" s="81">
        <v>3756</v>
      </c>
      <c r="AN1151" s="81">
        <v>7602</v>
      </c>
      <c r="AO1151" s="81">
        <v>5083</v>
      </c>
      <c r="AP1151" s="81">
        <v>22355</v>
      </c>
      <c r="AQ1151" s="81">
        <v>28710</v>
      </c>
      <c r="AR1151" s="84">
        <v>62535</v>
      </c>
    </row>
    <row r="1152" spans="24:68" x14ac:dyDescent="0.25">
      <c r="X1152" s="91"/>
      <c r="Y1152" s="80">
        <v>5.75</v>
      </c>
      <c r="Z1152" s="81">
        <v>29.96</v>
      </c>
      <c r="AA1152" s="81">
        <v>53.58</v>
      </c>
      <c r="AB1152" s="81">
        <v>524</v>
      </c>
      <c r="AC1152" s="81">
        <v>27.1</v>
      </c>
      <c r="AD1152" s="81">
        <v>28.8</v>
      </c>
      <c r="AE1152" s="81">
        <v>384</v>
      </c>
      <c r="AF1152" s="82">
        <v>7.3</v>
      </c>
      <c r="AG1152" s="81">
        <v>47</v>
      </c>
      <c r="AH1152" s="81">
        <v>142</v>
      </c>
      <c r="AI1152" s="81">
        <v>137</v>
      </c>
      <c r="AJ1152" s="81">
        <v>3043</v>
      </c>
      <c r="AK1152" s="81">
        <v>3098</v>
      </c>
      <c r="AL1152" s="81">
        <v>4609</v>
      </c>
      <c r="AM1152" s="81">
        <v>3380</v>
      </c>
      <c r="AN1152" s="81">
        <v>7093</v>
      </c>
      <c r="AO1152" s="81">
        <v>4576</v>
      </c>
      <c r="AP1152" s="81">
        <v>21894</v>
      </c>
      <c r="AQ1152" s="81">
        <v>28009</v>
      </c>
      <c r="AR1152" s="84">
        <v>62535</v>
      </c>
    </row>
    <row r="1153" spans="24:44" x14ac:dyDescent="0.25">
      <c r="X1153" s="91"/>
      <c r="Y1153" s="80">
        <v>5.7916666666666696</v>
      </c>
      <c r="Z1153" s="81">
        <v>28.63</v>
      </c>
      <c r="AA1153" s="81">
        <v>48.41</v>
      </c>
      <c r="AB1153" s="81">
        <v>489</v>
      </c>
      <c r="AC1153" s="81">
        <v>25.8</v>
      </c>
      <c r="AD1153" s="81">
        <v>27.4</v>
      </c>
      <c r="AE1153" s="81">
        <v>382</v>
      </c>
      <c r="AF1153" s="82">
        <v>7.1</v>
      </c>
      <c r="AG1153" s="81">
        <v>40</v>
      </c>
      <c r="AH1153" s="81">
        <v>142</v>
      </c>
      <c r="AI1153" s="81">
        <v>133</v>
      </c>
      <c r="AJ1153" s="81">
        <v>2510</v>
      </c>
      <c r="AK1153" s="81">
        <v>2331</v>
      </c>
      <c r="AL1153" s="81">
        <v>3522</v>
      </c>
      <c r="AM1153" s="81">
        <v>2118</v>
      </c>
      <c r="AN1153" s="81">
        <v>5599</v>
      </c>
      <c r="AO1153" s="81">
        <v>3248</v>
      </c>
      <c r="AP1153" s="81">
        <v>20110</v>
      </c>
      <c r="AQ1153" s="81">
        <v>25363</v>
      </c>
      <c r="AR1153" s="84">
        <v>62535</v>
      </c>
    </row>
    <row r="1154" spans="24:44" x14ac:dyDescent="0.25">
      <c r="X1154" s="91"/>
      <c r="Y1154" s="80">
        <v>5.8333333333333304</v>
      </c>
      <c r="Z1154" s="81">
        <v>27.94</v>
      </c>
      <c r="AA1154" s="81">
        <v>54.91</v>
      </c>
      <c r="AB1154" s="81">
        <v>482</v>
      </c>
      <c r="AC1154" s="81">
        <v>25.5</v>
      </c>
      <c r="AD1154" s="81">
        <v>26.4</v>
      </c>
      <c r="AE1154" s="81">
        <v>390</v>
      </c>
      <c r="AF1154" s="82">
        <v>7.3</v>
      </c>
      <c r="AG1154" s="81">
        <v>44</v>
      </c>
      <c r="AH1154" s="81">
        <v>144</v>
      </c>
      <c r="AI1154" s="81">
        <v>135</v>
      </c>
      <c r="AJ1154" s="81">
        <v>2442</v>
      </c>
      <c r="AK1154" s="81">
        <v>2256</v>
      </c>
      <c r="AL1154" s="81">
        <v>3547</v>
      </c>
      <c r="AM1154" s="81">
        <v>2059</v>
      </c>
      <c r="AN1154" s="81">
        <v>5419</v>
      </c>
      <c r="AO1154" s="81">
        <v>2986</v>
      </c>
      <c r="AP1154" s="81">
        <v>19584</v>
      </c>
      <c r="AQ1154" s="81">
        <v>25268</v>
      </c>
      <c r="AR1154" s="85">
        <v>65957</v>
      </c>
    </row>
    <row r="1155" spans="24:44" x14ac:dyDescent="0.25">
      <c r="X1155" s="91"/>
      <c r="Y1155" s="80">
        <v>5.875</v>
      </c>
      <c r="Z1155" s="81">
        <v>28.56</v>
      </c>
      <c r="AA1155" s="81">
        <v>58.92</v>
      </c>
      <c r="AB1155" s="81">
        <v>530</v>
      </c>
      <c r="AC1155" s="81">
        <v>23.3</v>
      </c>
      <c r="AD1155" s="81">
        <v>27.1</v>
      </c>
      <c r="AE1155" s="81">
        <v>385</v>
      </c>
      <c r="AF1155" s="82">
        <v>7.3</v>
      </c>
      <c r="AG1155" s="81">
        <v>47</v>
      </c>
      <c r="AH1155" s="81">
        <v>140</v>
      </c>
      <c r="AI1155" s="81">
        <v>137</v>
      </c>
      <c r="AJ1155" s="81">
        <v>2519</v>
      </c>
      <c r="AK1155" s="81">
        <v>2258</v>
      </c>
      <c r="AL1155" s="81">
        <v>3647</v>
      </c>
      <c r="AM1155" s="81">
        <v>2183</v>
      </c>
      <c r="AN1155" s="81">
        <v>5743</v>
      </c>
      <c r="AO1155" s="81">
        <v>3132</v>
      </c>
      <c r="AP1155" s="81">
        <v>20582</v>
      </c>
      <c r="AQ1155" s="81">
        <v>25989</v>
      </c>
      <c r="AR1155" s="85">
        <v>65807</v>
      </c>
    </row>
    <row r="1156" spans="24:44" x14ac:dyDescent="0.25">
      <c r="X1156" s="91"/>
      <c r="Y1156" s="80">
        <v>5.9166666666666696</v>
      </c>
      <c r="Z1156" s="81">
        <v>27.35</v>
      </c>
      <c r="AA1156" s="81">
        <v>62.5</v>
      </c>
      <c r="AB1156" s="81">
        <v>509</v>
      </c>
      <c r="AC1156" s="81">
        <v>26.7</v>
      </c>
      <c r="AD1156" s="81">
        <v>26.4</v>
      </c>
      <c r="AE1156" s="81">
        <v>372</v>
      </c>
      <c r="AF1156" s="82">
        <v>7.5</v>
      </c>
      <c r="AG1156" s="81">
        <v>38</v>
      </c>
      <c r="AH1156" s="81">
        <v>136</v>
      </c>
      <c r="AI1156" s="81">
        <v>134</v>
      </c>
      <c r="AJ1156" s="81">
        <v>25</v>
      </c>
      <c r="AK1156" s="81">
        <v>95</v>
      </c>
      <c r="AL1156" s="81">
        <v>84</v>
      </c>
      <c r="AM1156" s="81">
        <v>169</v>
      </c>
      <c r="AN1156" s="81">
        <v>251</v>
      </c>
      <c r="AO1156" s="81">
        <v>216</v>
      </c>
      <c r="AP1156" s="81">
        <v>441</v>
      </c>
      <c r="AQ1156" s="81">
        <v>192</v>
      </c>
      <c r="AR1156" s="85">
        <v>424</v>
      </c>
    </row>
    <row r="1157" spans="24:44" x14ac:dyDescent="0.25">
      <c r="X1157" s="91"/>
      <c r="Y1157" s="80">
        <v>5.9583333333333304</v>
      </c>
      <c r="Z1157" s="81">
        <v>26.21</v>
      </c>
      <c r="AA1157" s="81">
        <v>64.66</v>
      </c>
      <c r="AB1157" s="81">
        <v>559</v>
      </c>
      <c r="AC1157" s="81">
        <v>24</v>
      </c>
      <c r="AD1157" s="81">
        <v>26.3</v>
      </c>
      <c r="AE1157" s="81">
        <v>374</v>
      </c>
      <c r="AF1157" s="82">
        <v>7.4</v>
      </c>
      <c r="AG1157" s="81">
        <v>39</v>
      </c>
      <c r="AH1157" s="81">
        <v>141</v>
      </c>
      <c r="AI1157" s="81">
        <v>136</v>
      </c>
      <c r="AJ1157" s="81">
        <v>46</v>
      </c>
      <c r="AK1157" s="81">
        <v>17</v>
      </c>
      <c r="AL1157" s="81">
        <v>96</v>
      </c>
      <c r="AM1157" s="81">
        <v>267</v>
      </c>
      <c r="AN1157" s="81">
        <v>118</v>
      </c>
      <c r="AO1157" s="81">
        <v>156</v>
      </c>
      <c r="AP1157" s="81">
        <v>103</v>
      </c>
      <c r="AQ1157" s="81">
        <v>253</v>
      </c>
      <c r="AR1157" s="85">
        <v>247</v>
      </c>
    </row>
    <row r="1158" spans="24:44" x14ac:dyDescent="0.25">
      <c r="X1158" s="91">
        <v>45493</v>
      </c>
      <c r="Y1158" s="80">
        <v>6</v>
      </c>
      <c r="Z1158" s="81">
        <v>25.88</v>
      </c>
      <c r="AA1158" s="81">
        <v>67.709999999999994</v>
      </c>
      <c r="AB1158" s="81">
        <v>544</v>
      </c>
      <c r="AC1158" s="81">
        <v>24.3</v>
      </c>
      <c r="AD1158" s="81">
        <v>27.3</v>
      </c>
      <c r="AE1158" s="81">
        <v>372</v>
      </c>
      <c r="AF1158" s="82">
        <v>7.5</v>
      </c>
      <c r="AG1158" s="81">
        <v>38</v>
      </c>
      <c r="AH1158" s="81">
        <v>136</v>
      </c>
      <c r="AI1158" s="81">
        <v>127</v>
      </c>
      <c r="AJ1158" s="83">
        <v>0</v>
      </c>
      <c r="AK1158" s="83">
        <v>0</v>
      </c>
      <c r="AL1158" s="83">
        <v>0</v>
      </c>
      <c r="AM1158" s="83">
        <v>0</v>
      </c>
      <c r="AN1158" s="83">
        <v>0</v>
      </c>
      <c r="AO1158" s="83">
        <v>0</v>
      </c>
      <c r="AP1158" s="83">
        <v>0</v>
      </c>
      <c r="AQ1158" s="83">
        <v>0</v>
      </c>
      <c r="AR1158" s="84">
        <v>0</v>
      </c>
    </row>
    <row r="1159" spans="24:44" x14ac:dyDescent="0.25">
      <c r="X1159" s="91"/>
      <c r="Y1159" s="80">
        <v>6.0416666666666696</v>
      </c>
      <c r="Z1159" s="81">
        <v>23.34</v>
      </c>
      <c r="AA1159" s="81">
        <v>76.37</v>
      </c>
      <c r="AB1159" s="81">
        <v>468</v>
      </c>
      <c r="AC1159" s="81">
        <v>23.8</v>
      </c>
      <c r="AD1159" s="81">
        <v>24.9</v>
      </c>
      <c r="AE1159" s="81">
        <v>377</v>
      </c>
      <c r="AF1159" s="82">
        <v>7.2</v>
      </c>
      <c r="AG1159" s="81">
        <v>36</v>
      </c>
      <c r="AH1159" s="81">
        <v>134</v>
      </c>
      <c r="AI1159" s="81">
        <v>131</v>
      </c>
      <c r="AJ1159" s="83">
        <v>0</v>
      </c>
      <c r="AK1159" s="83">
        <v>0</v>
      </c>
      <c r="AL1159" s="83">
        <v>0</v>
      </c>
      <c r="AM1159" s="83">
        <v>0</v>
      </c>
      <c r="AN1159" s="83">
        <v>0</v>
      </c>
      <c r="AO1159" s="83">
        <v>0</v>
      </c>
      <c r="AP1159" s="83">
        <v>0</v>
      </c>
      <c r="AQ1159" s="83">
        <v>0</v>
      </c>
      <c r="AR1159" s="84">
        <v>0</v>
      </c>
    </row>
    <row r="1160" spans="24:44" x14ac:dyDescent="0.25">
      <c r="X1160" s="91"/>
      <c r="Y1160" s="80">
        <v>6.0833333333333304</v>
      </c>
      <c r="Z1160" s="81">
        <v>22.58</v>
      </c>
      <c r="AA1160" s="81">
        <v>77.349999999999994</v>
      </c>
      <c r="AB1160" s="81">
        <v>491</v>
      </c>
      <c r="AC1160" s="81">
        <v>26.2</v>
      </c>
      <c r="AD1160" s="81">
        <v>23.8</v>
      </c>
      <c r="AE1160" s="81">
        <v>378</v>
      </c>
      <c r="AF1160" s="82">
        <v>7.3</v>
      </c>
      <c r="AG1160" s="81">
        <v>41</v>
      </c>
      <c r="AH1160" s="81">
        <v>135</v>
      </c>
      <c r="AI1160" s="81">
        <v>125</v>
      </c>
      <c r="AJ1160" s="83">
        <v>0</v>
      </c>
      <c r="AK1160" s="83">
        <v>0</v>
      </c>
      <c r="AL1160" s="83">
        <v>0</v>
      </c>
      <c r="AM1160" s="83">
        <v>0</v>
      </c>
      <c r="AN1160" s="83">
        <v>0</v>
      </c>
      <c r="AO1160" s="83">
        <v>0</v>
      </c>
      <c r="AP1160" s="83">
        <v>0</v>
      </c>
      <c r="AQ1160" s="83">
        <v>0</v>
      </c>
      <c r="AR1160" s="84">
        <v>0</v>
      </c>
    </row>
    <row r="1161" spans="24:44" x14ac:dyDescent="0.25">
      <c r="X1161" s="91"/>
      <c r="Y1161" s="80">
        <v>6.125</v>
      </c>
      <c r="Z1161" s="81">
        <v>24.83</v>
      </c>
      <c r="AA1161" s="81">
        <v>71.97</v>
      </c>
      <c r="AB1161" s="81">
        <v>498</v>
      </c>
      <c r="AC1161" s="81">
        <v>24</v>
      </c>
      <c r="AD1161" s="81">
        <v>25.5</v>
      </c>
      <c r="AE1161" s="81">
        <v>374</v>
      </c>
      <c r="AF1161" s="82">
        <v>7.2</v>
      </c>
      <c r="AG1161" s="81">
        <v>40</v>
      </c>
      <c r="AH1161" s="81">
        <v>135</v>
      </c>
      <c r="AI1161" s="81">
        <v>121</v>
      </c>
      <c r="AJ1161" s="83">
        <v>0</v>
      </c>
      <c r="AK1161" s="83">
        <v>0</v>
      </c>
      <c r="AL1161" s="83">
        <v>0</v>
      </c>
      <c r="AM1161" s="83">
        <v>0</v>
      </c>
      <c r="AN1161" s="83">
        <v>0</v>
      </c>
      <c r="AO1161" s="83">
        <v>0</v>
      </c>
      <c r="AP1161" s="83">
        <v>0</v>
      </c>
      <c r="AQ1161" s="83">
        <v>0</v>
      </c>
      <c r="AR1161" s="84">
        <v>0</v>
      </c>
    </row>
    <row r="1162" spans="24:44" x14ac:dyDescent="0.25">
      <c r="X1162" s="91"/>
      <c r="Y1162" s="80">
        <v>6.1666666666666696</v>
      </c>
      <c r="Z1162" s="81">
        <v>24.71</v>
      </c>
      <c r="AA1162" s="81">
        <v>72.2</v>
      </c>
      <c r="AB1162" s="81">
        <v>500</v>
      </c>
      <c r="AC1162" s="81">
        <v>22.2</v>
      </c>
      <c r="AD1162" s="81">
        <v>23.4</v>
      </c>
      <c r="AE1162" s="81">
        <v>371</v>
      </c>
      <c r="AF1162" s="82">
        <v>7.3</v>
      </c>
      <c r="AG1162" s="81">
        <v>42</v>
      </c>
      <c r="AH1162" s="81">
        <v>136</v>
      </c>
      <c r="AI1162" s="81">
        <v>124</v>
      </c>
      <c r="AJ1162" s="81">
        <v>41</v>
      </c>
      <c r="AK1162" s="81">
        <v>42</v>
      </c>
      <c r="AL1162" s="81">
        <v>46</v>
      </c>
      <c r="AM1162" s="81">
        <v>201</v>
      </c>
      <c r="AN1162" s="81">
        <v>126</v>
      </c>
      <c r="AO1162" s="81">
        <v>247</v>
      </c>
      <c r="AP1162" s="81">
        <v>329</v>
      </c>
      <c r="AQ1162" s="81">
        <v>119</v>
      </c>
      <c r="AR1162" s="85">
        <v>183</v>
      </c>
    </row>
    <row r="1163" spans="24:44" x14ac:dyDescent="0.25">
      <c r="X1163" s="91"/>
      <c r="Y1163" s="80">
        <v>6.2083333333333304</v>
      </c>
      <c r="Z1163" s="81">
        <v>24.01</v>
      </c>
      <c r="AA1163" s="81">
        <v>73.069999999999993</v>
      </c>
      <c r="AB1163" s="81">
        <v>516</v>
      </c>
      <c r="AC1163" s="81">
        <v>22.4</v>
      </c>
      <c r="AD1163" s="81">
        <v>23.7</v>
      </c>
      <c r="AE1163" s="81">
        <v>365</v>
      </c>
      <c r="AF1163" s="82">
        <v>7.1</v>
      </c>
      <c r="AG1163" s="81">
        <v>42</v>
      </c>
      <c r="AH1163" s="81">
        <v>133</v>
      </c>
      <c r="AI1163" s="81">
        <v>128</v>
      </c>
      <c r="AJ1163" s="81">
        <v>101</v>
      </c>
      <c r="AK1163" s="81">
        <v>141</v>
      </c>
      <c r="AL1163" s="81">
        <v>409</v>
      </c>
      <c r="AM1163" s="81">
        <v>308</v>
      </c>
      <c r="AN1163" s="81">
        <v>269</v>
      </c>
      <c r="AO1163" s="81">
        <v>402</v>
      </c>
      <c r="AP1163" s="81">
        <v>411</v>
      </c>
      <c r="AQ1163" s="81">
        <v>298</v>
      </c>
      <c r="AR1163" s="85">
        <v>512</v>
      </c>
    </row>
    <row r="1164" spans="24:44" x14ac:dyDescent="0.25">
      <c r="X1164" s="91"/>
      <c r="Y1164" s="80">
        <v>6.25</v>
      </c>
      <c r="Z1164" s="81">
        <v>25.4</v>
      </c>
      <c r="AA1164" s="81">
        <v>70.099999999999994</v>
      </c>
      <c r="AB1164" s="81">
        <v>573</v>
      </c>
      <c r="AC1164" s="81">
        <v>26.4</v>
      </c>
      <c r="AD1164" s="81">
        <v>23.4</v>
      </c>
      <c r="AE1164" s="81">
        <v>355</v>
      </c>
      <c r="AF1164" s="82">
        <v>7.3</v>
      </c>
      <c r="AG1164" s="81">
        <v>42</v>
      </c>
      <c r="AH1164" s="81">
        <v>135</v>
      </c>
      <c r="AI1164" s="81">
        <v>127</v>
      </c>
      <c r="AJ1164" s="81">
        <v>3662</v>
      </c>
      <c r="AK1164" s="81">
        <v>3151</v>
      </c>
      <c r="AL1164" s="81">
        <v>5122</v>
      </c>
      <c r="AM1164" s="81">
        <v>3156</v>
      </c>
      <c r="AN1164" s="81">
        <v>7396</v>
      </c>
      <c r="AO1164" s="81">
        <v>5842</v>
      </c>
      <c r="AP1164" s="81">
        <v>46061</v>
      </c>
      <c r="AQ1164" s="81">
        <v>32676</v>
      </c>
      <c r="AR1164" s="85">
        <v>65887</v>
      </c>
    </row>
    <row r="1165" spans="24:44" x14ac:dyDescent="0.25">
      <c r="X1165" s="91"/>
      <c r="Y1165" s="80">
        <v>6.2916666666666696</v>
      </c>
      <c r="Z1165" s="81">
        <v>25.77</v>
      </c>
      <c r="AA1165" s="81">
        <v>64.52</v>
      </c>
      <c r="AB1165" s="81">
        <v>578</v>
      </c>
      <c r="AC1165" s="81">
        <v>23.5</v>
      </c>
      <c r="AD1165" s="81">
        <v>25.7</v>
      </c>
      <c r="AE1165" s="81">
        <v>359</v>
      </c>
      <c r="AF1165" s="82">
        <v>7.2</v>
      </c>
      <c r="AG1165" s="81">
        <v>36</v>
      </c>
      <c r="AH1165" s="81">
        <v>132</v>
      </c>
      <c r="AI1165" s="81">
        <v>127</v>
      </c>
      <c r="AJ1165" s="81">
        <v>2678</v>
      </c>
      <c r="AK1165" s="81">
        <v>2512</v>
      </c>
      <c r="AL1165" s="81">
        <v>3966</v>
      </c>
      <c r="AM1165" s="81">
        <v>2594</v>
      </c>
      <c r="AN1165" s="81">
        <v>6224</v>
      </c>
      <c r="AO1165" s="81">
        <v>3375</v>
      </c>
      <c r="AP1165" s="81">
        <v>19788</v>
      </c>
      <c r="AQ1165" s="81">
        <v>25547</v>
      </c>
      <c r="AR1165" s="85">
        <v>65628</v>
      </c>
    </row>
    <row r="1166" spans="24:44" x14ac:dyDescent="0.25">
      <c r="X1166" s="91"/>
      <c r="Y1166" s="80">
        <v>6.3333333333333304</v>
      </c>
      <c r="Z1166" s="81">
        <v>26.16</v>
      </c>
      <c r="AA1166" s="81">
        <v>65.75</v>
      </c>
      <c r="AB1166" s="81">
        <v>569</v>
      </c>
      <c r="AC1166" s="81">
        <v>27.1</v>
      </c>
      <c r="AD1166" s="81">
        <v>25.5</v>
      </c>
      <c r="AE1166" s="81">
        <v>359</v>
      </c>
      <c r="AF1166" s="82">
        <v>7.3</v>
      </c>
      <c r="AG1166" s="81">
        <v>38</v>
      </c>
      <c r="AH1166" s="81">
        <v>137</v>
      </c>
      <c r="AI1166" s="81">
        <v>129</v>
      </c>
      <c r="AJ1166" s="81">
        <v>2652</v>
      </c>
      <c r="AK1166" s="81">
        <v>2562</v>
      </c>
      <c r="AL1166" s="81">
        <v>3840</v>
      </c>
      <c r="AM1166" s="81">
        <v>2558</v>
      </c>
      <c r="AN1166" s="81">
        <v>6089</v>
      </c>
      <c r="AO1166" s="81">
        <v>3621</v>
      </c>
      <c r="AP1166" s="81">
        <v>20101</v>
      </c>
      <c r="AQ1166" s="81">
        <v>25737</v>
      </c>
      <c r="AR1166" s="85">
        <v>65572</v>
      </c>
    </row>
    <row r="1167" spans="24:44" x14ac:dyDescent="0.25">
      <c r="X1167" s="91"/>
      <c r="Y1167" s="80">
        <v>6.375</v>
      </c>
      <c r="Z1167" s="81">
        <v>26.2</v>
      </c>
      <c r="AA1167" s="81">
        <v>64.03</v>
      </c>
      <c r="AB1167" s="81">
        <v>509</v>
      </c>
      <c r="AC1167" s="81">
        <v>26.3</v>
      </c>
      <c r="AD1167" s="81">
        <v>25.5</v>
      </c>
      <c r="AE1167" s="81">
        <v>369</v>
      </c>
      <c r="AF1167" s="82">
        <v>7.2</v>
      </c>
      <c r="AG1167" s="81">
        <v>39</v>
      </c>
      <c r="AH1167" s="81">
        <v>137</v>
      </c>
      <c r="AI1167" s="81">
        <v>125</v>
      </c>
      <c r="AJ1167" s="81">
        <v>3167</v>
      </c>
      <c r="AK1167" s="81">
        <v>3258</v>
      </c>
      <c r="AL1167" s="81">
        <v>4918</v>
      </c>
      <c r="AM1167" s="81">
        <v>3931</v>
      </c>
      <c r="AN1167" s="81">
        <v>7747</v>
      </c>
      <c r="AO1167" s="81">
        <v>4957</v>
      </c>
      <c r="AP1167" s="81">
        <v>21807</v>
      </c>
      <c r="AQ1167" s="81">
        <v>27675</v>
      </c>
      <c r="AR1167" s="84">
        <v>62535</v>
      </c>
    </row>
    <row r="1168" spans="24:44" x14ac:dyDescent="0.25">
      <c r="X1168" s="91"/>
      <c r="Y1168" s="80">
        <v>6.4166666666666696</v>
      </c>
      <c r="Z1168" s="81">
        <v>26.26</v>
      </c>
      <c r="AA1168" s="81">
        <v>62.98</v>
      </c>
      <c r="AB1168" s="81">
        <v>482</v>
      </c>
      <c r="AC1168" s="81">
        <v>21.8</v>
      </c>
      <c r="AD1168" s="81">
        <v>26.2</v>
      </c>
      <c r="AE1168" s="81">
        <v>356</v>
      </c>
      <c r="AF1168" s="82">
        <v>7.1</v>
      </c>
      <c r="AG1168" s="81">
        <v>43</v>
      </c>
      <c r="AH1168" s="81">
        <v>134</v>
      </c>
      <c r="AI1168" s="81">
        <v>130</v>
      </c>
      <c r="AJ1168" s="81">
        <v>2847</v>
      </c>
      <c r="AK1168" s="81">
        <v>2810</v>
      </c>
      <c r="AL1168" s="81">
        <v>4387</v>
      </c>
      <c r="AM1168" s="81">
        <v>3090</v>
      </c>
      <c r="AN1168" s="81">
        <v>6735</v>
      </c>
      <c r="AO1168" s="81">
        <v>4268</v>
      </c>
      <c r="AP1168" s="81">
        <v>20655</v>
      </c>
      <c r="AQ1168" s="81">
        <v>26420</v>
      </c>
      <c r="AR1168" s="84">
        <v>62535</v>
      </c>
    </row>
    <row r="1169" spans="24:44" x14ac:dyDescent="0.25">
      <c r="X1169" s="91"/>
      <c r="Y1169" s="80">
        <v>6.4583333333333304</v>
      </c>
      <c r="Z1169" s="81">
        <v>26.58</v>
      </c>
      <c r="AA1169" s="81">
        <v>61.41</v>
      </c>
      <c r="AB1169" s="81">
        <v>483</v>
      </c>
      <c r="AC1169" s="81">
        <v>23.4</v>
      </c>
      <c r="AD1169" s="81">
        <v>26.2</v>
      </c>
      <c r="AE1169" s="81">
        <v>372</v>
      </c>
      <c r="AF1169" s="82">
        <v>7.6</v>
      </c>
      <c r="AG1169" s="81">
        <v>44</v>
      </c>
      <c r="AH1169" s="81">
        <v>135</v>
      </c>
      <c r="AI1169" s="81">
        <v>128</v>
      </c>
      <c r="AJ1169" s="81">
        <v>2957</v>
      </c>
      <c r="AK1169" s="81">
        <v>3019</v>
      </c>
      <c r="AL1169" s="81">
        <v>4549</v>
      </c>
      <c r="AM1169" s="81">
        <v>3391</v>
      </c>
      <c r="AN1169" s="81">
        <v>7171</v>
      </c>
      <c r="AO1169" s="81">
        <v>4561</v>
      </c>
      <c r="AP1169" s="81">
        <v>20968</v>
      </c>
      <c r="AQ1169" s="81">
        <v>26811</v>
      </c>
      <c r="AR1169" s="84">
        <v>62535</v>
      </c>
    </row>
    <row r="1170" spans="24:44" x14ac:dyDescent="0.25">
      <c r="X1170" s="91"/>
      <c r="Y1170" s="80">
        <v>6.5</v>
      </c>
      <c r="Z1170" s="81">
        <v>26.74</v>
      </c>
      <c r="AA1170" s="81">
        <v>60.74</v>
      </c>
      <c r="AB1170" s="81">
        <v>473</v>
      </c>
      <c r="AC1170" s="81">
        <v>24.1</v>
      </c>
      <c r="AD1170" s="81">
        <v>26.5</v>
      </c>
      <c r="AE1170" s="81">
        <v>370</v>
      </c>
      <c r="AF1170" s="82">
        <v>7.6</v>
      </c>
      <c r="AG1170" s="81">
        <v>39</v>
      </c>
      <c r="AH1170" s="81">
        <v>135</v>
      </c>
      <c r="AI1170" s="81">
        <v>129</v>
      </c>
      <c r="AJ1170" s="81">
        <v>2899</v>
      </c>
      <c r="AK1170" s="81">
        <v>2853</v>
      </c>
      <c r="AL1170" s="81">
        <v>4509</v>
      </c>
      <c r="AM1170" s="81">
        <v>3320</v>
      </c>
      <c r="AN1170" s="81">
        <v>6908</v>
      </c>
      <c r="AO1170" s="81">
        <v>4440</v>
      </c>
      <c r="AP1170" s="81">
        <v>20654</v>
      </c>
      <c r="AQ1170" s="81">
        <v>26621</v>
      </c>
      <c r="AR1170" s="84">
        <v>62535</v>
      </c>
    </row>
    <row r="1171" spans="24:44" x14ac:dyDescent="0.25">
      <c r="X1171" s="91"/>
      <c r="Y1171" s="80">
        <v>6.5416666666666696</v>
      </c>
      <c r="Z1171" s="81">
        <v>26.47</v>
      </c>
      <c r="AA1171" s="81">
        <v>60.07</v>
      </c>
      <c r="AB1171" s="81">
        <v>464</v>
      </c>
      <c r="AC1171" s="81">
        <v>22.7</v>
      </c>
      <c r="AD1171" s="81">
        <v>27</v>
      </c>
      <c r="AE1171" s="81">
        <v>356</v>
      </c>
      <c r="AF1171" s="82">
        <v>7.6</v>
      </c>
      <c r="AG1171" s="81">
        <v>38</v>
      </c>
      <c r="AH1171" s="81">
        <v>130</v>
      </c>
      <c r="AI1171" s="81">
        <v>121</v>
      </c>
      <c r="AJ1171" s="81">
        <v>4254</v>
      </c>
      <c r="AK1171" s="81">
        <v>4782</v>
      </c>
      <c r="AL1171" s="81">
        <v>7060</v>
      </c>
      <c r="AM1171" s="81">
        <v>6521</v>
      </c>
      <c r="AN1171" s="81">
        <v>10695</v>
      </c>
      <c r="AO1171" s="81">
        <v>8389</v>
      </c>
      <c r="AP1171" s="81">
        <v>25569</v>
      </c>
      <c r="AQ1171" s="81">
        <v>32320</v>
      </c>
      <c r="AR1171" s="84">
        <v>62535</v>
      </c>
    </row>
    <row r="1172" spans="24:44" x14ac:dyDescent="0.25">
      <c r="X1172" s="91"/>
      <c r="Y1172" s="80">
        <v>6.5833333333333304</v>
      </c>
      <c r="Z1172" s="81">
        <v>26.66</v>
      </c>
      <c r="AA1172" s="81">
        <v>60.18</v>
      </c>
      <c r="AB1172" s="81">
        <v>493</v>
      </c>
      <c r="AC1172" s="81">
        <v>22.2</v>
      </c>
      <c r="AD1172" s="81">
        <v>25.4</v>
      </c>
      <c r="AE1172" s="81">
        <v>355</v>
      </c>
      <c r="AF1172" s="82">
        <v>7.4</v>
      </c>
      <c r="AG1172" s="81">
        <v>38</v>
      </c>
      <c r="AH1172" s="81">
        <v>128</v>
      </c>
      <c r="AI1172" s="81">
        <v>127</v>
      </c>
      <c r="AJ1172" s="81">
        <v>3264</v>
      </c>
      <c r="AK1172" s="81">
        <v>3422</v>
      </c>
      <c r="AL1172" s="81">
        <v>5228</v>
      </c>
      <c r="AM1172" s="81">
        <v>4054</v>
      </c>
      <c r="AN1172" s="81">
        <v>8118</v>
      </c>
      <c r="AO1172" s="81">
        <v>5401</v>
      </c>
      <c r="AP1172" s="81">
        <v>21971</v>
      </c>
      <c r="AQ1172" s="81">
        <v>28312</v>
      </c>
      <c r="AR1172" s="84">
        <v>62535</v>
      </c>
    </row>
    <row r="1173" spans="24:44" x14ac:dyDescent="0.25">
      <c r="X1173" s="91"/>
      <c r="Y1173" s="80">
        <v>6.625</v>
      </c>
      <c r="Z1173" s="81">
        <v>26.29</v>
      </c>
      <c r="AA1173" s="81">
        <v>60.46</v>
      </c>
      <c r="AB1173" s="81">
        <v>585</v>
      </c>
      <c r="AC1173" s="81">
        <v>23.4</v>
      </c>
      <c r="AD1173" s="81">
        <v>26.6</v>
      </c>
      <c r="AE1173" s="81">
        <v>370</v>
      </c>
      <c r="AF1173" s="82">
        <v>7.3</v>
      </c>
      <c r="AG1173" s="81">
        <v>39</v>
      </c>
      <c r="AH1173" s="81">
        <v>129</v>
      </c>
      <c r="AI1173" s="81">
        <v>120</v>
      </c>
      <c r="AJ1173" s="81">
        <v>3660</v>
      </c>
      <c r="AK1173" s="81">
        <v>3899</v>
      </c>
      <c r="AL1173" s="81">
        <v>5626</v>
      </c>
      <c r="AM1173" s="81">
        <v>4788</v>
      </c>
      <c r="AN1173" s="81">
        <v>8552</v>
      </c>
      <c r="AO1173" s="81">
        <v>6065</v>
      </c>
      <c r="AP1173" s="81">
        <v>23073</v>
      </c>
      <c r="AQ1173" s="81">
        <v>29510</v>
      </c>
      <c r="AR1173" s="84">
        <v>62535</v>
      </c>
    </row>
    <row r="1174" spans="24:44" x14ac:dyDescent="0.25">
      <c r="X1174" s="91"/>
      <c r="Y1174" s="80">
        <v>6.6666666666666696</v>
      </c>
      <c r="Z1174" s="81">
        <v>26.58</v>
      </c>
      <c r="AA1174" s="81">
        <v>59.37</v>
      </c>
      <c r="AB1174" s="81">
        <v>533</v>
      </c>
      <c r="AC1174" s="81">
        <v>25.9</v>
      </c>
      <c r="AD1174" s="81">
        <v>25.7</v>
      </c>
      <c r="AE1174" s="81">
        <v>353</v>
      </c>
      <c r="AF1174" s="82">
        <v>7.6</v>
      </c>
      <c r="AG1174" s="81">
        <v>41</v>
      </c>
      <c r="AH1174" s="81">
        <v>130</v>
      </c>
      <c r="AI1174" s="81">
        <v>122</v>
      </c>
      <c r="AJ1174" s="81">
        <v>3902</v>
      </c>
      <c r="AK1174" s="81">
        <v>4233</v>
      </c>
      <c r="AL1174" s="81">
        <v>6011</v>
      </c>
      <c r="AM1174" s="81">
        <v>5332</v>
      </c>
      <c r="AN1174" s="81">
        <v>9140</v>
      </c>
      <c r="AO1174" s="81">
        <v>6832</v>
      </c>
      <c r="AP1174" s="81">
        <v>23699</v>
      </c>
      <c r="AQ1174" s="81">
        <v>29800</v>
      </c>
      <c r="AR1174" s="84">
        <v>62535</v>
      </c>
    </row>
    <row r="1175" spans="24:44" x14ac:dyDescent="0.25">
      <c r="X1175" s="91"/>
      <c r="Y1175" s="80">
        <v>6.7083333333333304</v>
      </c>
      <c r="Z1175" s="81">
        <v>26.97</v>
      </c>
      <c r="AA1175" s="81">
        <v>59.27</v>
      </c>
      <c r="AB1175" s="81">
        <v>496</v>
      </c>
      <c r="AC1175" s="81">
        <v>25.9</v>
      </c>
      <c r="AD1175" s="81">
        <v>26.5</v>
      </c>
      <c r="AE1175" s="81">
        <v>355</v>
      </c>
      <c r="AF1175" s="82">
        <v>7.7</v>
      </c>
      <c r="AG1175" s="81">
        <v>40</v>
      </c>
      <c r="AH1175" s="81">
        <v>127</v>
      </c>
      <c r="AI1175" s="81">
        <v>119</v>
      </c>
      <c r="AJ1175" s="81">
        <v>3877</v>
      </c>
      <c r="AK1175" s="81">
        <v>4271</v>
      </c>
      <c r="AL1175" s="81">
        <v>6192</v>
      </c>
      <c r="AM1175" s="81">
        <v>5192</v>
      </c>
      <c r="AN1175" s="81">
        <v>9240</v>
      </c>
      <c r="AO1175" s="81">
        <v>6560</v>
      </c>
      <c r="AP1175" s="81">
        <v>23660</v>
      </c>
      <c r="AQ1175" s="81">
        <v>30005</v>
      </c>
      <c r="AR1175" s="84">
        <v>62535</v>
      </c>
    </row>
    <row r="1176" spans="24:44" x14ac:dyDescent="0.25">
      <c r="X1176" s="91"/>
      <c r="Y1176" s="80">
        <v>6.75</v>
      </c>
      <c r="Z1176" s="81">
        <v>26.89</v>
      </c>
      <c r="AA1176" s="81">
        <v>56.82</v>
      </c>
      <c r="AB1176" s="81">
        <v>531</v>
      </c>
      <c r="AC1176" s="81">
        <v>23.8</v>
      </c>
      <c r="AD1176" s="81">
        <v>25.2</v>
      </c>
      <c r="AE1176" s="81">
        <v>355</v>
      </c>
      <c r="AF1176" s="82">
        <v>7.3</v>
      </c>
      <c r="AG1176" s="81">
        <v>37</v>
      </c>
      <c r="AH1176" s="81">
        <v>129</v>
      </c>
      <c r="AI1176" s="81">
        <v>123</v>
      </c>
      <c r="AJ1176" s="81">
        <v>4201</v>
      </c>
      <c r="AK1176" s="81">
        <v>4657</v>
      </c>
      <c r="AL1176" s="81">
        <v>6608</v>
      </c>
      <c r="AM1176" s="81">
        <v>6086</v>
      </c>
      <c r="AN1176" s="81">
        <v>9884</v>
      </c>
      <c r="AO1176" s="81">
        <v>7638</v>
      </c>
      <c r="AP1176" s="81">
        <v>25282</v>
      </c>
      <c r="AQ1176" s="81">
        <v>32384</v>
      </c>
      <c r="AR1176" s="85">
        <v>66045</v>
      </c>
    </row>
    <row r="1177" spans="24:44" x14ac:dyDescent="0.25">
      <c r="X1177" s="91"/>
      <c r="Y1177" s="80">
        <v>6.7916666666666696</v>
      </c>
      <c r="Z1177" s="81">
        <v>26.62</v>
      </c>
      <c r="AA1177" s="81">
        <v>57.4</v>
      </c>
      <c r="AB1177" s="81">
        <v>456</v>
      </c>
      <c r="AC1177" s="81">
        <v>22.1</v>
      </c>
      <c r="AD1177" s="81">
        <v>25.5</v>
      </c>
      <c r="AE1177" s="81">
        <v>364</v>
      </c>
      <c r="AF1177" s="82">
        <v>7.3</v>
      </c>
      <c r="AG1177" s="81">
        <v>41</v>
      </c>
      <c r="AH1177" s="81">
        <v>125</v>
      </c>
      <c r="AI1177" s="81">
        <v>119</v>
      </c>
      <c r="AJ1177" s="81">
        <v>2949</v>
      </c>
      <c r="AK1177" s="81">
        <v>2973</v>
      </c>
      <c r="AL1177" s="81">
        <v>4445</v>
      </c>
      <c r="AM1177" s="81">
        <v>3384</v>
      </c>
      <c r="AN1177" s="81">
        <v>6860</v>
      </c>
      <c r="AO1177" s="81">
        <v>4092</v>
      </c>
      <c r="AP1177" s="81">
        <v>20540</v>
      </c>
      <c r="AQ1177" s="81">
        <v>26443</v>
      </c>
      <c r="AR1177" s="85">
        <v>65594</v>
      </c>
    </row>
    <row r="1178" spans="24:44" x14ac:dyDescent="0.25">
      <c r="X1178" s="91"/>
      <c r="Y1178" s="80">
        <v>6.8333333333333304</v>
      </c>
      <c r="Z1178" s="81">
        <v>24.97</v>
      </c>
      <c r="AA1178" s="81">
        <v>58.48</v>
      </c>
      <c r="AB1178" s="81">
        <v>446</v>
      </c>
      <c r="AC1178" s="81">
        <v>25.4</v>
      </c>
      <c r="AD1178" s="81">
        <v>26.4</v>
      </c>
      <c r="AE1178" s="81">
        <v>360</v>
      </c>
      <c r="AF1178" s="82">
        <v>7.4</v>
      </c>
      <c r="AG1178" s="81">
        <v>34</v>
      </c>
      <c r="AH1178" s="81">
        <v>126</v>
      </c>
      <c r="AI1178" s="81">
        <v>125</v>
      </c>
      <c r="AJ1178" s="81">
        <v>2524</v>
      </c>
      <c r="AK1178" s="81">
        <v>2359</v>
      </c>
      <c r="AL1178" s="81">
        <v>3798</v>
      </c>
      <c r="AM1178" s="81">
        <v>2248</v>
      </c>
      <c r="AN1178" s="81">
        <v>5651</v>
      </c>
      <c r="AO1178" s="81">
        <v>3153</v>
      </c>
      <c r="AP1178" s="81">
        <v>19201</v>
      </c>
      <c r="AQ1178" s="81">
        <v>24887</v>
      </c>
      <c r="AR1178" s="85">
        <v>66024</v>
      </c>
    </row>
    <row r="1179" spans="24:44" x14ac:dyDescent="0.25">
      <c r="X1179" s="91"/>
      <c r="Y1179" s="80">
        <v>6.875</v>
      </c>
      <c r="Z1179" s="81">
        <v>25.26</v>
      </c>
      <c r="AA1179" s="81">
        <v>61.95</v>
      </c>
      <c r="AB1179" s="81">
        <v>493</v>
      </c>
      <c r="AC1179" s="81">
        <v>24.1</v>
      </c>
      <c r="AD1179" s="81">
        <v>24.5</v>
      </c>
      <c r="AE1179" s="81">
        <v>356</v>
      </c>
      <c r="AF1179" s="82">
        <v>7.6</v>
      </c>
      <c r="AG1179" s="81">
        <v>39</v>
      </c>
      <c r="AH1179" s="81">
        <v>123</v>
      </c>
      <c r="AI1179" s="81">
        <v>115</v>
      </c>
      <c r="AJ1179" s="81">
        <v>2448</v>
      </c>
      <c r="AK1179" s="81">
        <v>2256</v>
      </c>
      <c r="AL1179" s="81">
        <v>3367</v>
      </c>
      <c r="AM1179" s="81">
        <v>2180</v>
      </c>
      <c r="AN1179" s="81">
        <v>5648</v>
      </c>
      <c r="AO1179" s="81">
        <v>3002</v>
      </c>
      <c r="AP1179" s="81">
        <v>19118</v>
      </c>
      <c r="AQ1179" s="81">
        <v>24885</v>
      </c>
      <c r="AR1179" s="85">
        <v>66005</v>
      </c>
    </row>
    <row r="1180" spans="24:44" x14ac:dyDescent="0.25">
      <c r="X1180" s="91"/>
      <c r="Y1180" s="80">
        <v>6.9166666666666696</v>
      </c>
      <c r="Z1180" s="81">
        <v>25.46</v>
      </c>
      <c r="AA1180" s="81">
        <v>60</v>
      </c>
      <c r="AB1180" s="81">
        <v>467</v>
      </c>
      <c r="AC1180" s="81">
        <v>22.4</v>
      </c>
      <c r="AD1180" s="81">
        <v>25.5</v>
      </c>
      <c r="AE1180" s="81">
        <v>349</v>
      </c>
      <c r="AF1180" s="82">
        <v>7.5</v>
      </c>
      <c r="AG1180" s="81">
        <v>40</v>
      </c>
      <c r="AH1180" s="81">
        <v>128</v>
      </c>
      <c r="AI1180" s="81">
        <v>123</v>
      </c>
      <c r="AJ1180" s="81">
        <v>20</v>
      </c>
      <c r="AK1180" s="81">
        <v>74</v>
      </c>
      <c r="AL1180" s="81">
        <v>260</v>
      </c>
      <c r="AM1180" s="81">
        <v>89</v>
      </c>
      <c r="AN1180" s="81">
        <v>256</v>
      </c>
      <c r="AO1180" s="81">
        <v>272</v>
      </c>
      <c r="AP1180" s="81">
        <v>334</v>
      </c>
      <c r="AQ1180" s="81">
        <v>251</v>
      </c>
      <c r="AR1180" s="85">
        <v>518</v>
      </c>
    </row>
    <row r="1181" spans="24:44" x14ac:dyDescent="0.25">
      <c r="X1181" s="91"/>
      <c r="Y1181" s="80">
        <v>6.9583333333333304</v>
      </c>
      <c r="Z1181" s="81">
        <v>24.27</v>
      </c>
      <c r="AA1181" s="81">
        <v>64.89</v>
      </c>
      <c r="AB1181" s="81">
        <v>445</v>
      </c>
      <c r="AC1181" s="81">
        <v>19.8</v>
      </c>
      <c r="AD1181" s="81">
        <v>25.7</v>
      </c>
      <c r="AE1181" s="81">
        <v>353</v>
      </c>
      <c r="AF1181" s="82">
        <v>7.4</v>
      </c>
      <c r="AG1181" s="81">
        <v>36</v>
      </c>
      <c r="AH1181" s="81">
        <v>119</v>
      </c>
      <c r="AI1181" s="81">
        <v>115</v>
      </c>
      <c r="AJ1181" s="81">
        <v>45</v>
      </c>
      <c r="AK1181" s="81">
        <v>25</v>
      </c>
      <c r="AL1181" s="81">
        <v>178</v>
      </c>
      <c r="AM1181" s="81">
        <v>279</v>
      </c>
      <c r="AN1181" s="81">
        <v>133</v>
      </c>
      <c r="AO1181" s="81">
        <v>331</v>
      </c>
      <c r="AP1181" s="81">
        <v>278</v>
      </c>
      <c r="AQ1181" s="81">
        <v>147</v>
      </c>
      <c r="AR1181" s="85">
        <v>656</v>
      </c>
    </row>
    <row r="1182" spans="24:44" x14ac:dyDescent="0.25">
      <c r="X1182" s="91">
        <v>45494</v>
      </c>
      <c r="Y1182" s="80">
        <v>7</v>
      </c>
      <c r="Z1182" s="81">
        <v>25.03</v>
      </c>
      <c r="AA1182" s="81">
        <v>62.24</v>
      </c>
      <c r="AB1182" s="81">
        <v>522</v>
      </c>
      <c r="AC1182" s="81">
        <v>22.1</v>
      </c>
      <c r="AD1182" s="81">
        <v>24.9</v>
      </c>
      <c r="AE1182" s="81">
        <v>345</v>
      </c>
      <c r="AF1182" s="82">
        <v>7.3</v>
      </c>
      <c r="AG1182" s="81">
        <v>37</v>
      </c>
      <c r="AH1182" s="81">
        <v>121</v>
      </c>
      <c r="AI1182" s="81">
        <v>119</v>
      </c>
      <c r="AJ1182" s="81">
        <v>55</v>
      </c>
      <c r="AK1182" s="81">
        <v>40</v>
      </c>
      <c r="AL1182" s="81">
        <v>30</v>
      </c>
      <c r="AM1182" s="81">
        <v>130</v>
      </c>
      <c r="AN1182" s="81">
        <v>67</v>
      </c>
      <c r="AO1182" s="81">
        <v>145</v>
      </c>
      <c r="AP1182" s="81">
        <v>312</v>
      </c>
      <c r="AQ1182" s="81">
        <v>132</v>
      </c>
      <c r="AR1182" s="85">
        <v>422</v>
      </c>
    </row>
    <row r="1183" spans="24:44" x14ac:dyDescent="0.25">
      <c r="X1183" s="91"/>
      <c r="Y1183" s="80">
        <v>7.0416666666666696</v>
      </c>
      <c r="Z1183" s="81">
        <v>24.8</v>
      </c>
      <c r="AA1183" s="81">
        <v>59.11</v>
      </c>
      <c r="AB1183" s="81">
        <v>533</v>
      </c>
      <c r="AC1183" s="81">
        <v>24.6</v>
      </c>
      <c r="AD1183" s="81">
        <v>25.5</v>
      </c>
      <c r="AE1183" s="81">
        <v>352</v>
      </c>
      <c r="AF1183" s="82">
        <v>7.7</v>
      </c>
      <c r="AG1183" s="81">
        <v>36</v>
      </c>
      <c r="AH1183" s="81">
        <v>126</v>
      </c>
      <c r="AI1183" s="81">
        <v>116</v>
      </c>
      <c r="AJ1183" s="83">
        <v>0</v>
      </c>
      <c r="AK1183" s="83">
        <v>0</v>
      </c>
      <c r="AL1183" s="83">
        <v>0</v>
      </c>
      <c r="AM1183" s="83">
        <v>0</v>
      </c>
      <c r="AN1183" s="83">
        <v>0</v>
      </c>
      <c r="AO1183" s="83">
        <v>0</v>
      </c>
      <c r="AP1183" s="83">
        <v>0</v>
      </c>
      <c r="AQ1183" s="83">
        <v>0</v>
      </c>
      <c r="AR1183" s="84">
        <v>0</v>
      </c>
    </row>
    <row r="1184" spans="24:44" x14ac:dyDescent="0.25">
      <c r="X1184" s="91"/>
      <c r="Y1184" s="80">
        <v>7.0833333333333304</v>
      </c>
      <c r="Z1184" s="81">
        <v>24.68</v>
      </c>
      <c r="AA1184" s="81">
        <v>58.77</v>
      </c>
      <c r="AB1184" s="81">
        <v>490</v>
      </c>
      <c r="AC1184" s="81">
        <v>24.5</v>
      </c>
      <c r="AD1184" s="81">
        <v>23.7</v>
      </c>
      <c r="AE1184" s="81">
        <v>354</v>
      </c>
      <c r="AF1184" s="82">
        <v>7.7</v>
      </c>
      <c r="AG1184" s="81">
        <v>32</v>
      </c>
      <c r="AH1184" s="81">
        <v>119</v>
      </c>
      <c r="AI1184" s="81">
        <v>121</v>
      </c>
      <c r="AJ1184" s="83">
        <v>0</v>
      </c>
      <c r="AK1184" s="83">
        <v>0</v>
      </c>
      <c r="AL1184" s="83">
        <v>0</v>
      </c>
      <c r="AM1184" s="83">
        <v>0</v>
      </c>
      <c r="AN1184" s="83">
        <v>0</v>
      </c>
      <c r="AO1184" s="83">
        <v>0</v>
      </c>
      <c r="AP1184" s="83">
        <v>0</v>
      </c>
      <c r="AQ1184" s="83">
        <v>0</v>
      </c>
      <c r="AR1184" s="84">
        <v>0</v>
      </c>
    </row>
    <row r="1185" spans="24:44" x14ac:dyDescent="0.25">
      <c r="X1185" s="91"/>
      <c r="Y1185" s="80">
        <v>7.125</v>
      </c>
      <c r="Z1185" s="81">
        <v>24.46</v>
      </c>
      <c r="AA1185" s="81">
        <v>60.43</v>
      </c>
      <c r="AB1185" s="81">
        <v>496</v>
      </c>
      <c r="AC1185" s="81">
        <v>23.6</v>
      </c>
      <c r="AD1185" s="81">
        <v>24.7</v>
      </c>
      <c r="AE1185" s="81">
        <v>345</v>
      </c>
      <c r="AF1185" s="82">
        <v>7.3</v>
      </c>
      <c r="AG1185" s="81">
        <v>35</v>
      </c>
      <c r="AH1185" s="81">
        <v>122</v>
      </c>
      <c r="AI1185" s="81">
        <v>119</v>
      </c>
      <c r="AJ1185" s="83">
        <v>0</v>
      </c>
      <c r="AK1185" s="83">
        <v>0</v>
      </c>
      <c r="AL1185" s="83">
        <v>0</v>
      </c>
      <c r="AM1185" s="83">
        <v>0</v>
      </c>
      <c r="AN1185" s="83">
        <v>0</v>
      </c>
      <c r="AO1185" s="83">
        <v>0</v>
      </c>
      <c r="AP1185" s="83">
        <v>0</v>
      </c>
      <c r="AQ1185" s="83">
        <v>0</v>
      </c>
      <c r="AR1185" s="84">
        <v>0</v>
      </c>
    </row>
    <row r="1186" spans="24:44" x14ac:dyDescent="0.25">
      <c r="X1186" s="91"/>
      <c r="Y1186" s="80">
        <v>7.1666666666666696</v>
      </c>
      <c r="Z1186" s="81">
        <v>24.37</v>
      </c>
      <c r="AA1186" s="81">
        <v>59.22</v>
      </c>
      <c r="AB1186" s="81">
        <v>500</v>
      </c>
      <c r="AC1186" s="81">
        <v>20.5</v>
      </c>
      <c r="AD1186" s="81">
        <v>24.6</v>
      </c>
      <c r="AE1186" s="81">
        <v>348</v>
      </c>
      <c r="AF1186" s="82">
        <v>7.6</v>
      </c>
      <c r="AG1186" s="81">
        <v>34</v>
      </c>
      <c r="AH1186" s="81">
        <v>120</v>
      </c>
      <c r="AI1186" s="81">
        <v>116</v>
      </c>
      <c r="AJ1186" s="83">
        <v>0</v>
      </c>
      <c r="AK1186" s="83">
        <v>0</v>
      </c>
      <c r="AL1186" s="83">
        <v>0</v>
      </c>
      <c r="AM1186" s="83">
        <v>0</v>
      </c>
      <c r="AN1186" s="83">
        <v>0</v>
      </c>
      <c r="AO1186" s="83">
        <v>0</v>
      </c>
      <c r="AP1186" s="83">
        <v>0</v>
      </c>
      <c r="AQ1186" s="83">
        <v>0</v>
      </c>
      <c r="AR1186" s="84">
        <v>0</v>
      </c>
    </row>
    <row r="1187" spans="24:44" x14ac:dyDescent="0.25">
      <c r="X1187" s="91"/>
      <c r="Y1187" s="80">
        <v>7.2083333333333304</v>
      </c>
      <c r="Z1187" s="81">
        <v>24.56</v>
      </c>
      <c r="AA1187" s="81">
        <v>59.74</v>
      </c>
      <c r="AB1187" s="81">
        <v>498</v>
      </c>
      <c r="AC1187" s="81">
        <v>22.1</v>
      </c>
      <c r="AD1187" s="81">
        <v>24.6</v>
      </c>
      <c r="AE1187" s="81">
        <v>346</v>
      </c>
      <c r="AF1187" s="82">
        <v>7.2</v>
      </c>
      <c r="AG1187" s="81">
        <v>39</v>
      </c>
      <c r="AH1187" s="81">
        <v>124</v>
      </c>
      <c r="AI1187" s="81">
        <v>117</v>
      </c>
      <c r="AJ1187" s="81">
        <v>79</v>
      </c>
      <c r="AK1187" s="81">
        <v>135</v>
      </c>
      <c r="AL1187" s="81">
        <v>190</v>
      </c>
      <c r="AM1187" s="81">
        <v>298</v>
      </c>
      <c r="AN1187" s="81">
        <v>345</v>
      </c>
      <c r="AO1187" s="81">
        <v>291</v>
      </c>
      <c r="AP1187" s="81">
        <v>180</v>
      </c>
      <c r="AQ1187" s="81">
        <v>219</v>
      </c>
      <c r="AR1187" s="85">
        <v>491</v>
      </c>
    </row>
    <row r="1188" spans="24:44" x14ac:dyDescent="0.25">
      <c r="X1188" s="91"/>
      <c r="Y1188" s="80">
        <v>7.25</v>
      </c>
      <c r="Z1188" s="81">
        <v>23.52</v>
      </c>
      <c r="AA1188" s="81">
        <v>61.96</v>
      </c>
      <c r="AB1188" s="81">
        <v>531</v>
      </c>
      <c r="AC1188" s="81">
        <v>23.8</v>
      </c>
      <c r="AD1188" s="81">
        <v>24.3</v>
      </c>
      <c r="AE1188" s="81">
        <v>340</v>
      </c>
      <c r="AF1188" s="82">
        <v>7.2</v>
      </c>
      <c r="AG1188" s="81">
        <v>34</v>
      </c>
      <c r="AH1188" s="81">
        <v>123</v>
      </c>
      <c r="AI1188" s="81">
        <v>116</v>
      </c>
      <c r="AJ1188" s="81">
        <v>3632</v>
      </c>
      <c r="AK1188" s="81">
        <v>3057</v>
      </c>
      <c r="AL1188" s="81">
        <v>5059</v>
      </c>
      <c r="AM1188" s="81">
        <v>3015</v>
      </c>
      <c r="AN1188" s="81">
        <v>7360</v>
      </c>
      <c r="AO1188" s="81">
        <v>5576</v>
      </c>
      <c r="AP1188" s="81">
        <v>46390</v>
      </c>
      <c r="AQ1188" s="81">
        <v>32818</v>
      </c>
      <c r="AR1188" s="85">
        <v>65997</v>
      </c>
    </row>
    <row r="1189" spans="24:44" x14ac:dyDescent="0.25">
      <c r="X1189" s="91"/>
      <c r="Y1189" s="80">
        <v>7.2916666666666696</v>
      </c>
      <c r="Z1189" s="81">
        <v>23.76</v>
      </c>
      <c r="AA1189" s="81">
        <v>57.52</v>
      </c>
      <c r="AB1189" s="81">
        <v>537</v>
      </c>
      <c r="AC1189" s="81">
        <v>23.9</v>
      </c>
      <c r="AD1189" s="81">
        <v>24.2</v>
      </c>
      <c r="AE1189" s="81">
        <v>339</v>
      </c>
      <c r="AF1189" s="82">
        <v>7.2</v>
      </c>
      <c r="AG1189" s="81">
        <v>32</v>
      </c>
      <c r="AH1189" s="81">
        <v>116</v>
      </c>
      <c r="AI1189" s="81">
        <v>116</v>
      </c>
      <c r="AJ1189" s="81">
        <v>2841</v>
      </c>
      <c r="AK1189" s="81">
        <v>2682</v>
      </c>
      <c r="AL1189" s="81">
        <v>4090</v>
      </c>
      <c r="AM1189" s="81">
        <v>2869</v>
      </c>
      <c r="AN1189" s="81">
        <v>6482</v>
      </c>
      <c r="AO1189" s="81">
        <v>3907</v>
      </c>
      <c r="AP1189" s="81">
        <v>20617</v>
      </c>
      <c r="AQ1189" s="81">
        <v>26435</v>
      </c>
      <c r="AR1189" s="85">
        <v>65956</v>
      </c>
    </row>
    <row r="1190" spans="24:44" x14ac:dyDescent="0.25">
      <c r="X1190" s="91"/>
      <c r="Y1190" s="80">
        <v>7.3333333333333304</v>
      </c>
      <c r="Z1190" s="81">
        <v>25.13</v>
      </c>
      <c r="AA1190" s="81">
        <v>53.78</v>
      </c>
      <c r="AB1190" s="81">
        <v>537</v>
      </c>
      <c r="AC1190" s="81">
        <v>19.7</v>
      </c>
      <c r="AD1190" s="81">
        <v>24.2</v>
      </c>
      <c r="AE1190" s="81">
        <v>335</v>
      </c>
      <c r="AF1190" s="82">
        <v>7.7</v>
      </c>
      <c r="AG1190" s="81">
        <v>38</v>
      </c>
      <c r="AH1190" s="81">
        <v>115</v>
      </c>
      <c r="AI1190" s="81">
        <v>116</v>
      </c>
      <c r="AJ1190" s="81">
        <v>4518</v>
      </c>
      <c r="AK1190" s="81">
        <v>5254</v>
      </c>
      <c r="AL1190" s="81">
        <v>7858</v>
      </c>
      <c r="AM1190" s="81">
        <v>7536</v>
      </c>
      <c r="AN1190" s="81">
        <v>11915</v>
      </c>
      <c r="AO1190" s="81">
        <v>9610</v>
      </c>
      <c r="AP1190" s="81">
        <v>27857</v>
      </c>
      <c r="AQ1190" s="81">
        <v>34764</v>
      </c>
      <c r="AR1190" s="84">
        <v>62535</v>
      </c>
    </row>
    <row r="1191" spans="24:44" x14ac:dyDescent="0.25">
      <c r="X1191" s="91"/>
      <c r="Y1191" s="80">
        <v>7.375</v>
      </c>
      <c r="Z1191" s="81">
        <v>25.59</v>
      </c>
      <c r="AA1191" s="81">
        <v>54.29</v>
      </c>
      <c r="AB1191" s="81">
        <v>471</v>
      </c>
      <c r="AC1191" s="81">
        <v>23.4</v>
      </c>
      <c r="AD1191" s="81">
        <v>23.3</v>
      </c>
      <c r="AE1191" s="81">
        <v>332</v>
      </c>
      <c r="AF1191" s="82">
        <v>7.6</v>
      </c>
      <c r="AG1191" s="81">
        <v>36</v>
      </c>
      <c r="AH1191" s="81">
        <v>123</v>
      </c>
      <c r="AI1191" s="81">
        <v>116</v>
      </c>
      <c r="AJ1191" s="81">
        <v>3309</v>
      </c>
      <c r="AK1191" s="81">
        <v>3531</v>
      </c>
      <c r="AL1191" s="81">
        <v>5282</v>
      </c>
      <c r="AM1191" s="81">
        <v>4264</v>
      </c>
      <c r="AN1191" s="81">
        <v>8002</v>
      </c>
      <c r="AO1191" s="81">
        <v>5393</v>
      </c>
      <c r="AP1191" s="81">
        <v>22255</v>
      </c>
      <c r="AQ1191" s="81">
        <v>28526</v>
      </c>
      <c r="AR1191" s="84">
        <v>62535</v>
      </c>
    </row>
    <row r="1192" spans="24:44" x14ac:dyDescent="0.25">
      <c r="X1192" s="91"/>
      <c r="Y1192" s="80">
        <v>7.4166666666666696</v>
      </c>
      <c r="Z1192" s="81">
        <v>25.24</v>
      </c>
      <c r="AA1192" s="81">
        <v>52.93</v>
      </c>
      <c r="AB1192" s="81">
        <v>448</v>
      </c>
      <c r="AC1192" s="81">
        <v>19.100000000000001</v>
      </c>
      <c r="AD1192" s="81">
        <v>24.3</v>
      </c>
      <c r="AE1192" s="81">
        <v>347</v>
      </c>
      <c r="AF1192" s="82">
        <v>7.4</v>
      </c>
      <c r="AG1192" s="81">
        <v>33</v>
      </c>
      <c r="AH1192" s="81">
        <v>119</v>
      </c>
      <c r="AI1192" s="81">
        <v>113</v>
      </c>
      <c r="AJ1192" s="81">
        <v>3156</v>
      </c>
      <c r="AK1192" s="81">
        <v>3317</v>
      </c>
      <c r="AL1192" s="81">
        <v>5051</v>
      </c>
      <c r="AM1192" s="81">
        <v>3840</v>
      </c>
      <c r="AN1192" s="81">
        <v>7528</v>
      </c>
      <c r="AO1192" s="81">
        <v>5132</v>
      </c>
      <c r="AP1192" s="81">
        <v>21807</v>
      </c>
      <c r="AQ1192" s="81">
        <v>27552</v>
      </c>
      <c r="AR1192" s="84">
        <v>62535</v>
      </c>
    </row>
    <row r="1193" spans="24:44" x14ac:dyDescent="0.25">
      <c r="X1193" s="91"/>
      <c r="Y1193" s="80">
        <v>7.4583333333333304</v>
      </c>
      <c r="Z1193" s="81">
        <v>25.07</v>
      </c>
      <c r="AA1193" s="81">
        <v>50.06</v>
      </c>
      <c r="AB1193" s="81">
        <v>456</v>
      </c>
      <c r="AC1193" s="81">
        <v>23.8</v>
      </c>
      <c r="AD1193" s="81">
        <v>25</v>
      </c>
      <c r="AE1193" s="81">
        <v>338</v>
      </c>
      <c r="AF1193" s="82">
        <v>7.4</v>
      </c>
      <c r="AG1193" s="81">
        <v>31</v>
      </c>
      <c r="AH1193" s="81">
        <v>117</v>
      </c>
      <c r="AI1193" s="81">
        <v>115</v>
      </c>
      <c r="AJ1193" s="81">
        <v>3543</v>
      </c>
      <c r="AK1193" s="81">
        <v>3817</v>
      </c>
      <c r="AL1193" s="81">
        <v>5544</v>
      </c>
      <c r="AM1193" s="81">
        <v>4695</v>
      </c>
      <c r="AN1193" s="81">
        <v>8853</v>
      </c>
      <c r="AO1193" s="81">
        <v>6072</v>
      </c>
      <c r="AP1193" s="81">
        <v>23282</v>
      </c>
      <c r="AQ1193" s="81">
        <v>29545</v>
      </c>
      <c r="AR1193" s="84">
        <v>62535</v>
      </c>
    </row>
    <row r="1194" spans="24:44" x14ac:dyDescent="0.25">
      <c r="X1194" s="91"/>
      <c r="Y1194" s="80">
        <v>7.5</v>
      </c>
      <c r="Z1194" s="81">
        <v>25.75</v>
      </c>
      <c r="AA1194" s="81">
        <v>48.82</v>
      </c>
      <c r="AB1194" s="81">
        <v>461</v>
      </c>
      <c r="AC1194" s="81">
        <v>23.7</v>
      </c>
      <c r="AD1194" s="81">
        <v>24.7</v>
      </c>
      <c r="AE1194" s="81">
        <v>332</v>
      </c>
      <c r="AF1194" s="82">
        <v>7.3</v>
      </c>
      <c r="AG1194" s="81">
        <v>33</v>
      </c>
      <c r="AH1194" s="81">
        <v>115</v>
      </c>
      <c r="AI1194" s="81">
        <v>115</v>
      </c>
      <c r="AJ1194" s="81">
        <v>3403</v>
      </c>
      <c r="AK1194" s="81">
        <v>3639</v>
      </c>
      <c r="AL1194" s="81">
        <v>5471</v>
      </c>
      <c r="AM1194" s="81">
        <v>4372</v>
      </c>
      <c r="AN1194" s="81">
        <v>8275</v>
      </c>
      <c r="AO1194" s="81">
        <v>5783</v>
      </c>
      <c r="AP1194" s="81">
        <v>22689</v>
      </c>
      <c r="AQ1194" s="81">
        <v>28794</v>
      </c>
      <c r="AR1194" s="84">
        <v>62535</v>
      </c>
    </row>
    <row r="1195" spans="24:44" x14ac:dyDescent="0.25">
      <c r="X1195" s="91"/>
      <c r="Y1195" s="80">
        <v>7.5416666666666696</v>
      </c>
      <c r="Z1195" s="81">
        <v>25.82</v>
      </c>
      <c r="AA1195" s="81">
        <v>49.91</v>
      </c>
      <c r="AB1195" s="81">
        <v>455</v>
      </c>
      <c r="AC1195" s="81">
        <v>23.1</v>
      </c>
      <c r="AD1195" s="81">
        <v>25.1</v>
      </c>
      <c r="AE1195" s="81">
        <v>345</v>
      </c>
      <c r="AF1195" s="82">
        <v>7.4</v>
      </c>
      <c r="AG1195" s="81">
        <v>35</v>
      </c>
      <c r="AH1195" s="81">
        <v>121</v>
      </c>
      <c r="AI1195" s="81">
        <v>112</v>
      </c>
      <c r="AJ1195" s="81">
        <v>3717</v>
      </c>
      <c r="AK1195" s="81">
        <v>4041</v>
      </c>
      <c r="AL1195" s="81">
        <v>5891</v>
      </c>
      <c r="AM1195" s="81">
        <v>5014</v>
      </c>
      <c r="AN1195" s="81">
        <v>9150</v>
      </c>
      <c r="AO1195" s="81">
        <v>6646</v>
      </c>
      <c r="AP1195" s="81">
        <v>23667</v>
      </c>
      <c r="AQ1195" s="81">
        <v>29956</v>
      </c>
      <c r="AR1195" s="84">
        <v>62535</v>
      </c>
    </row>
    <row r="1196" spans="24:44" x14ac:dyDescent="0.25">
      <c r="X1196" s="91"/>
      <c r="Y1196" s="80">
        <v>7.5833333333333304</v>
      </c>
      <c r="Z1196" s="81">
        <v>25.45</v>
      </c>
      <c r="AA1196" s="81">
        <v>46.59</v>
      </c>
      <c r="AB1196" s="81">
        <v>456</v>
      </c>
      <c r="AC1196" s="81">
        <v>22.3</v>
      </c>
      <c r="AD1196" s="81">
        <v>24.7</v>
      </c>
      <c r="AE1196" s="81">
        <v>343</v>
      </c>
      <c r="AF1196" s="82">
        <v>7.6</v>
      </c>
      <c r="AG1196" s="81">
        <v>29</v>
      </c>
      <c r="AH1196" s="81">
        <v>116</v>
      </c>
      <c r="AI1196" s="81">
        <v>108</v>
      </c>
      <c r="AJ1196" s="81">
        <v>4251</v>
      </c>
      <c r="AK1196" s="81">
        <v>4659</v>
      </c>
      <c r="AL1196" s="81">
        <v>6693</v>
      </c>
      <c r="AM1196" s="81">
        <v>6120</v>
      </c>
      <c r="AN1196" s="81">
        <v>10408</v>
      </c>
      <c r="AO1196" s="81">
        <v>7974</v>
      </c>
      <c r="AP1196" s="81">
        <v>25303</v>
      </c>
      <c r="AQ1196" s="81">
        <v>31930</v>
      </c>
      <c r="AR1196" s="84">
        <v>62535</v>
      </c>
    </row>
    <row r="1197" spans="24:44" x14ac:dyDescent="0.25">
      <c r="X1197" s="91"/>
      <c r="Y1197" s="80">
        <v>7.625</v>
      </c>
      <c r="Z1197" s="81">
        <v>25.42</v>
      </c>
      <c r="AA1197" s="81">
        <v>45.47</v>
      </c>
      <c r="AB1197" s="81">
        <v>438</v>
      </c>
      <c r="AC1197" s="81">
        <v>18.600000000000001</v>
      </c>
      <c r="AD1197" s="81">
        <v>24.3</v>
      </c>
      <c r="AE1197" s="81">
        <v>339</v>
      </c>
      <c r="AF1197" s="82">
        <v>7.8</v>
      </c>
      <c r="AG1197" s="81">
        <v>35</v>
      </c>
      <c r="AH1197" s="81">
        <v>118</v>
      </c>
      <c r="AI1197" s="81">
        <v>109</v>
      </c>
      <c r="AJ1197" s="81">
        <v>3878</v>
      </c>
      <c r="AK1197" s="81">
        <v>4192</v>
      </c>
      <c r="AL1197" s="81">
        <v>6050</v>
      </c>
      <c r="AM1197" s="81">
        <v>5260</v>
      </c>
      <c r="AN1197" s="81">
        <v>9213</v>
      </c>
      <c r="AO1197" s="81">
        <v>6623</v>
      </c>
      <c r="AP1197" s="81">
        <v>24059</v>
      </c>
      <c r="AQ1197" s="81">
        <v>30445</v>
      </c>
      <c r="AR1197" s="84">
        <v>62535</v>
      </c>
    </row>
    <row r="1198" spans="24:44" x14ac:dyDescent="0.25">
      <c r="X1198" s="91"/>
      <c r="Y1198" s="80">
        <v>7.6666666666666696</v>
      </c>
      <c r="Z1198" s="81">
        <v>25.67</v>
      </c>
      <c r="AA1198" s="81">
        <v>43.64</v>
      </c>
      <c r="AB1198" s="81">
        <v>497</v>
      </c>
      <c r="AC1198" s="81">
        <v>19.3</v>
      </c>
      <c r="AD1198" s="81">
        <v>23.6</v>
      </c>
      <c r="AE1198" s="81">
        <v>321</v>
      </c>
      <c r="AF1198" s="82">
        <v>7.5</v>
      </c>
      <c r="AG1198" s="81">
        <v>31</v>
      </c>
      <c r="AH1198" s="81">
        <v>114</v>
      </c>
      <c r="AI1198" s="81">
        <v>105</v>
      </c>
      <c r="AJ1198" s="81">
        <v>3081</v>
      </c>
      <c r="AK1198" s="81">
        <v>3180</v>
      </c>
      <c r="AL1198" s="81">
        <v>4770</v>
      </c>
      <c r="AM1198" s="81">
        <v>3506</v>
      </c>
      <c r="AN1198" s="81">
        <v>7276</v>
      </c>
      <c r="AO1198" s="81">
        <v>4631</v>
      </c>
      <c r="AP1198" s="81">
        <v>21600</v>
      </c>
      <c r="AQ1198" s="81">
        <v>27398</v>
      </c>
      <c r="AR1198" s="84">
        <v>62535</v>
      </c>
    </row>
    <row r="1199" spans="24:44" x14ac:dyDescent="0.25">
      <c r="X1199" s="91"/>
      <c r="Y1199" s="80">
        <v>7.7083333333333304</v>
      </c>
      <c r="Z1199" s="81">
        <v>25.71</v>
      </c>
      <c r="AA1199" s="81">
        <v>45.88</v>
      </c>
      <c r="AB1199" s="81">
        <v>457</v>
      </c>
      <c r="AC1199" s="81">
        <v>22.3</v>
      </c>
      <c r="AD1199" s="81">
        <v>23.4</v>
      </c>
      <c r="AE1199" s="81">
        <v>320</v>
      </c>
      <c r="AF1199" s="82">
        <v>7.5</v>
      </c>
      <c r="AG1199" s="81">
        <v>36</v>
      </c>
      <c r="AH1199" s="81">
        <v>117</v>
      </c>
      <c r="AI1199" s="81">
        <v>108</v>
      </c>
      <c r="AJ1199" s="81">
        <v>3232</v>
      </c>
      <c r="AK1199" s="81">
        <v>3337</v>
      </c>
      <c r="AL1199" s="81">
        <v>4833</v>
      </c>
      <c r="AM1199" s="81">
        <v>3775</v>
      </c>
      <c r="AN1199" s="81">
        <v>7745</v>
      </c>
      <c r="AO1199" s="81">
        <v>5040</v>
      </c>
      <c r="AP1199" s="81">
        <v>21873</v>
      </c>
      <c r="AQ1199" s="81">
        <v>28044</v>
      </c>
      <c r="AR1199" s="84">
        <v>62535</v>
      </c>
    </row>
    <row r="1200" spans="24:44" x14ac:dyDescent="0.25">
      <c r="X1200" s="91"/>
      <c r="Y1200" s="80">
        <v>7.75</v>
      </c>
      <c r="Z1200" s="81">
        <v>25.38</v>
      </c>
      <c r="AA1200" s="81">
        <v>46.95</v>
      </c>
      <c r="AB1200" s="81">
        <v>473</v>
      </c>
      <c r="AC1200" s="81">
        <v>23.7</v>
      </c>
      <c r="AD1200" s="81">
        <v>24.7</v>
      </c>
      <c r="AE1200" s="81">
        <v>329</v>
      </c>
      <c r="AF1200" s="82">
        <v>7.7</v>
      </c>
      <c r="AG1200" s="81">
        <v>32</v>
      </c>
      <c r="AH1200" s="81">
        <v>117</v>
      </c>
      <c r="AI1200" s="81">
        <v>110</v>
      </c>
      <c r="AJ1200" s="81">
        <v>3322</v>
      </c>
      <c r="AK1200" s="81">
        <v>3429</v>
      </c>
      <c r="AL1200" s="81">
        <v>5242</v>
      </c>
      <c r="AM1200" s="81">
        <v>4036</v>
      </c>
      <c r="AN1200" s="81">
        <v>7930</v>
      </c>
      <c r="AO1200" s="81">
        <v>5420</v>
      </c>
      <c r="AP1200" s="81">
        <v>22423</v>
      </c>
      <c r="AQ1200" s="81">
        <v>28941</v>
      </c>
      <c r="AR1200" s="84">
        <v>62535</v>
      </c>
    </row>
    <row r="1201" spans="24:44" x14ac:dyDescent="0.25">
      <c r="X1201" s="91"/>
      <c r="Y1201" s="80">
        <v>7.7916666666666696</v>
      </c>
      <c r="Z1201" s="81">
        <v>25.5</v>
      </c>
      <c r="AA1201" s="81">
        <v>46.99</v>
      </c>
      <c r="AB1201" s="81">
        <v>512</v>
      </c>
      <c r="AC1201" s="81">
        <v>20.6</v>
      </c>
      <c r="AD1201" s="81">
        <v>24.3</v>
      </c>
      <c r="AE1201" s="81">
        <v>319</v>
      </c>
      <c r="AF1201" s="82">
        <v>7.8</v>
      </c>
      <c r="AG1201" s="81">
        <v>29</v>
      </c>
      <c r="AH1201" s="81">
        <v>114</v>
      </c>
      <c r="AI1201" s="81">
        <v>109</v>
      </c>
      <c r="AJ1201" s="81">
        <v>2724</v>
      </c>
      <c r="AK1201" s="81">
        <v>2625</v>
      </c>
      <c r="AL1201" s="81">
        <v>4114</v>
      </c>
      <c r="AM1201" s="81">
        <v>2667</v>
      </c>
      <c r="AN1201" s="81">
        <v>6290</v>
      </c>
      <c r="AO1201" s="81">
        <v>3753</v>
      </c>
      <c r="AP1201" s="81">
        <v>20064</v>
      </c>
      <c r="AQ1201" s="81">
        <v>25755</v>
      </c>
      <c r="AR1201" s="84">
        <v>62535</v>
      </c>
    </row>
    <row r="1202" spans="24:44" x14ac:dyDescent="0.25">
      <c r="X1202" s="91"/>
      <c r="Y1202" s="80">
        <v>7.8333333333333304</v>
      </c>
      <c r="Z1202" s="81">
        <v>25.64</v>
      </c>
      <c r="AA1202" s="81">
        <v>46.21</v>
      </c>
      <c r="AB1202" s="81">
        <v>462</v>
      </c>
      <c r="AC1202" s="81">
        <v>20.5</v>
      </c>
      <c r="AD1202" s="81">
        <v>24</v>
      </c>
      <c r="AE1202" s="81">
        <v>318</v>
      </c>
      <c r="AF1202" s="82">
        <v>7.8</v>
      </c>
      <c r="AG1202" s="81">
        <v>30</v>
      </c>
      <c r="AH1202" s="81">
        <v>112</v>
      </c>
      <c r="AI1202" s="81">
        <v>110</v>
      </c>
      <c r="AJ1202" s="81">
        <v>2507</v>
      </c>
      <c r="AK1202" s="81">
        <v>2329</v>
      </c>
      <c r="AL1202" s="81">
        <v>3581</v>
      </c>
      <c r="AM1202" s="81">
        <v>2313</v>
      </c>
      <c r="AN1202" s="81">
        <v>5764</v>
      </c>
      <c r="AO1202" s="81">
        <v>3294</v>
      </c>
      <c r="AP1202" s="81">
        <v>19759</v>
      </c>
      <c r="AQ1202" s="81">
        <v>25225</v>
      </c>
      <c r="AR1202" s="85">
        <v>65859</v>
      </c>
    </row>
    <row r="1203" spans="24:44" x14ac:dyDescent="0.25">
      <c r="X1203" s="91"/>
      <c r="Y1203" s="80">
        <v>7.875</v>
      </c>
      <c r="Z1203" s="81">
        <v>25.19</v>
      </c>
      <c r="AA1203" s="81">
        <v>46.86</v>
      </c>
      <c r="AB1203" s="81">
        <v>487</v>
      </c>
      <c r="AC1203" s="81">
        <v>22.1</v>
      </c>
      <c r="AD1203" s="81">
        <v>24</v>
      </c>
      <c r="AE1203" s="81">
        <v>330</v>
      </c>
      <c r="AF1203" s="82">
        <v>7.6</v>
      </c>
      <c r="AG1203" s="81">
        <v>35</v>
      </c>
      <c r="AH1203" s="81">
        <v>110</v>
      </c>
      <c r="AI1203" s="81">
        <v>110</v>
      </c>
      <c r="AJ1203" s="81">
        <v>2438</v>
      </c>
      <c r="AK1203" s="81">
        <v>2171</v>
      </c>
      <c r="AL1203" s="81">
        <v>3436</v>
      </c>
      <c r="AM1203" s="81">
        <v>2009</v>
      </c>
      <c r="AN1203" s="81">
        <v>5364</v>
      </c>
      <c r="AO1203" s="81">
        <v>2968</v>
      </c>
      <c r="AP1203" s="81">
        <v>19216</v>
      </c>
      <c r="AQ1203" s="81">
        <v>24547</v>
      </c>
      <c r="AR1203" s="85">
        <v>65848</v>
      </c>
    </row>
    <row r="1204" spans="24:44" x14ac:dyDescent="0.25">
      <c r="X1204" s="91"/>
      <c r="Y1204" s="80">
        <v>7.9166666666666696</v>
      </c>
      <c r="Z1204" s="81">
        <v>24.96</v>
      </c>
      <c r="AA1204" s="81">
        <v>52.82</v>
      </c>
      <c r="AB1204" s="81">
        <v>526</v>
      </c>
      <c r="AC1204" s="81">
        <v>22.7</v>
      </c>
      <c r="AD1204" s="81">
        <v>25.2</v>
      </c>
      <c r="AE1204" s="81">
        <v>320</v>
      </c>
      <c r="AF1204" s="82">
        <v>7.4</v>
      </c>
      <c r="AG1204" s="81">
        <v>30</v>
      </c>
      <c r="AH1204" s="81">
        <v>115</v>
      </c>
      <c r="AI1204" s="81">
        <v>103</v>
      </c>
      <c r="AJ1204" s="81">
        <v>19</v>
      </c>
      <c r="AK1204" s="81">
        <v>17</v>
      </c>
      <c r="AL1204" s="81">
        <v>6</v>
      </c>
      <c r="AM1204" s="81">
        <v>152</v>
      </c>
      <c r="AN1204" s="81">
        <v>252</v>
      </c>
      <c r="AO1204" s="81">
        <v>220</v>
      </c>
      <c r="AP1204" s="81">
        <v>199</v>
      </c>
      <c r="AQ1204" s="81">
        <v>133</v>
      </c>
      <c r="AR1204" s="85">
        <v>128</v>
      </c>
    </row>
    <row r="1205" spans="24:44" x14ac:dyDescent="0.25">
      <c r="X1205" s="91"/>
      <c r="Y1205" s="80">
        <v>7.9583333333333304</v>
      </c>
      <c r="Z1205" s="81">
        <v>24.88</v>
      </c>
      <c r="AA1205" s="81">
        <v>49.74</v>
      </c>
      <c r="AB1205" s="81">
        <v>621</v>
      </c>
      <c r="AC1205" s="81">
        <v>22.4</v>
      </c>
      <c r="AD1205" s="81">
        <v>24.4</v>
      </c>
      <c r="AE1205" s="81">
        <v>317</v>
      </c>
      <c r="AF1205" s="82">
        <v>7.5</v>
      </c>
      <c r="AG1205" s="81">
        <v>33</v>
      </c>
      <c r="AH1205" s="81">
        <v>111</v>
      </c>
      <c r="AI1205" s="81">
        <v>109</v>
      </c>
      <c r="AJ1205" s="81">
        <v>83</v>
      </c>
      <c r="AK1205" s="81">
        <v>22</v>
      </c>
      <c r="AL1205" s="81">
        <v>28</v>
      </c>
      <c r="AM1205" s="81">
        <v>106</v>
      </c>
      <c r="AN1205" s="81">
        <v>200</v>
      </c>
      <c r="AO1205" s="81">
        <v>287</v>
      </c>
      <c r="AP1205" s="81">
        <v>443</v>
      </c>
      <c r="AQ1205" s="81">
        <v>441</v>
      </c>
      <c r="AR1205" s="85">
        <v>259</v>
      </c>
    </row>
    <row r="1206" spans="24:44" x14ac:dyDescent="0.25">
      <c r="X1206" s="91">
        <v>45495</v>
      </c>
      <c r="Y1206" s="80">
        <v>8</v>
      </c>
      <c r="Z1206" s="81">
        <v>25.03</v>
      </c>
      <c r="AA1206" s="81">
        <v>50.14</v>
      </c>
      <c r="AB1206" s="81">
        <v>653</v>
      </c>
      <c r="AC1206" s="81">
        <v>18.5</v>
      </c>
      <c r="AD1206" s="81">
        <v>22.7</v>
      </c>
      <c r="AE1206" s="81">
        <v>323</v>
      </c>
      <c r="AF1206" s="82">
        <v>7.7</v>
      </c>
      <c r="AG1206" s="81">
        <v>33</v>
      </c>
      <c r="AH1206" s="81">
        <v>115</v>
      </c>
      <c r="AI1206" s="81">
        <v>103</v>
      </c>
      <c r="AJ1206" s="83">
        <v>0</v>
      </c>
      <c r="AK1206" s="83">
        <v>0</v>
      </c>
      <c r="AL1206" s="83">
        <v>0</v>
      </c>
      <c r="AM1206" s="83">
        <v>0</v>
      </c>
      <c r="AN1206" s="83">
        <v>0</v>
      </c>
      <c r="AO1206" s="83">
        <v>0</v>
      </c>
      <c r="AP1206" s="83">
        <v>0</v>
      </c>
      <c r="AQ1206" s="83">
        <v>0</v>
      </c>
      <c r="AR1206" s="84">
        <v>0</v>
      </c>
    </row>
    <row r="1207" spans="24:44" x14ac:dyDescent="0.25">
      <c r="X1207" s="91"/>
      <c r="Y1207" s="80">
        <v>8.0416666666666696</v>
      </c>
      <c r="Z1207" s="81">
        <v>24.72</v>
      </c>
      <c r="AA1207" s="81">
        <v>51.15</v>
      </c>
      <c r="AB1207" s="81">
        <v>663</v>
      </c>
      <c r="AC1207" s="81">
        <v>17.100000000000001</v>
      </c>
      <c r="AD1207" s="81">
        <v>23.7</v>
      </c>
      <c r="AE1207" s="81">
        <v>309</v>
      </c>
      <c r="AF1207" s="82">
        <v>7.5</v>
      </c>
      <c r="AG1207" s="81">
        <v>25</v>
      </c>
      <c r="AH1207" s="81">
        <v>106</v>
      </c>
      <c r="AI1207" s="81">
        <v>105</v>
      </c>
      <c r="AJ1207" s="83">
        <v>0</v>
      </c>
      <c r="AK1207" s="83">
        <v>0</v>
      </c>
      <c r="AL1207" s="83">
        <v>0</v>
      </c>
      <c r="AM1207" s="83">
        <v>0</v>
      </c>
      <c r="AN1207" s="83">
        <v>0</v>
      </c>
      <c r="AO1207" s="83">
        <v>0</v>
      </c>
      <c r="AP1207" s="83">
        <v>0</v>
      </c>
      <c r="AQ1207" s="83">
        <v>0</v>
      </c>
      <c r="AR1207" s="84">
        <v>0</v>
      </c>
    </row>
    <row r="1208" spans="24:44" x14ac:dyDescent="0.25">
      <c r="X1208" s="91"/>
      <c r="Y1208" s="80">
        <v>8.0833333333333304</v>
      </c>
      <c r="Z1208" s="81">
        <v>24.58</v>
      </c>
      <c r="AA1208" s="81">
        <v>49.1</v>
      </c>
      <c r="AB1208" s="81">
        <v>678</v>
      </c>
      <c r="AC1208" s="81">
        <v>21.7</v>
      </c>
      <c r="AD1208" s="81">
        <v>23.8</v>
      </c>
      <c r="AE1208" s="81">
        <v>307</v>
      </c>
      <c r="AF1208" s="82">
        <v>7.5</v>
      </c>
      <c r="AG1208" s="81">
        <v>26</v>
      </c>
      <c r="AH1208" s="81">
        <v>113</v>
      </c>
      <c r="AI1208" s="81">
        <v>106</v>
      </c>
      <c r="AJ1208" s="83">
        <v>0</v>
      </c>
      <c r="AK1208" s="83">
        <v>0</v>
      </c>
      <c r="AL1208" s="83">
        <v>0</v>
      </c>
      <c r="AM1208" s="83">
        <v>0</v>
      </c>
      <c r="AN1208" s="83">
        <v>0</v>
      </c>
      <c r="AO1208" s="83">
        <v>0</v>
      </c>
      <c r="AP1208" s="83">
        <v>0</v>
      </c>
      <c r="AQ1208" s="83">
        <v>0</v>
      </c>
      <c r="AR1208" s="84">
        <v>0</v>
      </c>
    </row>
    <row r="1209" spans="24:44" x14ac:dyDescent="0.25">
      <c r="X1209" s="91"/>
      <c r="Y1209" s="80">
        <v>8.125</v>
      </c>
      <c r="Z1209" s="81">
        <v>24.41</v>
      </c>
      <c r="AA1209" s="81">
        <v>51.3</v>
      </c>
      <c r="AB1209" s="81">
        <v>645</v>
      </c>
      <c r="AC1209" s="81">
        <v>19.100000000000001</v>
      </c>
      <c r="AD1209" s="81">
        <v>22.5</v>
      </c>
      <c r="AE1209" s="81">
        <v>323</v>
      </c>
      <c r="AF1209" s="82">
        <v>7.6</v>
      </c>
      <c r="AG1209" s="81">
        <v>34</v>
      </c>
      <c r="AH1209" s="81">
        <v>106</v>
      </c>
      <c r="AI1209" s="81">
        <v>100</v>
      </c>
      <c r="AJ1209" s="83">
        <v>0</v>
      </c>
      <c r="AK1209" s="83">
        <v>0</v>
      </c>
      <c r="AL1209" s="83">
        <v>0</v>
      </c>
      <c r="AM1209" s="83">
        <v>0</v>
      </c>
      <c r="AN1209" s="83">
        <v>0</v>
      </c>
      <c r="AO1209" s="83">
        <v>0</v>
      </c>
      <c r="AP1209" s="83">
        <v>0</v>
      </c>
      <c r="AQ1209" s="83">
        <v>0</v>
      </c>
      <c r="AR1209" s="84">
        <v>0</v>
      </c>
    </row>
    <row r="1210" spans="24:44" x14ac:dyDescent="0.25">
      <c r="X1210" s="91"/>
      <c r="Y1210" s="80">
        <v>8.1666666666666696</v>
      </c>
      <c r="Z1210" s="81">
        <v>24.07</v>
      </c>
      <c r="AA1210" s="81">
        <v>50.24</v>
      </c>
      <c r="AB1210" s="81">
        <v>643</v>
      </c>
      <c r="AC1210" s="81">
        <v>18.2</v>
      </c>
      <c r="AD1210" s="81">
        <v>22.6</v>
      </c>
      <c r="AE1210" s="81">
        <v>310</v>
      </c>
      <c r="AF1210" s="82">
        <v>7.6</v>
      </c>
      <c r="AG1210" s="81">
        <v>31</v>
      </c>
      <c r="AH1210" s="81">
        <v>107</v>
      </c>
      <c r="AI1210" s="81">
        <v>102</v>
      </c>
      <c r="AJ1210" s="81">
        <v>71</v>
      </c>
      <c r="AK1210" s="81">
        <v>22</v>
      </c>
      <c r="AL1210" s="81">
        <v>52</v>
      </c>
      <c r="AM1210" s="81">
        <v>78</v>
      </c>
      <c r="AN1210" s="81">
        <v>285</v>
      </c>
      <c r="AO1210" s="81">
        <v>102</v>
      </c>
      <c r="AP1210" s="81">
        <v>62</v>
      </c>
      <c r="AQ1210" s="81">
        <v>342</v>
      </c>
      <c r="AR1210" s="85">
        <v>618</v>
      </c>
    </row>
    <row r="1211" spans="24:44" x14ac:dyDescent="0.25">
      <c r="X1211" s="91"/>
      <c r="Y1211" s="80">
        <v>8.2083333333333304</v>
      </c>
      <c r="Z1211" s="81">
        <v>24.26</v>
      </c>
      <c r="AA1211" s="81">
        <v>52.04</v>
      </c>
      <c r="AB1211" s="81">
        <v>660</v>
      </c>
      <c r="AC1211" s="81">
        <v>17.8</v>
      </c>
      <c r="AD1211" s="81">
        <v>23.9</v>
      </c>
      <c r="AE1211" s="81">
        <v>312</v>
      </c>
      <c r="AF1211" s="82">
        <v>7.7</v>
      </c>
      <c r="AG1211" s="81">
        <v>29</v>
      </c>
      <c r="AH1211" s="81">
        <v>108</v>
      </c>
      <c r="AI1211" s="81">
        <v>107</v>
      </c>
      <c r="AJ1211" s="81">
        <v>1392</v>
      </c>
      <c r="AK1211" s="81">
        <v>1692</v>
      </c>
      <c r="AL1211" s="81">
        <v>2251</v>
      </c>
      <c r="AM1211" s="81">
        <v>3121</v>
      </c>
      <c r="AN1211" s="81">
        <v>3890</v>
      </c>
      <c r="AO1211" s="81">
        <v>4279</v>
      </c>
      <c r="AP1211" s="81">
        <v>6219</v>
      </c>
      <c r="AQ1211" s="81">
        <v>9013</v>
      </c>
      <c r="AR1211" s="85">
        <v>12199</v>
      </c>
    </row>
    <row r="1212" spans="24:44" x14ac:dyDescent="0.25">
      <c r="X1212" s="91"/>
      <c r="Y1212" s="80">
        <v>8.25</v>
      </c>
      <c r="Z1212" s="81">
        <v>24.56</v>
      </c>
      <c r="AA1212" s="81">
        <v>51.06</v>
      </c>
      <c r="AB1212" s="81">
        <v>777</v>
      </c>
      <c r="AC1212" s="81">
        <v>17.899999999999999</v>
      </c>
      <c r="AD1212" s="81">
        <v>23.6</v>
      </c>
      <c r="AE1212" s="81">
        <v>309</v>
      </c>
      <c r="AF1212" s="82">
        <v>7.4</v>
      </c>
      <c r="AG1212" s="81">
        <v>31</v>
      </c>
      <c r="AH1212" s="81">
        <v>106</v>
      </c>
      <c r="AI1212" s="81">
        <v>105</v>
      </c>
      <c r="AJ1212" s="81">
        <v>3720</v>
      </c>
      <c r="AK1212" s="81">
        <v>3229</v>
      </c>
      <c r="AL1212" s="81">
        <v>5278</v>
      </c>
      <c r="AM1212" s="81">
        <v>3293</v>
      </c>
      <c r="AN1212" s="81">
        <v>7659</v>
      </c>
      <c r="AO1212" s="81">
        <v>6151</v>
      </c>
      <c r="AP1212" s="81">
        <v>46780</v>
      </c>
      <c r="AQ1212" s="81">
        <v>33173</v>
      </c>
      <c r="AR1212" s="85">
        <v>66005</v>
      </c>
    </row>
    <row r="1213" spans="24:44" x14ac:dyDescent="0.25">
      <c r="X1213" s="91"/>
      <c r="Y1213" s="80">
        <v>8.2916666666666696</v>
      </c>
      <c r="Z1213" s="81">
        <v>24.79</v>
      </c>
      <c r="AA1213" s="81">
        <v>52.96</v>
      </c>
      <c r="AB1213" s="81">
        <v>649</v>
      </c>
      <c r="AC1213" s="81">
        <v>21.4</v>
      </c>
      <c r="AD1213" s="81">
        <v>23</v>
      </c>
      <c r="AE1213" s="81">
        <v>312</v>
      </c>
      <c r="AF1213" s="82">
        <v>7.2</v>
      </c>
      <c r="AG1213" s="81">
        <v>28</v>
      </c>
      <c r="AH1213" s="81">
        <v>107</v>
      </c>
      <c r="AI1213" s="81">
        <v>102</v>
      </c>
      <c r="AJ1213" s="81">
        <v>2749</v>
      </c>
      <c r="AK1213" s="81">
        <v>2635</v>
      </c>
      <c r="AL1213" s="81">
        <v>3970</v>
      </c>
      <c r="AM1213" s="81">
        <v>2653</v>
      </c>
      <c r="AN1213" s="81">
        <v>6290</v>
      </c>
      <c r="AO1213" s="81">
        <v>3773</v>
      </c>
      <c r="AP1213" s="81">
        <v>20277</v>
      </c>
      <c r="AQ1213" s="81">
        <v>26127</v>
      </c>
      <c r="AR1213" s="85">
        <v>65850</v>
      </c>
    </row>
    <row r="1214" spans="24:44" x14ac:dyDescent="0.25">
      <c r="X1214" s="91"/>
      <c r="Y1214" s="80">
        <v>8.3333333333333304</v>
      </c>
      <c r="Z1214" s="81">
        <v>25.29</v>
      </c>
      <c r="AA1214" s="81">
        <v>52.77</v>
      </c>
      <c r="AB1214" s="81">
        <v>542</v>
      </c>
      <c r="AC1214" s="81">
        <v>19.399999999999999</v>
      </c>
      <c r="AD1214" s="81">
        <v>24.9</v>
      </c>
      <c r="AE1214" s="81">
        <v>310</v>
      </c>
      <c r="AF1214" s="82">
        <v>7.7</v>
      </c>
      <c r="AG1214" s="81">
        <v>30</v>
      </c>
      <c r="AH1214" s="81">
        <v>104</v>
      </c>
      <c r="AI1214" s="81">
        <v>103</v>
      </c>
      <c r="AJ1214" s="81">
        <v>3498</v>
      </c>
      <c r="AK1214" s="81">
        <v>3682</v>
      </c>
      <c r="AL1214" s="81">
        <v>5441</v>
      </c>
      <c r="AM1214" s="81">
        <v>4579</v>
      </c>
      <c r="AN1214" s="81">
        <v>8558</v>
      </c>
      <c r="AO1214" s="81">
        <v>5981</v>
      </c>
      <c r="AP1214" s="81">
        <v>23070</v>
      </c>
      <c r="AQ1214" s="81">
        <v>29648</v>
      </c>
      <c r="AR1214" s="84">
        <v>62535</v>
      </c>
    </row>
    <row r="1215" spans="24:44" x14ac:dyDescent="0.25">
      <c r="X1215" s="91"/>
      <c r="Y1215" s="80">
        <v>8.375</v>
      </c>
      <c r="Z1215" s="81">
        <v>25.33</v>
      </c>
      <c r="AA1215" s="81">
        <v>52.13</v>
      </c>
      <c r="AB1215" s="81">
        <v>488</v>
      </c>
      <c r="AC1215" s="81">
        <v>18.3</v>
      </c>
      <c r="AD1215" s="81">
        <v>25</v>
      </c>
      <c r="AE1215" s="81">
        <v>308</v>
      </c>
      <c r="AF1215" s="82">
        <v>7.5</v>
      </c>
      <c r="AG1215" s="81">
        <v>25</v>
      </c>
      <c r="AH1215" s="81">
        <v>108</v>
      </c>
      <c r="AI1215" s="81">
        <v>101</v>
      </c>
      <c r="AJ1215" s="81">
        <v>4573</v>
      </c>
      <c r="AK1215" s="81">
        <v>5338</v>
      </c>
      <c r="AL1215" s="81">
        <v>7813</v>
      </c>
      <c r="AM1215" s="81">
        <v>7533</v>
      </c>
      <c r="AN1215" s="81">
        <v>11973</v>
      </c>
      <c r="AO1215" s="81">
        <v>9701</v>
      </c>
      <c r="AP1215" s="81">
        <v>27718</v>
      </c>
      <c r="AQ1215" s="81">
        <v>35044</v>
      </c>
      <c r="AR1215" s="84">
        <v>62535</v>
      </c>
    </row>
    <row r="1216" spans="24:44" x14ac:dyDescent="0.25">
      <c r="X1216" s="91"/>
      <c r="Y1216" s="80">
        <v>8.4166666666666696</v>
      </c>
      <c r="Z1216" s="81">
        <v>25.45</v>
      </c>
      <c r="AA1216" s="81">
        <v>51.53</v>
      </c>
      <c r="AB1216" s="81">
        <v>475</v>
      </c>
      <c r="AC1216" s="81">
        <v>18.399999999999999</v>
      </c>
      <c r="AD1216" s="81">
        <v>23.7</v>
      </c>
      <c r="AE1216" s="81">
        <v>309</v>
      </c>
      <c r="AF1216" s="82">
        <v>7.7</v>
      </c>
      <c r="AG1216" s="81">
        <v>27</v>
      </c>
      <c r="AH1216" s="81">
        <v>106</v>
      </c>
      <c r="AI1216" s="81">
        <v>101</v>
      </c>
      <c r="AJ1216" s="81">
        <v>2709</v>
      </c>
      <c r="AK1216" s="81">
        <v>2672</v>
      </c>
      <c r="AL1216" s="81">
        <v>4135</v>
      </c>
      <c r="AM1216" s="81">
        <v>2749</v>
      </c>
      <c r="AN1216" s="81">
        <v>6439</v>
      </c>
      <c r="AO1216" s="81">
        <v>3818</v>
      </c>
      <c r="AP1216" s="81">
        <v>20462</v>
      </c>
      <c r="AQ1216" s="81">
        <v>26129</v>
      </c>
      <c r="AR1216" s="84">
        <v>62535</v>
      </c>
    </row>
    <row r="1217" spans="24:44" x14ac:dyDescent="0.25">
      <c r="X1217" s="91"/>
      <c r="Y1217" s="80">
        <v>8.4583333333333304</v>
      </c>
      <c r="Z1217" s="81">
        <v>25.37</v>
      </c>
      <c r="AA1217" s="81">
        <v>51.79</v>
      </c>
      <c r="AB1217" s="81">
        <v>480</v>
      </c>
      <c r="AC1217" s="81">
        <v>19.2</v>
      </c>
      <c r="AD1217" s="81">
        <v>25.4</v>
      </c>
      <c r="AE1217" s="81">
        <v>321</v>
      </c>
      <c r="AF1217" s="82">
        <v>7.7</v>
      </c>
      <c r="AG1217" s="81">
        <v>33</v>
      </c>
      <c r="AH1217" s="81">
        <v>102</v>
      </c>
      <c r="AI1217" s="81">
        <v>104</v>
      </c>
      <c r="AJ1217" s="81">
        <v>2924</v>
      </c>
      <c r="AK1217" s="81">
        <v>2913</v>
      </c>
      <c r="AL1217" s="81">
        <v>4458</v>
      </c>
      <c r="AM1217" s="81">
        <v>3312</v>
      </c>
      <c r="AN1217" s="81">
        <v>7034</v>
      </c>
      <c r="AO1217" s="81">
        <v>4542</v>
      </c>
      <c r="AP1217" s="81">
        <v>20917</v>
      </c>
      <c r="AQ1217" s="81">
        <v>26771</v>
      </c>
      <c r="AR1217" s="84">
        <v>62535</v>
      </c>
    </row>
    <row r="1218" spans="24:44" x14ac:dyDescent="0.25">
      <c r="X1218" s="91"/>
      <c r="Y1218" s="80">
        <v>8.5</v>
      </c>
      <c r="Z1218" s="81">
        <v>25.2</v>
      </c>
      <c r="AA1218" s="81">
        <v>54.42</v>
      </c>
      <c r="AB1218" s="81">
        <v>521</v>
      </c>
      <c r="AC1218" s="81">
        <v>20.9</v>
      </c>
      <c r="AD1218" s="81">
        <v>23.7</v>
      </c>
      <c r="AE1218" s="81">
        <v>306</v>
      </c>
      <c r="AF1218" s="82">
        <v>7.7</v>
      </c>
      <c r="AG1218" s="81">
        <v>26</v>
      </c>
      <c r="AH1218" s="81">
        <v>107</v>
      </c>
      <c r="AI1218" s="81">
        <v>104</v>
      </c>
      <c r="AJ1218" s="81">
        <v>3314</v>
      </c>
      <c r="AK1218" s="81">
        <v>3432</v>
      </c>
      <c r="AL1218" s="81">
        <v>5238</v>
      </c>
      <c r="AM1218" s="81">
        <v>4090</v>
      </c>
      <c r="AN1218" s="81">
        <v>7939</v>
      </c>
      <c r="AO1218" s="81">
        <v>5397</v>
      </c>
      <c r="AP1218" s="81">
        <v>22507</v>
      </c>
      <c r="AQ1218" s="81">
        <v>28583</v>
      </c>
      <c r="AR1218" s="84">
        <v>62535</v>
      </c>
    </row>
    <row r="1219" spans="24:44" x14ac:dyDescent="0.25">
      <c r="X1219" s="91"/>
      <c r="Y1219" s="80">
        <v>8.5416666666666696</v>
      </c>
      <c r="Z1219" s="81">
        <v>24.93</v>
      </c>
      <c r="AA1219" s="81">
        <v>52.84</v>
      </c>
      <c r="AB1219" s="81">
        <v>467</v>
      </c>
      <c r="AC1219" s="81">
        <v>17</v>
      </c>
      <c r="AD1219" s="81">
        <v>24</v>
      </c>
      <c r="AE1219" s="81">
        <v>303</v>
      </c>
      <c r="AF1219" s="82">
        <v>7.4</v>
      </c>
      <c r="AG1219" s="81">
        <v>24</v>
      </c>
      <c r="AH1219" s="81">
        <v>106</v>
      </c>
      <c r="AI1219" s="81">
        <v>98</v>
      </c>
      <c r="AJ1219" s="81">
        <v>3275</v>
      </c>
      <c r="AK1219" s="81">
        <v>3341</v>
      </c>
      <c r="AL1219" s="81">
        <v>5190</v>
      </c>
      <c r="AM1219" s="81">
        <v>4109</v>
      </c>
      <c r="AN1219" s="81">
        <v>7843</v>
      </c>
      <c r="AO1219" s="81">
        <v>5323</v>
      </c>
      <c r="AP1219" s="81">
        <v>22306</v>
      </c>
      <c r="AQ1219" s="81">
        <v>28229</v>
      </c>
      <c r="AR1219" s="84">
        <v>62535</v>
      </c>
    </row>
    <row r="1220" spans="24:44" x14ac:dyDescent="0.25">
      <c r="X1220" s="91"/>
      <c r="Y1220" s="80">
        <v>8.5833333333333304</v>
      </c>
      <c r="Z1220" s="81">
        <v>25.37</v>
      </c>
      <c r="AA1220" s="81">
        <v>54.94</v>
      </c>
      <c r="AB1220" s="81">
        <v>448</v>
      </c>
      <c r="AC1220" s="81">
        <v>19.600000000000001</v>
      </c>
      <c r="AD1220" s="81">
        <v>25.5</v>
      </c>
      <c r="AE1220" s="81">
        <v>311</v>
      </c>
      <c r="AF1220" s="82">
        <v>7.4</v>
      </c>
      <c r="AG1220" s="81">
        <v>32</v>
      </c>
      <c r="AH1220" s="81">
        <v>106</v>
      </c>
      <c r="AI1220" s="81">
        <v>99</v>
      </c>
      <c r="AJ1220" s="81">
        <v>3295</v>
      </c>
      <c r="AK1220" s="81">
        <v>3433</v>
      </c>
      <c r="AL1220" s="81">
        <v>5303</v>
      </c>
      <c r="AM1220" s="81">
        <v>4238</v>
      </c>
      <c r="AN1220" s="81">
        <v>8133</v>
      </c>
      <c r="AO1220" s="81">
        <v>5415</v>
      </c>
      <c r="AP1220" s="81">
        <v>22536</v>
      </c>
      <c r="AQ1220" s="81">
        <v>28740</v>
      </c>
      <c r="AR1220" s="84">
        <v>62535</v>
      </c>
    </row>
    <row r="1221" spans="24:44" x14ac:dyDescent="0.25">
      <c r="X1221" s="91"/>
      <c r="Y1221" s="80">
        <v>8.625</v>
      </c>
      <c r="Z1221" s="81">
        <v>25.08</v>
      </c>
      <c r="AA1221" s="81">
        <v>54.15</v>
      </c>
      <c r="AB1221" s="81">
        <v>432</v>
      </c>
      <c r="AC1221" s="81">
        <v>17</v>
      </c>
      <c r="AD1221" s="81">
        <v>23.9</v>
      </c>
      <c r="AE1221" s="81">
        <v>298</v>
      </c>
      <c r="AF1221" s="82">
        <v>7.8</v>
      </c>
      <c r="AG1221" s="81">
        <v>24</v>
      </c>
      <c r="AH1221" s="81">
        <v>106</v>
      </c>
      <c r="AI1221" s="81">
        <v>97</v>
      </c>
      <c r="AJ1221" s="81">
        <v>3254</v>
      </c>
      <c r="AK1221" s="81">
        <v>3432</v>
      </c>
      <c r="AL1221" s="81">
        <v>5010</v>
      </c>
      <c r="AM1221" s="81">
        <v>4152</v>
      </c>
      <c r="AN1221" s="81">
        <v>7930</v>
      </c>
      <c r="AO1221" s="81">
        <v>5390</v>
      </c>
      <c r="AP1221" s="81">
        <v>22453</v>
      </c>
      <c r="AQ1221" s="81">
        <v>28301</v>
      </c>
      <c r="AR1221" s="84">
        <v>62535</v>
      </c>
    </row>
    <row r="1222" spans="24:44" x14ac:dyDescent="0.25">
      <c r="X1222" s="91"/>
      <c r="Y1222" s="80">
        <v>8.6666666666666696</v>
      </c>
      <c r="Z1222" s="81">
        <v>24.43</v>
      </c>
      <c r="AA1222" s="81">
        <v>60.29</v>
      </c>
      <c r="AB1222" s="81">
        <v>460</v>
      </c>
      <c r="AC1222" s="81">
        <v>16.5</v>
      </c>
      <c r="AD1222" s="81">
        <v>25</v>
      </c>
      <c r="AE1222" s="81">
        <v>308</v>
      </c>
      <c r="AF1222" s="82">
        <v>7.6</v>
      </c>
      <c r="AG1222" s="81">
        <v>25</v>
      </c>
      <c r="AH1222" s="81">
        <v>106</v>
      </c>
      <c r="AI1222" s="81">
        <v>95</v>
      </c>
      <c r="AJ1222" s="81">
        <v>3038</v>
      </c>
      <c r="AK1222" s="81">
        <v>3024</v>
      </c>
      <c r="AL1222" s="81">
        <v>4497</v>
      </c>
      <c r="AM1222" s="81">
        <v>3451</v>
      </c>
      <c r="AN1222" s="81">
        <v>7179</v>
      </c>
      <c r="AO1222" s="81">
        <v>4499</v>
      </c>
      <c r="AP1222" s="81">
        <v>21502</v>
      </c>
      <c r="AQ1222" s="81">
        <v>27560</v>
      </c>
      <c r="AR1222" s="84">
        <v>62535</v>
      </c>
    </row>
    <row r="1223" spans="24:44" x14ac:dyDescent="0.25">
      <c r="X1223" s="91"/>
      <c r="Y1223" s="80">
        <v>8.7083333333333304</v>
      </c>
      <c r="Z1223" s="81">
        <v>25.24</v>
      </c>
      <c r="AA1223" s="81">
        <v>58.08</v>
      </c>
      <c r="AB1223" s="81">
        <v>578</v>
      </c>
      <c r="AC1223" s="81">
        <v>20.7</v>
      </c>
      <c r="AD1223" s="81">
        <v>24.2</v>
      </c>
      <c r="AE1223" s="81">
        <v>311</v>
      </c>
      <c r="AF1223" s="82">
        <v>7.5</v>
      </c>
      <c r="AG1223" s="81">
        <v>27</v>
      </c>
      <c r="AH1223" s="81">
        <v>105</v>
      </c>
      <c r="AI1223" s="81">
        <v>98</v>
      </c>
      <c r="AJ1223" s="81">
        <v>2547</v>
      </c>
      <c r="AK1223" s="81">
        <v>2408</v>
      </c>
      <c r="AL1223" s="81">
        <v>3584</v>
      </c>
      <c r="AM1223" s="81">
        <v>2326</v>
      </c>
      <c r="AN1223" s="81">
        <v>5907</v>
      </c>
      <c r="AO1223" s="81">
        <v>3256</v>
      </c>
      <c r="AP1223" s="81">
        <v>20042</v>
      </c>
      <c r="AQ1223" s="81">
        <v>25388</v>
      </c>
      <c r="AR1223" s="84">
        <v>62535</v>
      </c>
    </row>
    <row r="1224" spans="24:44" x14ac:dyDescent="0.25">
      <c r="X1224" s="91"/>
      <c r="Y1224" s="80">
        <v>8.75</v>
      </c>
      <c r="Z1224" s="81">
        <v>23.76</v>
      </c>
      <c r="AA1224" s="81">
        <v>62.12</v>
      </c>
      <c r="AB1224" s="81">
        <v>465</v>
      </c>
      <c r="AC1224" s="81">
        <v>16</v>
      </c>
      <c r="AD1224" s="81">
        <v>23.8</v>
      </c>
      <c r="AE1224" s="81">
        <v>300</v>
      </c>
      <c r="AF1224" s="82">
        <v>7.6</v>
      </c>
      <c r="AG1224" s="81">
        <v>28</v>
      </c>
      <c r="AH1224" s="81">
        <v>103</v>
      </c>
      <c r="AI1224" s="81">
        <v>100</v>
      </c>
      <c r="AJ1224" s="81">
        <v>2628</v>
      </c>
      <c r="AK1224" s="81">
        <v>2439</v>
      </c>
      <c r="AL1224" s="81">
        <v>3612</v>
      </c>
      <c r="AM1224" s="81">
        <v>2510</v>
      </c>
      <c r="AN1224" s="81">
        <v>5994</v>
      </c>
      <c r="AO1224" s="81">
        <v>3536</v>
      </c>
      <c r="AP1224" s="81">
        <v>20063</v>
      </c>
      <c r="AQ1224" s="81">
        <v>25804</v>
      </c>
      <c r="AR1224" s="84">
        <v>62535</v>
      </c>
    </row>
    <row r="1225" spans="24:44" x14ac:dyDescent="0.25">
      <c r="X1225" s="91"/>
      <c r="Y1225" s="80">
        <v>8.7916666666666696</v>
      </c>
      <c r="Z1225" s="81">
        <v>22.71</v>
      </c>
      <c r="AA1225" s="81">
        <v>66.290000000000006</v>
      </c>
      <c r="AB1225" s="81">
        <v>413</v>
      </c>
      <c r="AC1225" s="81">
        <v>17.3</v>
      </c>
      <c r="AD1225" s="81">
        <v>23.8</v>
      </c>
      <c r="AE1225" s="81">
        <v>293</v>
      </c>
      <c r="AF1225" s="82">
        <v>7.9</v>
      </c>
      <c r="AG1225" s="81">
        <v>30</v>
      </c>
      <c r="AH1225" s="81">
        <v>105</v>
      </c>
      <c r="AI1225" s="81">
        <v>96</v>
      </c>
      <c r="AJ1225" s="81">
        <v>2607</v>
      </c>
      <c r="AK1225" s="81">
        <v>2442</v>
      </c>
      <c r="AL1225" s="81">
        <v>3578</v>
      </c>
      <c r="AM1225" s="81">
        <v>2478</v>
      </c>
      <c r="AN1225" s="81">
        <v>5798</v>
      </c>
      <c r="AO1225" s="81">
        <v>3147</v>
      </c>
      <c r="AP1225" s="81">
        <v>20146</v>
      </c>
      <c r="AQ1225" s="81">
        <v>25663</v>
      </c>
      <c r="AR1225" s="85">
        <v>66001</v>
      </c>
    </row>
    <row r="1226" spans="24:44" x14ac:dyDescent="0.25">
      <c r="X1226" s="91"/>
      <c r="Y1226" s="80">
        <v>8.8333333333333304</v>
      </c>
      <c r="Z1226" s="81">
        <v>21.88</v>
      </c>
      <c r="AA1226" s="81">
        <v>66.510000000000005</v>
      </c>
      <c r="AB1226" s="81">
        <v>406</v>
      </c>
      <c r="AC1226" s="81">
        <v>15</v>
      </c>
      <c r="AD1226" s="81">
        <v>22.3</v>
      </c>
      <c r="AE1226" s="81">
        <v>303</v>
      </c>
      <c r="AF1226" s="82">
        <v>7.4</v>
      </c>
      <c r="AG1226" s="81">
        <v>27</v>
      </c>
      <c r="AH1226" s="81">
        <v>103</v>
      </c>
      <c r="AI1226" s="81">
        <v>91</v>
      </c>
      <c r="AJ1226" s="81">
        <v>2517</v>
      </c>
      <c r="AK1226" s="81">
        <v>2352</v>
      </c>
      <c r="AL1226" s="81">
        <v>3527</v>
      </c>
      <c r="AM1226" s="81">
        <v>2240</v>
      </c>
      <c r="AN1226" s="81">
        <v>5495</v>
      </c>
      <c r="AO1226" s="81">
        <v>3273</v>
      </c>
      <c r="AP1226" s="81">
        <v>20092</v>
      </c>
      <c r="AQ1226" s="81">
        <v>25488</v>
      </c>
      <c r="AR1226" s="85">
        <v>65902</v>
      </c>
    </row>
    <row r="1227" spans="24:44" x14ac:dyDescent="0.25">
      <c r="X1227" s="91"/>
      <c r="Y1227" s="80">
        <v>8.875</v>
      </c>
      <c r="Z1227" s="81">
        <v>23.42</v>
      </c>
      <c r="AA1227" s="81">
        <v>65.03</v>
      </c>
      <c r="AB1227" s="81">
        <v>671</v>
      </c>
      <c r="AC1227" s="81">
        <v>20</v>
      </c>
      <c r="AD1227" s="81">
        <v>23.8</v>
      </c>
      <c r="AE1227" s="81">
        <v>295</v>
      </c>
      <c r="AF1227" s="82">
        <v>7.5</v>
      </c>
      <c r="AG1227" s="81">
        <v>22</v>
      </c>
      <c r="AH1227" s="81">
        <v>104</v>
      </c>
      <c r="AI1227" s="81">
        <v>96</v>
      </c>
      <c r="AJ1227" s="81">
        <v>2459</v>
      </c>
      <c r="AK1227" s="81">
        <v>2183</v>
      </c>
      <c r="AL1227" s="81">
        <v>3330</v>
      </c>
      <c r="AM1227" s="81">
        <v>2103</v>
      </c>
      <c r="AN1227" s="81">
        <v>5432</v>
      </c>
      <c r="AO1227" s="81">
        <v>3034</v>
      </c>
      <c r="AP1227" s="81">
        <v>19539</v>
      </c>
      <c r="AQ1227" s="81">
        <v>25173</v>
      </c>
      <c r="AR1227" s="85">
        <v>65697</v>
      </c>
    </row>
    <row r="1228" spans="24:44" x14ac:dyDescent="0.25">
      <c r="X1228" s="91"/>
      <c r="Y1228" s="80">
        <v>8.9166666666666696</v>
      </c>
      <c r="Z1228" s="81">
        <v>24.4</v>
      </c>
      <c r="AA1228" s="81">
        <v>64.37</v>
      </c>
      <c r="AB1228" s="81">
        <v>809</v>
      </c>
      <c r="AC1228" s="81">
        <v>21.5</v>
      </c>
      <c r="AD1228" s="81">
        <v>22.4</v>
      </c>
      <c r="AE1228" s="81">
        <v>306</v>
      </c>
      <c r="AF1228" s="82">
        <v>7.4</v>
      </c>
      <c r="AG1228" s="81">
        <v>22</v>
      </c>
      <c r="AH1228" s="81">
        <v>101</v>
      </c>
      <c r="AI1228" s="81">
        <v>92</v>
      </c>
      <c r="AJ1228" s="81">
        <v>2</v>
      </c>
      <c r="AK1228" s="81">
        <v>53</v>
      </c>
      <c r="AL1228" s="81">
        <v>166</v>
      </c>
      <c r="AM1228" s="81">
        <v>167</v>
      </c>
      <c r="AN1228" s="81">
        <v>69</v>
      </c>
      <c r="AO1228" s="81">
        <v>334</v>
      </c>
      <c r="AP1228" s="81">
        <v>36</v>
      </c>
      <c r="AQ1228" s="81">
        <v>301</v>
      </c>
      <c r="AR1228" s="85">
        <v>224</v>
      </c>
    </row>
    <row r="1229" spans="24:44" x14ac:dyDescent="0.25">
      <c r="X1229" s="91"/>
      <c r="Y1229" s="80">
        <v>8.9583333333333304</v>
      </c>
      <c r="Z1229" s="81">
        <v>21.51</v>
      </c>
      <c r="AA1229" s="81">
        <v>69.95</v>
      </c>
      <c r="AB1229" s="81">
        <v>570</v>
      </c>
      <c r="AC1229" s="81">
        <v>15.8</v>
      </c>
      <c r="AD1229" s="81">
        <v>22.8</v>
      </c>
      <c r="AE1229" s="81">
        <v>300</v>
      </c>
      <c r="AF1229" s="82">
        <v>7.7</v>
      </c>
      <c r="AG1229" s="81">
        <v>27</v>
      </c>
      <c r="AH1229" s="81">
        <v>99</v>
      </c>
      <c r="AI1229" s="81">
        <v>97</v>
      </c>
      <c r="AJ1229" s="81">
        <v>52</v>
      </c>
      <c r="AK1229" s="81">
        <v>26</v>
      </c>
      <c r="AL1229" s="81">
        <v>279</v>
      </c>
      <c r="AM1229" s="81">
        <v>263</v>
      </c>
      <c r="AN1229" s="81">
        <v>251</v>
      </c>
      <c r="AO1229" s="81">
        <v>179</v>
      </c>
      <c r="AP1229" s="81">
        <v>293</v>
      </c>
      <c r="AQ1229" s="81">
        <v>416</v>
      </c>
      <c r="AR1229" s="85">
        <v>392</v>
      </c>
    </row>
    <row r="1230" spans="24:44" x14ac:dyDescent="0.25">
      <c r="X1230" s="91">
        <v>45496</v>
      </c>
      <c r="Y1230" s="80">
        <v>9</v>
      </c>
      <c r="Z1230" s="81">
        <v>22.92</v>
      </c>
      <c r="AA1230" s="81">
        <v>66.67</v>
      </c>
      <c r="AB1230" s="81">
        <v>641</v>
      </c>
      <c r="AC1230" s="81">
        <v>20.100000000000001</v>
      </c>
      <c r="AD1230" s="81">
        <v>22.5</v>
      </c>
      <c r="AE1230" s="81">
        <v>289</v>
      </c>
      <c r="AF1230" s="82">
        <v>7.7</v>
      </c>
      <c r="AG1230" s="81">
        <v>29</v>
      </c>
      <c r="AH1230" s="81">
        <v>99</v>
      </c>
      <c r="AI1230" s="81">
        <v>91</v>
      </c>
      <c r="AJ1230" s="83">
        <v>0</v>
      </c>
      <c r="AK1230" s="83">
        <v>0</v>
      </c>
      <c r="AL1230" s="83">
        <v>0</v>
      </c>
      <c r="AM1230" s="83">
        <v>0</v>
      </c>
      <c r="AN1230" s="83">
        <v>0</v>
      </c>
      <c r="AO1230" s="83">
        <v>0</v>
      </c>
      <c r="AP1230" s="83">
        <v>0</v>
      </c>
      <c r="AQ1230" s="83">
        <v>0</v>
      </c>
      <c r="AR1230" s="84">
        <v>0</v>
      </c>
    </row>
    <row r="1231" spans="24:44" x14ac:dyDescent="0.25">
      <c r="X1231" s="91"/>
      <c r="Y1231" s="80">
        <v>9.0416666666666696</v>
      </c>
      <c r="Z1231" s="81">
        <v>23.08</v>
      </c>
      <c r="AA1231" s="81">
        <v>62.62</v>
      </c>
      <c r="AB1231" s="81">
        <v>658</v>
      </c>
      <c r="AC1231" s="81">
        <v>17.2</v>
      </c>
      <c r="AD1231" s="81">
        <v>22.2</v>
      </c>
      <c r="AE1231" s="81">
        <v>290</v>
      </c>
      <c r="AF1231" s="82">
        <v>7.5</v>
      </c>
      <c r="AG1231" s="81">
        <v>23</v>
      </c>
      <c r="AH1231" s="81">
        <v>104</v>
      </c>
      <c r="AI1231" s="81">
        <v>89</v>
      </c>
      <c r="AJ1231" s="83">
        <v>0</v>
      </c>
      <c r="AK1231" s="83">
        <v>0</v>
      </c>
      <c r="AL1231" s="83">
        <v>0</v>
      </c>
      <c r="AM1231" s="83">
        <v>0</v>
      </c>
      <c r="AN1231" s="83">
        <v>0</v>
      </c>
      <c r="AO1231" s="83">
        <v>0</v>
      </c>
      <c r="AP1231" s="83">
        <v>0</v>
      </c>
      <c r="AQ1231" s="83">
        <v>0</v>
      </c>
      <c r="AR1231" s="84">
        <v>0</v>
      </c>
    </row>
    <row r="1232" spans="24:44" x14ac:dyDescent="0.25">
      <c r="X1232" s="91"/>
      <c r="Y1232" s="80">
        <v>9.0833333333333304</v>
      </c>
      <c r="Z1232" s="81">
        <v>23.52</v>
      </c>
      <c r="AA1232" s="81">
        <v>62.4</v>
      </c>
      <c r="AB1232" s="81">
        <v>963</v>
      </c>
      <c r="AC1232" s="81">
        <v>16.3</v>
      </c>
      <c r="AD1232" s="81">
        <v>22.6</v>
      </c>
      <c r="AE1232" s="81">
        <v>300</v>
      </c>
      <c r="AF1232" s="82">
        <v>7.7</v>
      </c>
      <c r="AG1232" s="81">
        <v>25</v>
      </c>
      <c r="AH1232" s="81">
        <v>96</v>
      </c>
      <c r="AI1232" s="81">
        <v>94</v>
      </c>
      <c r="AJ1232" s="83">
        <v>0</v>
      </c>
      <c r="AK1232" s="83">
        <v>0</v>
      </c>
      <c r="AL1232" s="83">
        <v>0</v>
      </c>
      <c r="AM1232" s="83">
        <v>0</v>
      </c>
      <c r="AN1232" s="83">
        <v>0</v>
      </c>
      <c r="AO1232" s="83">
        <v>0</v>
      </c>
      <c r="AP1232" s="83">
        <v>0</v>
      </c>
      <c r="AQ1232" s="83">
        <v>0</v>
      </c>
      <c r="AR1232" s="84">
        <v>0</v>
      </c>
    </row>
    <row r="1233" spans="24:44" x14ac:dyDescent="0.25">
      <c r="X1233" s="91"/>
      <c r="Y1233" s="80">
        <v>9.125</v>
      </c>
      <c r="Z1233" s="81">
        <v>24.05</v>
      </c>
      <c r="AA1233" s="81">
        <v>65.36</v>
      </c>
      <c r="AB1233" s="81">
        <v>1369</v>
      </c>
      <c r="AC1233" s="81">
        <v>19.899999999999999</v>
      </c>
      <c r="AD1233" s="81">
        <v>23.1</v>
      </c>
      <c r="AE1233" s="81">
        <v>301</v>
      </c>
      <c r="AF1233" s="82">
        <v>7.5</v>
      </c>
      <c r="AG1233" s="81">
        <v>28</v>
      </c>
      <c r="AH1233" s="81">
        <v>99</v>
      </c>
      <c r="AI1233" s="81">
        <v>93</v>
      </c>
      <c r="AJ1233" s="83">
        <v>0</v>
      </c>
      <c r="AK1233" s="83">
        <v>0</v>
      </c>
      <c r="AL1233" s="83">
        <v>0</v>
      </c>
      <c r="AM1233" s="83">
        <v>0</v>
      </c>
      <c r="AN1233" s="83">
        <v>0</v>
      </c>
      <c r="AO1233" s="83">
        <v>0</v>
      </c>
      <c r="AP1233" s="83">
        <v>0</v>
      </c>
      <c r="AQ1233" s="83">
        <v>0</v>
      </c>
      <c r="AR1233" s="84">
        <v>0</v>
      </c>
    </row>
    <row r="1234" spans="24:44" x14ac:dyDescent="0.25">
      <c r="X1234" s="91"/>
      <c r="Y1234" s="80">
        <v>9.1666666666666696</v>
      </c>
      <c r="Z1234" s="81">
        <v>24.31</v>
      </c>
      <c r="AA1234" s="81">
        <v>66.12</v>
      </c>
      <c r="AB1234" s="81">
        <v>1735</v>
      </c>
      <c r="AC1234" s="81">
        <v>16.7</v>
      </c>
      <c r="AD1234" s="81">
        <v>22.1</v>
      </c>
      <c r="AE1234" s="81">
        <v>291</v>
      </c>
      <c r="AF1234" s="82">
        <v>7.4</v>
      </c>
      <c r="AG1234" s="81">
        <v>30</v>
      </c>
      <c r="AH1234" s="81">
        <v>98</v>
      </c>
      <c r="AI1234" s="81">
        <v>94</v>
      </c>
      <c r="AJ1234" s="81">
        <v>15</v>
      </c>
      <c r="AK1234" s="81">
        <v>20</v>
      </c>
      <c r="AL1234" s="81">
        <v>114</v>
      </c>
      <c r="AM1234" s="81">
        <v>231</v>
      </c>
      <c r="AN1234" s="81">
        <v>48</v>
      </c>
      <c r="AO1234" s="81">
        <v>126</v>
      </c>
      <c r="AP1234" s="81">
        <v>255</v>
      </c>
      <c r="AQ1234" s="81">
        <v>307</v>
      </c>
      <c r="AR1234" s="85">
        <v>475</v>
      </c>
    </row>
    <row r="1235" spans="24:44" x14ac:dyDescent="0.25">
      <c r="X1235" s="91"/>
      <c r="Y1235" s="80">
        <v>9.2083333333333304</v>
      </c>
      <c r="Z1235" s="81">
        <v>24.43</v>
      </c>
      <c r="AA1235" s="81">
        <v>67.02</v>
      </c>
      <c r="AB1235" s="81">
        <v>2038</v>
      </c>
      <c r="AC1235" s="81">
        <v>19.600000000000001</v>
      </c>
      <c r="AD1235" s="81">
        <v>23.3</v>
      </c>
      <c r="AE1235" s="81">
        <v>296</v>
      </c>
      <c r="AF1235" s="82">
        <v>7.4</v>
      </c>
      <c r="AG1235" s="81">
        <v>27</v>
      </c>
      <c r="AH1235" s="81">
        <v>97</v>
      </c>
      <c r="AI1235" s="81">
        <v>94</v>
      </c>
      <c r="AJ1235" s="81">
        <v>967</v>
      </c>
      <c r="AK1235" s="81">
        <v>1181</v>
      </c>
      <c r="AL1235" s="81">
        <v>1538</v>
      </c>
      <c r="AM1235" s="81">
        <v>2112</v>
      </c>
      <c r="AN1235" s="81">
        <v>2427</v>
      </c>
      <c r="AO1235" s="81">
        <v>2690</v>
      </c>
      <c r="AP1235" s="81">
        <v>4197</v>
      </c>
      <c r="AQ1235" s="81">
        <v>5921</v>
      </c>
      <c r="AR1235" s="85">
        <v>7734</v>
      </c>
    </row>
    <row r="1236" spans="24:44" x14ac:dyDescent="0.25">
      <c r="X1236" s="91"/>
      <c r="Y1236" s="80">
        <v>9.25</v>
      </c>
      <c r="Z1236" s="81">
        <v>24.1</v>
      </c>
      <c r="AA1236" s="81">
        <v>63.43</v>
      </c>
      <c r="AB1236" s="81">
        <v>777</v>
      </c>
      <c r="AC1236" s="81">
        <v>14.9</v>
      </c>
      <c r="AD1236" s="81">
        <v>22.3</v>
      </c>
      <c r="AE1236" s="81">
        <v>298</v>
      </c>
      <c r="AF1236" s="82">
        <v>7.3</v>
      </c>
      <c r="AG1236" s="81">
        <v>29</v>
      </c>
      <c r="AH1236" s="81">
        <v>94</v>
      </c>
      <c r="AI1236" s="81">
        <v>93</v>
      </c>
      <c r="AJ1236" s="81">
        <v>6964</v>
      </c>
      <c r="AK1236" s="81">
        <v>7792</v>
      </c>
      <c r="AL1236" s="81">
        <v>11416</v>
      </c>
      <c r="AM1236" s="81">
        <v>11653</v>
      </c>
      <c r="AN1236" s="81">
        <v>17547</v>
      </c>
      <c r="AO1236" s="81">
        <v>16785</v>
      </c>
      <c r="AP1236" s="81">
        <v>61483</v>
      </c>
      <c r="AQ1236" s="81">
        <v>53139</v>
      </c>
      <c r="AR1236" s="85">
        <v>66007</v>
      </c>
    </row>
    <row r="1237" spans="24:44" x14ac:dyDescent="0.25">
      <c r="X1237" s="91"/>
      <c r="Y1237" s="80">
        <v>9.2916666666666696</v>
      </c>
      <c r="Z1237" s="81">
        <v>24.74</v>
      </c>
      <c r="AA1237" s="81">
        <v>63.52</v>
      </c>
      <c r="AB1237" s="81">
        <v>842</v>
      </c>
      <c r="AC1237" s="81">
        <v>18.3</v>
      </c>
      <c r="AD1237" s="81">
        <v>22.8</v>
      </c>
      <c r="AE1237" s="81">
        <v>294</v>
      </c>
      <c r="AF1237" s="82">
        <v>7.3</v>
      </c>
      <c r="AG1237" s="81">
        <v>29</v>
      </c>
      <c r="AH1237" s="81">
        <v>99</v>
      </c>
      <c r="AI1237" s="81">
        <v>91</v>
      </c>
      <c r="AJ1237" s="81">
        <v>8341</v>
      </c>
      <c r="AK1237" s="81">
        <v>10854</v>
      </c>
      <c r="AL1237" s="81">
        <v>15459</v>
      </c>
      <c r="AM1237" s="81">
        <v>17924</v>
      </c>
      <c r="AN1237" s="81">
        <v>24349</v>
      </c>
      <c r="AO1237" s="81">
        <v>22935</v>
      </c>
      <c r="AP1237" s="81">
        <v>45140</v>
      </c>
      <c r="AQ1237" s="81">
        <v>58443</v>
      </c>
      <c r="AR1237" s="85">
        <v>65895</v>
      </c>
    </row>
    <row r="1238" spans="24:44" x14ac:dyDescent="0.25">
      <c r="X1238" s="91"/>
      <c r="Y1238" s="80">
        <v>9.3333333333333304</v>
      </c>
      <c r="Z1238" s="81">
        <v>25.6</v>
      </c>
      <c r="AA1238" s="81">
        <v>58.14</v>
      </c>
      <c r="AB1238" s="81">
        <v>579</v>
      </c>
      <c r="AC1238" s="81">
        <v>14.4</v>
      </c>
      <c r="AD1238" s="81">
        <v>24</v>
      </c>
      <c r="AE1238" s="81">
        <v>301</v>
      </c>
      <c r="AF1238" s="82">
        <v>7.6</v>
      </c>
      <c r="AG1238" s="81">
        <v>23</v>
      </c>
      <c r="AH1238" s="81">
        <v>102</v>
      </c>
      <c r="AI1238" s="81">
        <v>90</v>
      </c>
      <c r="AJ1238" s="81">
        <v>9363</v>
      </c>
      <c r="AK1238" s="81">
        <v>12442</v>
      </c>
      <c r="AL1238" s="81">
        <v>17786</v>
      </c>
      <c r="AM1238" s="81">
        <v>20575</v>
      </c>
      <c r="AN1238" s="81">
        <v>26907</v>
      </c>
      <c r="AO1238" s="81">
        <v>26177</v>
      </c>
      <c r="AP1238" s="81">
        <v>48140</v>
      </c>
      <c r="AQ1238" s="81">
        <v>62327</v>
      </c>
      <c r="AR1238" s="85">
        <v>65821</v>
      </c>
    </row>
    <row r="1239" spans="24:44" x14ac:dyDescent="0.25">
      <c r="X1239" s="91"/>
      <c r="Y1239" s="80">
        <v>9.375</v>
      </c>
      <c r="Z1239" s="81">
        <v>25.74</v>
      </c>
      <c r="AA1239" s="81">
        <v>56.91</v>
      </c>
      <c r="AB1239" s="81">
        <v>461</v>
      </c>
      <c r="AC1239" s="81">
        <v>16.3</v>
      </c>
      <c r="AD1239" s="81">
        <v>25.1</v>
      </c>
      <c r="AE1239" s="81">
        <v>303</v>
      </c>
      <c r="AF1239" s="82">
        <v>7.3</v>
      </c>
      <c r="AG1239" s="81">
        <v>24</v>
      </c>
      <c r="AH1239" s="81">
        <v>100</v>
      </c>
      <c r="AI1239" s="81">
        <v>92</v>
      </c>
      <c r="AJ1239" s="81">
        <v>6663</v>
      </c>
      <c r="AK1239" s="81">
        <v>8307</v>
      </c>
      <c r="AL1239" s="81">
        <v>11703</v>
      </c>
      <c r="AM1239" s="81">
        <v>12616</v>
      </c>
      <c r="AN1239" s="81">
        <v>17397</v>
      </c>
      <c r="AO1239" s="81">
        <v>15559</v>
      </c>
      <c r="AP1239" s="81">
        <v>34776</v>
      </c>
      <c r="AQ1239" s="81">
        <v>44563</v>
      </c>
      <c r="AR1239" s="84">
        <v>62535</v>
      </c>
    </row>
    <row r="1240" spans="24:44" x14ac:dyDescent="0.25">
      <c r="X1240" s="91"/>
      <c r="Y1240" s="80">
        <v>9.4166666666666696</v>
      </c>
      <c r="Z1240" s="81">
        <v>24.74</v>
      </c>
      <c r="AA1240" s="81">
        <v>55.29</v>
      </c>
      <c r="AB1240" s="81">
        <v>427</v>
      </c>
      <c r="AC1240" s="81">
        <v>16</v>
      </c>
      <c r="AD1240" s="81">
        <v>25.3</v>
      </c>
      <c r="AE1240" s="81">
        <v>293</v>
      </c>
      <c r="AF1240" s="82">
        <v>7.7</v>
      </c>
      <c r="AG1240" s="81">
        <v>22</v>
      </c>
      <c r="AH1240" s="81">
        <v>95</v>
      </c>
      <c r="AI1240" s="81">
        <v>92</v>
      </c>
      <c r="AJ1240" s="81">
        <v>3227</v>
      </c>
      <c r="AK1240" s="81">
        <v>3307</v>
      </c>
      <c r="AL1240" s="81">
        <v>4884</v>
      </c>
      <c r="AM1240" s="81">
        <v>3667</v>
      </c>
      <c r="AN1240" s="81">
        <v>7429</v>
      </c>
      <c r="AO1240" s="81">
        <v>5119</v>
      </c>
      <c r="AP1240" s="81">
        <v>22140</v>
      </c>
      <c r="AQ1240" s="81">
        <v>27740</v>
      </c>
      <c r="AR1240" s="84">
        <v>62535</v>
      </c>
    </row>
    <row r="1241" spans="24:44" x14ac:dyDescent="0.25">
      <c r="X1241" s="91"/>
      <c r="Y1241" s="80">
        <v>9.4583333333333304</v>
      </c>
      <c r="Z1241" s="81">
        <v>24.67</v>
      </c>
      <c r="AA1241" s="81">
        <v>58.03</v>
      </c>
      <c r="AB1241" s="81">
        <v>419</v>
      </c>
      <c r="AC1241" s="81">
        <v>15.8</v>
      </c>
      <c r="AD1241" s="81">
        <v>23.6</v>
      </c>
      <c r="AE1241" s="81">
        <v>284</v>
      </c>
      <c r="AF1241" s="82">
        <v>7.8</v>
      </c>
      <c r="AG1241" s="81">
        <v>28</v>
      </c>
      <c r="AH1241" s="81">
        <v>97</v>
      </c>
      <c r="AI1241" s="81">
        <v>94</v>
      </c>
      <c r="AJ1241" s="81">
        <v>4704</v>
      </c>
      <c r="AK1241" s="81">
        <v>5386</v>
      </c>
      <c r="AL1241" s="81">
        <v>7703</v>
      </c>
      <c r="AM1241" s="81">
        <v>7167</v>
      </c>
      <c r="AN1241" s="81">
        <v>11497</v>
      </c>
      <c r="AO1241" s="81">
        <v>9334</v>
      </c>
      <c r="AP1241" s="81">
        <v>27227</v>
      </c>
      <c r="AQ1241" s="81">
        <v>34191</v>
      </c>
      <c r="AR1241" s="84">
        <v>62535</v>
      </c>
    </row>
    <row r="1242" spans="24:44" x14ac:dyDescent="0.25">
      <c r="X1242" s="91"/>
      <c r="Y1242" s="80">
        <v>9.5</v>
      </c>
      <c r="Z1242" s="81">
        <v>24.33</v>
      </c>
      <c r="AA1242" s="81">
        <v>56.06</v>
      </c>
      <c r="AB1242" s="81">
        <v>433</v>
      </c>
      <c r="AC1242" s="81">
        <v>15.1</v>
      </c>
      <c r="AD1242" s="81">
        <v>24</v>
      </c>
      <c r="AE1242" s="81">
        <v>288</v>
      </c>
      <c r="AF1242" s="82">
        <v>7.8</v>
      </c>
      <c r="AG1242" s="81">
        <v>26</v>
      </c>
      <c r="AH1242" s="81">
        <v>96</v>
      </c>
      <c r="AI1242" s="81">
        <v>92</v>
      </c>
      <c r="AJ1242" s="81">
        <v>2829</v>
      </c>
      <c r="AK1242" s="81">
        <v>2820</v>
      </c>
      <c r="AL1242" s="81">
        <v>4025</v>
      </c>
      <c r="AM1242" s="81">
        <v>2966</v>
      </c>
      <c r="AN1242" s="81">
        <v>6341</v>
      </c>
      <c r="AO1242" s="81">
        <v>4068</v>
      </c>
      <c r="AP1242" s="81">
        <v>20942</v>
      </c>
      <c r="AQ1242" s="81">
        <v>26249</v>
      </c>
      <c r="AR1242" s="84">
        <v>62535</v>
      </c>
    </row>
    <row r="1243" spans="24:44" x14ac:dyDescent="0.25">
      <c r="X1243" s="91"/>
      <c r="Y1243" s="80">
        <v>9.5416666666666696</v>
      </c>
      <c r="Z1243" s="81">
        <v>24.3</v>
      </c>
      <c r="AA1243" s="81">
        <v>56.31</v>
      </c>
      <c r="AB1243" s="81">
        <v>416</v>
      </c>
      <c r="AC1243" s="81">
        <v>15.5</v>
      </c>
      <c r="AD1243" s="81">
        <v>24.7</v>
      </c>
      <c r="AE1243" s="81">
        <v>301</v>
      </c>
      <c r="AF1243" s="82">
        <v>7.7</v>
      </c>
      <c r="AG1243" s="81">
        <v>28</v>
      </c>
      <c r="AH1243" s="81">
        <v>92</v>
      </c>
      <c r="AI1243" s="81">
        <v>90</v>
      </c>
      <c r="AJ1243" s="81">
        <v>3390</v>
      </c>
      <c r="AK1243" s="81">
        <v>3582</v>
      </c>
      <c r="AL1243" s="81">
        <v>5082</v>
      </c>
      <c r="AM1243" s="81">
        <v>4125</v>
      </c>
      <c r="AN1243" s="81">
        <v>7945</v>
      </c>
      <c r="AO1243" s="81">
        <v>5474</v>
      </c>
      <c r="AP1243" s="81">
        <v>22882</v>
      </c>
      <c r="AQ1243" s="81">
        <v>28609</v>
      </c>
      <c r="AR1243" s="84">
        <v>62535</v>
      </c>
    </row>
    <row r="1244" spans="24:44" x14ac:dyDescent="0.25">
      <c r="X1244" s="91"/>
      <c r="Y1244" s="80">
        <v>9.5833333333333304</v>
      </c>
      <c r="Z1244" s="81">
        <v>24.34</v>
      </c>
      <c r="AA1244" s="81">
        <v>54.3</v>
      </c>
      <c r="AB1244" s="81">
        <v>422</v>
      </c>
      <c r="AC1244" s="81">
        <v>17.7</v>
      </c>
      <c r="AD1244" s="81">
        <v>23.2</v>
      </c>
      <c r="AE1244" s="81">
        <v>290</v>
      </c>
      <c r="AF1244" s="82">
        <v>7.5</v>
      </c>
      <c r="AG1244" s="81">
        <v>26</v>
      </c>
      <c r="AH1244" s="81">
        <v>100</v>
      </c>
      <c r="AI1244" s="81">
        <v>87</v>
      </c>
      <c r="AJ1244" s="81">
        <v>4417</v>
      </c>
      <c r="AK1244" s="81">
        <v>4968</v>
      </c>
      <c r="AL1244" s="81">
        <v>6763</v>
      </c>
      <c r="AM1244" s="81">
        <v>6074</v>
      </c>
      <c r="AN1244" s="81">
        <v>10316</v>
      </c>
      <c r="AO1244" s="81">
        <v>7938</v>
      </c>
      <c r="AP1244" s="81">
        <v>25570</v>
      </c>
      <c r="AQ1244" s="81">
        <v>31875</v>
      </c>
      <c r="AR1244" s="84">
        <v>62535</v>
      </c>
    </row>
    <row r="1245" spans="24:44" x14ac:dyDescent="0.25">
      <c r="X1245" s="91"/>
      <c r="Y1245" s="80">
        <v>9.625</v>
      </c>
      <c r="Z1245" s="81">
        <v>24.21</v>
      </c>
      <c r="AA1245" s="81">
        <v>53.1</v>
      </c>
      <c r="AB1245" s="81">
        <v>485</v>
      </c>
      <c r="AC1245" s="81">
        <v>13.8</v>
      </c>
      <c r="AD1245" s="81">
        <v>24.7</v>
      </c>
      <c r="AE1245" s="81">
        <v>288</v>
      </c>
      <c r="AF1245" s="82">
        <v>7.9</v>
      </c>
      <c r="AG1245" s="81">
        <v>21</v>
      </c>
      <c r="AH1245" s="81">
        <v>95</v>
      </c>
      <c r="AI1245" s="81">
        <v>91</v>
      </c>
      <c r="AJ1245" s="81">
        <v>3173</v>
      </c>
      <c r="AK1245" s="81">
        <v>3337</v>
      </c>
      <c r="AL1245" s="81">
        <v>4907</v>
      </c>
      <c r="AM1245" s="81">
        <v>3874</v>
      </c>
      <c r="AN1245" s="81">
        <v>7212</v>
      </c>
      <c r="AO1245" s="81">
        <v>5043</v>
      </c>
      <c r="AP1245" s="81">
        <v>22118</v>
      </c>
      <c r="AQ1245" s="81">
        <v>27708</v>
      </c>
      <c r="AR1245" s="84">
        <v>62535</v>
      </c>
    </row>
    <row r="1246" spans="24:44" x14ac:dyDescent="0.25">
      <c r="X1246" s="91"/>
      <c r="Y1246" s="80">
        <v>9.6666666666666696</v>
      </c>
      <c r="Z1246" s="81">
        <v>24.48</v>
      </c>
      <c r="AA1246" s="81">
        <v>48.42</v>
      </c>
      <c r="AB1246" s="81">
        <v>441</v>
      </c>
      <c r="AC1246" s="81">
        <v>17.3</v>
      </c>
      <c r="AD1246" s="81">
        <v>24.1</v>
      </c>
      <c r="AE1246" s="81">
        <v>290</v>
      </c>
      <c r="AF1246" s="82">
        <v>7.8</v>
      </c>
      <c r="AG1246" s="81">
        <v>24</v>
      </c>
      <c r="AH1246" s="81">
        <v>99</v>
      </c>
      <c r="AI1246" s="81">
        <v>87</v>
      </c>
      <c r="AJ1246" s="81">
        <v>4247</v>
      </c>
      <c r="AK1246" s="81">
        <v>4781</v>
      </c>
      <c r="AL1246" s="81">
        <v>6684</v>
      </c>
      <c r="AM1246" s="81">
        <v>5882</v>
      </c>
      <c r="AN1246" s="81">
        <v>9691</v>
      </c>
      <c r="AO1246" s="81">
        <v>7505</v>
      </c>
      <c r="AP1246" s="81">
        <v>25294</v>
      </c>
      <c r="AQ1246" s="81">
        <v>31440</v>
      </c>
      <c r="AR1246" s="84">
        <v>62535</v>
      </c>
    </row>
    <row r="1247" spans="24:44" x14ac:dyDescent="0.25">
      <c r="X1247" s="91"/>
      <c r="Y1247" s="80">
        <v>9.7083333333333304</v>
      </c>
      <c r="Z1247" s="81">
        <v>24.72</v>
      </c>
      <c r="AA1247" s="81">
        <v>47.45</v>
      </c>
      <c r="AB1247" s="81">
        <v>456</v>
      </c>
      <c r="AC1247" s="81">
        <v>17</v>
      </c>
      <c r="AD1247" s="81">
        <v>24.3</v>
      </c>
      <c r="AE1247" s="81">
        <v>279</v>
      </c>
      <c r="AF1247" s="82">
        <v>7.9</v>
      </c>
      <c r="AG1247" s="81">
        <v>25</v>
      </c>
      <c r="AH1247" s="81">
        <v>92</v>
      </c>
      <c r="AI1247" s="81">
        <v>84</v>
      </c>
      <c r="AJ1247" s="81">
        <v>3807</v>
      </c>
      <c r="AK1247" s="81">
        <v>4093</v>
      </c>
      <c r="AL1247" s="81">
        <v>5731</v>
      </c>
      <c r="AM1247" s="81">
        <v>4923</v>
      </c>
      <c r="AN1247" s="81">
        <v>8779</v>
      </c>
      <c r="AO1247" s="81">
        <v>6452</v>
      </c>
      <c r="AP1247" s="81">
        <v>24410</v>
      </c>
      <c r="AQ1247" s="81">
        <v>30532</v>
      </c>
      <c r="AR1247" s="84">
        <v>62535</v>
      </c>
    </row>
    <row r="1248" spans="24:44" x14ac:dyDescent="0.25">
      <c r="X1248" s="91"/>
      <c r="Y1248" s="80">
        <v>9.75</v>
      </c>
      <c r="Z1248" s="81">
        <v>24.28</v>
      </c>
      <c r="AA1248" s="81">
        <v>45.99</v>
      </c>
      <c r="AB1248" s="81">
        <v>417</v>
      </c>
      <c r="AC1248" s="81">
        <v>18</v>
      </c>
      <c r="AD1248" s="81">
        <v>23.5</v>
      </c>
      <c r="AE1248" s="81">
        <v>279</v>
      </c>
      <c r="AF1248" s="82">
        <v>8</v>
      </c>
      <c r="AG1248" s="81">
        <v>21</v>
      </c>
      <c r="AH1248" s="81">
        <v>94</v>
      </c>
      <c r="AI1248" s="81">
        <v>88</v>
      </c>
      <c r="AJ1248" s="81">
        <v>3386</v>
      </c>
      <c r="AK1248" s="81">
        <v>3598</v>
      </c>
      <c r="AL1248" s="81">
        <v>5190</v>
      </c>
      <c r="AM1248" s="81">
        <v>3998</v>
      </c>
      <c r="AN1248" s="81">
        <v>7798</v>
      </c>
      <c r="AO1248" s="81">
        <v>5335</v>
      </c>
      <c r="AP1248" s="81">
        <v>23244</v>
      </c>
      <c r="AQ1248" s="81">
        <v>28680</v>
      </c>
      <c r="AR1248" s="84">
        <v>62535</v>
      </c>
    </row>
    <row r="1249" spans="24:44" x14ac:dyDescent="0.25">
      <c r="X1249" s="91"/>
      <c r="Y1249" s="80">
        <v>9.7916666666666696</v>
      </c>
      <c r="Z1249" s="81">
        <v>24.67</v>
      </c>
      <c r="AA1249" s="81">
        <v>46.1</v>
      </c>
      <c r="AB1249" s="81">
        <v>476</v>
      </c>
      <c r="AC1249" s="81">
        <v>14.7</v>
      </c>
      <c r="AD1249" s="81">
        <v>23.8</v>
      </c>
      <c r="AE1249" s="81">
        <v>288</v>
      </c>
      <c r="AF1249" s="82">
        <v>8</v>
      </c>
      <c r="AG1249" s="81">
        <v>19</v>
      </c>
      <c r="AH1249" s="81">
        <v>93</v>
      </c>
      <c r="AI1249" s="81">
        <v>90</v>
      </c>
      <c r="AJ1249" s="81">
        <v>3127</v>
      </c>
      <c r="AK1249" s="81">
        <v>3271</v>
      </c>
      <c r="AL1249" s="81">
        <v>4786</v>
      </c>
      <c r="AM1249" s="81">
        <v>3574</v>
      </c>
      <c r="AN1249" s="81">
        <v>7295</v>
      </c>
      <c r="AO1249" s="81">
        <v>4969</v>
      </c>
      <c r="AP1249" s="81">
        <v>22273</v>
      </c>
      <c r="AQ1249" s="81">
        <v>28154</v>
      </c>
      <c r="AR1249" s="84">
        <v>62535</v>
      </c>
    </row>
    <row r="1250" spans="24:44" x14ac:dyDescent="0.25">
      <c r="X1250" s="91"/>
      <c r="Y1250" s="80">
        <v>9.8333333333333304</v>
      </c>
      <c r="Z1250" s="81">
        <v>24.09</v>
      </c>
      <c r="AA1250" s="81">
        <v>49.13</v>
      </c>
      <c r="AB1250" s="81">
        <v>492</v>
      </c>
      <c r="AC1250" s="81">
        <v>15.6</v>
      </c>
      <c r="AD1250" s="81">
        <v>23.2</v>
      </c>
      <c r="AE1250" s="81">
        <v>291</v>
      </c>
      <c r="AF1250" s="82">
        <v>7.9</v>
      </c>
      <c r="AG1250" s="81">
        <v>24</v>
      </c>
      <c r="AH1250" s="81">
        <v>97</v>
      </c>
      <c r="AI1250" s="81">
        <v>84</v>
      </c>
      <c r="AJ1250" s="81">
        <v>2554</v>
      </c>
      <c r="AK1250" s="81">
        <v>2445</v>
      </c>
      <c r="AL1250" s="81">
        <v>3655</v>
      </c>
      <c r="AM1250" s="81">
        <v>2492</v>
      </c>
      <c r="AN1250" s="81">
        <v>5708</v>
      </c>
      <c r="AO1250" s="81">
        <v>3147</v>
      </c>
      <c r="AP1250" s="81">
        <v>20368</v>
      </c>
      <c r="AQ1250" s="81">
        <v>25612</v>
      </c>
      <c r="AR1250" s="85">
        <v>65899</v>
      </c>
    </row>
    <row r="1251" spans="24:44" x14ac:dyDescent="0.25">
      <c r="X1251" s="91"/>
      <c r="Y1251" s="80">
        <v>9.875</v>
      </c>
      <c r="Z1251" s="81">
        <v>23.88</v>
      </c>
      <c r="AA1251" s="81">
        <v>50.93</v>
      </c>
      <c r="AB1251" s="81">
        <v>492</v>
      </c>
      <c r="AC1251" s="81">
        <v>15.1</v>
      </c>
      <c r="AD1251" s="81">
        <v>22.9</v>
      </c>
      <c r="AE1251" s="81">
        <v>278</v>
      </c>
      <c r="AF1251" s="82">
        <v>7.7</v>
      </c>
      <c r="AG1251" s="81">
        <v>21</v>
      </c>
      <c r="AH1251" s="81">
        <v>88</v>
      </c>
      <c r="AI1251" s="81">
        <v>90</v>
      </c>
      <c r="AJ1251" s="81">
        <v>2441</v>
      </c>
      <c r="AK1251" s="81">
        <v>2255</v>
      </c>
      <c r="AL1251" s="81">
        <v>3435</v>
      </c>
      <c r="AM1251" s="81">
        <v>2013</v>
      </c>
      <c r="AN1251" s="81">
        <v>5458</v>
      </c>
      <c r="AO1251" s="81">
        <v>2993</v>
      </c>
      <c r="AP1251" s="81">
        <v>20069</v>
      </c>
      <c r="AQ1251" s="81">
        <v>25036</v>
      </c>
      <c r="AR1251" s="85">
        <v>65758</v>
      </c>
    </row>
    <row r="1252" spans="24:44" x14ac:dyDescent="0.25">
      <c r="X1252" s="91"/>
      <c r="Y1252" s="80">
        <v>9.9166666666666696</v>
      </c>
      <c r="Z1252" s="81">
        <v>24.04</v>
      </c>
      <c r="AA1252" s="81">
        <v>49.97</v>
      </c>
      <c r="AB1252" s="81">
        <v>501</v>
      </c>
      <c r="AC1252" s="81">
        <v>13.3</v>
      </c>
      <c r="AD1252" s="81">
        <v>23.1</v>
      </c>
      <c r="AE1252" s="81">
        <v>275</v>
      </c>
      <c r="AF1252" s="82">
        <v>7.5</v>
      </c>
      <c r="AG1252" s="81">
        <v>21</v>
      </c>
      <c r="AH1252" s="81">
        <v>93</v>
      </c>
      <c r="AI1252" s="81">
        <v>81</v>
      </c>
      <c r="AJ1252" s="81">
        <v>65</v>
      </c>
      <c r="AK1252" s="81">
        <v>23</v>
      </c>
      <c r="AL1252" s="81">
        <v>99</v>
      </c>
      <c r="AM1252" s="81">
        <v>200</v>
      </c>
      <c r="AN1252" s="81">
        <v>123</v>
      </c>
      <c r="AO1252" s="81">
        <v>246</v>
      </c>
      <c r="AP1252" s="81">
        <v>206</v>
      </c>
      <c r="AQ1252" s="81">
        <v>261</v>
      </c>
      <c r="AR1252" s="85">
        <v>210</v>
      </c>
    </row>
    <row r="1253" spans="24:44" x14ac:dyDescent="0.25">
      <c r="X1253" s="91"/>
      <c r="Y1253" s="80">
        <v>9.9583333333333304</v>
      </c>
      <c r="Z1253" s="81">
        <v>23.91</v>
      </c>
      <c r="AA1253" s="81">
        <v>51.45</v>
      </c>
      <c r="AB1253" s="81">
        <v>639</v>
      </c>
      <c r="AC1253" s="81">
        <v>13.3</v>
      </c>
      <c r="AD1253" s="81">
        <v>23</v>
      </c>
      <c r="AE1253" s="81">
        <v>278</v>
      </c>
      <c r="AF1253" s="82">
        <v>7.8</v>
      </c>
      <c r="AG1253" s="81">
        <v>24</v>
      </c>
      <c r="AH1253" s="81">
        <v>92</v>
      </c>
      <c r="AI1253" s="81">
        <v>90</v>
      </c>
      <c r="AJ1253" s="81">
        <v>66</v>
      </c>
      <c r="AK1253" s="81">
        <v>18</v>
      </c>
      <c r="AL1253" s="81">
        <v>60</v>
      </c>
      <c r="AM1253" s="81">
        <v>190</v>
      </c>
      <c r="AN1253" s="81">
        <v>33</v>
      </c>
      <c r="AO1253" s="81">
        <v>63</v>
      </c>
      <c r="AP1253" s="81">
        <v>134</v>
      </c>
      <c r="AQ1253" s="81">
        <v>194</v>
      </c>
      <c r="AR1253" s="85">
        <v>96</v>
      </c>
    </row>
    <row r="1254" spans="24:44" x14ac:dyDescent="0.25">
      <c r="X1254" s="91">
        <v>45497</v>
      </c>
      <c r="Y1254" s="80">
        <v>10</v>
      </c>
      <c r="Z1254" s="81">
        <v>24.01</v>
      </c>
      <c r="AA1254" s="81">
        <v>51.27</v>
      </c>
      <c r="AB1254" s="81">
        <v>689</v>
      </c>
      <c r="AC1254" s="81">
        <v>15.9</v>
      </c>
      <c r="AD1254" s="81">
        <v>21.8</v>
      </c>
      <c r="AE1254" s="81">
        <v>284</v>
      </c>
      <c r="AF1254" s="82">
        <v>7.6</v>
      </c>
      <c r="AG1254" s="81">
        <v>26</v>
      </c>
      <c r="AH1254" s="81">
        <v>92</v>
      </c>
      <c r="AI1254" s="81">
        <v>81</v>
      </c>
      <c r="AJ1254" s="83">
        <v>0</v>
      </c>
      <c r="AK1254" s="83">
        <v>0</v>
      </c>
      <c r="AL1254" s="83">
        <v>0</v>
      </c>
      <c r="AM1254" s="83">
        <v>0</v>
      </c>
      <c r="AN1254" s="83">
        <v>0</v>
      </c>
      <c r="AO1254" s="83">
        <v>0</v>
      </c>
      <c r="AP1254" s="83">
        <v>0</v>
      </c>
      <c r="AQ1254" s="83">
        <v>0</v>
      </c>
      <c r="AR1254" s="84">
        <v>0</v>
      </c>
    </row>
    <row r="1255" spans="24:44" x14ac:dyDescent="0.25">
      <c r="X1255" s="91"/>
      <c r="Y1255" s="80">
        <v>10.0416666666667</v>
      </c>
      <c r="Z1255" s="81">
        <v>22.84</v>
      </c>
      <c r="AA1255" s="81">
        <v>53.51</v>
      </c>
      <c r="AB1255" s="81">
        <v>498</v>
      </c>
      <c r="AC1255" s="81">
        <v>14.2</v>
      </c>
      <c r="AD1255" s="81">
        <v>23.3</v>
      </c>
      <c r="AE1255" s="81">
        <v>273</v>
      </c>
      <c r="AF1255" s="82">
        <v>7.6</v>
      </c>
      <c r="AG1255" s="81">
        <v>22</v>
      </c>
      <c r="AH1255" s="81">
        <v>94</v>
      </c>
      <c r="AI1255" s="81">
        <v>90</v>
      </c>
      <c r="AJ1255" s="83">
        <v>0</v>
      </c>
      <c r="AK1255" s="83">
        <v>0</v>
      </c>
      <c r="AL1255" s="83">
        <v>0</v>
      </c>
      <c r="AM1255" s="83">
        <v>0</v>
      </c>
      <c r="AN1255" s="83">
        <v>0</v>
      </c>
      <c r="AO1255" s="83">
        <v>0</v>
      </c>
      <c r="AP1255" s="83">
        <v>0</v>
      </c>
      <c r="AQ1255" s="83">
        <v>0</v>
      </c>
      <c r="AR1255" s="84">
        <v>0</v>
      </c>
    </row>
    <row r="1256" spans="24:44" x14ac:dyDescent="0.25">
      <c r="X1256" s="91"/>
      <c r="Y1256" s="80">
        <v>10.0833333333333</v>
      </c>
      <c r="Z1256" s="81">
        <v>22.41</v>
      </c>
      <c r="AA1256" s="81">
        <v>57.04</v>
      </c>
      <c r="AB1256" s="81">
        <v>518</v>
      </c>
      <c r="AC1256" s="81">
        <v>14.4</v>
      </c>
      <c r="AD1256" s="81">
        <v>22.4</v>
      </c>
      <c r="AE1256" s="81">
        <v>284</v>
      </c>
      <c r="AF1256" s="82">
        <v>7.7</v>
      </c>
      <c r="AG1256" s="81">
        <v>18</v>
      </c>
      <c r="AH1256" s="81">
        <v>94</v>
      </c>
      <c r="AI1256" s="81">
        <v>80</v>
      </c>
      <c r="AJ1256" s="83">
        <v>0</v>
      </c>
      <c r="AK1256" s="83">
        <v>0</v>
      </c>
      <c r="AL1256" s="83">
        <v>0</v>
      </c>
      <c r="AM1256" s="83">
        <v>0</v>
      </c>
      <c r="AN1256" s="83">
        <v>0</v>
      </c>
      <c r="AO1256" s="83">
        <v>0</v>
      </c>
      <c r="AP1256" s="83">
        <v>0</v>
      </c>
      <c r="AQ1256" s="83">
        <v>0</v>
      </c>
      <c r="AR1256" s="84">
        <v>0</v>
      </c>
    </row>
    <row r="1257" spans="24:44" x14ac:dyDescent="0.25">
      <c r="X1257" s="91"/>
      <c r="Y1257" s="80">
        <v>10.125</v>
      </c>
      <c r="Z1257" s="81">
        <v>22.09</v>
      </c>
      <c r="AA1257" s="81">
        <v>60.4</v>
      </c>
      <c r="AB1257" s="81">
        <v>517</v>
      </c>
      <c r="AC1257" s="81">
        <v>15.1</v>
      </c>
      <c r="AD1257" s="81">
        <v>22.1</v>
      </c>
      <c r="AE1257" s="81">
        <v>281</v>
      </c>
      <c r="AF1257" s="82">
        <v>7.9</v>
      </c>
      <c r="AG1257" s="81">
        <v>21</v>
      </c>
      <c r="AH1257" s="81">
        <v>94</v>
      </c>
      <c r="AI1257" s="81">
        <v>85</v>
      </c>
      <c r="AJ1257" s="83">
        <v>0</v>
      </c>
      <c r="AK1257" s="83">
        <v>0</v>
      </c>
      <c r="AL1257" s="83">
        <v>0</v>
      </c>
      <c r="AM1257" s="83">
        <v>0</v>
      </c>
      <c r="AN1257" s="83">
        <v>0</v>
      </c>
      <c r="AO1257" s="83">
        <v>0</v>
      </c>
      <c r="AP1257" s="83">
        <v>0</v>
      </c>
      <c r="AQ1257" s="83">
        <v>0</v>
      </c>
      <c r="AR1257" s="84">
        <v>0</v>
      </c>
    </row>
    <row r="1258" spans="24:44" x14ac:dyDescent="0.25">
      <c r="X1258" s="91"/>
      <c r="Y1258" s="80">
        <v>10.1666666666667</v>
      </c>
      <c r="Z1258" s="81">
        <v>22.14</v>
      </c>
      <c r="AA1258" s="81">
        <v>59.47</v>
      </c>
      <c r="AB1258" s="81">
        <v>490</v>
      </c>
      <c r="AC1258" s="81">
        <v>13.4</v>
      </c>
      <c r="AD1258" s="81">
        <v>21.4</v>
      </c>
      <c r="AE1258" s="81">
        <v>274</v>
      </c>
      <c r="AF1258" s="82">
        <v>7.7</v>
      </c>
      <c r="AG1258" s="81">
        <v>21</v>
      </c>
      <c r="AH1258" s="81">
        <v>92</v>
      </c>
      <c r="AI1258" s="81">
        <v>87</v>
      </c>
      <c r="AJ1258" s="81">
        <v>62</v>
      </c>
      <c r="AK1258" s="81">
        <v>20</v>
      </c>
      <c r="AL1258" s="81">
        <v>250</v>
      </c>
      <c r="AM1258" s="81">
        <v>71</v>
      </c>
      <c r="AN1258" s="81">
        <v>67</v>
      </c>
      <c r="AO1258" s="81">
        <v>119</v>
      </c>
      <c r="AP1258" s="81">
        <v>276</v>
      </c>
      <c r="AQ1258" s="81">
        <v>105</v>
      </c>
      <c r="AR1258" s="85">
        <v>137</v>
      </c>
    </row>
    <row r="1259" spans="24:44" x14ac:dyDescent="0.25">
      <c r="X1259" s="91"/>
      <c r="Y1259" s="80">
        <v>10.2083333333333</v>
      </c>
      <c r="Z1259" s="81">
        <v>21.83</v>
      </c>
      <c r="AA1259" s="81">
        <v>58.44</v>
      </c>
      <c r="AB1259" s="81">
        <v>511</v>
      </c>
      <c r="AC1259" s="81">
        <v>14.4</v>
      </c>
      <c r="AD1259" s="81">
        <v>21.3</v>
      </c>
      <c r="AE1259" s="81">
        <v>268</v>
      </c>
      <c r="AF1259" s="82">
        <v>7.8</v>
      </c>
      <c r="AG1259" s="81">
        <v>19</v>
      </c>
      <c r="AH1259" s="81">
        <v>93</v>
      </c>
      <c r="AI1259" s="81">
        <v>83</v>
      </c>
      <c r="AJ1259" s="81">
        <v>206</v>
      </c>
      <c r="AK1259" s="81">
        <v>228</v>
      </c>
      <c r="AL1259" s="81">
        <v>440</v>
      </c>
      <c r="AM1259" s="81">
        <v>611</v>
      </c>
      <c r="AN1259" s="81">
        <v>578</v>
      </c>
      <c r="AO1259" s="81">
        <v>400</v>
      </c>
      <c r="AP1259" s="81">
        <v>664</v>
      </c>
      <c r="AQ1259" s="81">
        <v>736</v>
      </c>
      <c r="AR1259" s="85">
        <v>1672</v>
      </c>
    </row>
    <row r="1260" spans="24:44" x14ac:dyDescent="0.25">
      <c r="X1260" s="91"/>
      <c r="Y1260" s="80">
        <v>10.25</v>
      </c>
      <c r="Z1260" s="81">
        <v>23.16</v>
      </c>
      <c r="AA1260" s="81">
        <v>54.98</v>
      </c>
      <c r="AB1260" s="81">
        <v>650</v>
      </c>
      <c r="AC1260" s="81">
        <v>14.2</v>
      </c>
      <c r="AD1260" s="81">
        <v>21.2</v>
      </c>
      <c r="AE1260" s="81">
        <v>275</v>
      </c>
      <c r="AF1260" s="82">
        <v>7.7</v>
      </c>
      <c r="AG1260" s="81">
        <v>18</v>
      </c>
      <c r="AH1260" s="81">
        <v>87</v>
      </c>
      <c r="AI1260" s="81">
        <v>78</v>
      </c>
      <c r="AJ1260" s="81">
        <v>3990</v>
      </c>
      <c r="AK1260" s="81">
        <v>3845</v>
      </c>
      <c r="AL1260" s="81">
        <v>5929</v>
      </c>
      <c r="AM1260" s="81">
        <v>4418</v>
      </c>
      <c r="AN1260" s="81">
        <v>8706</v>
      </c>
      <c r="AO1260" s="81">
        <v>7267</v>
      </c>
      <c r="AP1260" s="81">
        <v>49510</v>
      </c>
      <c r="AQ1260" s="81">
        <v>35517</v>
      </c>
      <c r="AR1260" s="85">
        <v>65991</v>
      </c>
    </row>
    <row r="1261" spans="24:44" x14ac:dyDescent="0.25">
      <c r="X1261" s="91"/>
      <c r="Y1261" s="80">
        <v>10.2916666666667</v>
      </c>
      <c r="Z1261" s="81">
        <v>24.54</v>
      </c>
      <c r="AA1261" s="81">
        <v>54.19</v>
      </c>
      <c r="AB1261" s="81">
        <v>698</v>
      </c>
      <c r="AC1261" s="81">
        <v>16.5</v>
      </c>
      <c r="AD1261" s="81">
        <v>22.5</v>
      </c>
      <c r="AE1261" s="81">
        <v>268</v>
      </c>
      <c r="AF1261" s="82">
        <v>7.5</v>
      </c>
      <c r="AG1261" s="81">
        <v>24</v>
      </c>
      <c r="AH1261" s="81">
        <v>93</v>
      </c>
      <c r="AI1261" s="81">
        <v>84</v>
      </c>
      <c r="AJ1261" s="81">
        <v>9142</v>
      </c>
      <c r="AK1261" s="81">
        <v>12168</v>
      </c>
      <c r="AL1261" s="81">
        <v>17653</v>
      </c>
      <c r="AM1261" s="81">
        <v>20918</v>
      </c>
      <c r="AN1261" s="81">
        <v>27735</v>
      </c>
      <c r="AO1261" s="81">
        <v>26694</v>
      </c>
      <c r="AP1261" s="81">
        <v>49233</v>
      </c>
      <c r="AQ1261" s="81">
        <v>63927</v>
      </c>
      <c r="AR1261" s="85">
        <v>65699</v>
      </c>
    </row>
    <row r="1262" spans="24:44" x14ac:dyDescent="0.25">
      <c r="X1262" s="91"/>
      <c r="Y1262" s="80">
        <v>10.3333333333333</v>
      </c>
      <c r="Z1262" s="81">
        <v>25.08</v>
      </c>
      <c r="AA1262" s="81">
        <v>51.03</v>
      </c>
      <c r="AB1262" s="81">
        <v>488</v>
      </c>
      <c r="AC1262" s="81">
        <v>13</v>
      </c>
      <c r="AD1262" s="81">
        <v>22</v>
      </c>
      <c r="AE1262" s="81">
        <v>287</v>
      </c>
      <c r="AF1262" s="82">
        <v>7.7</v>
      </c>
      <c r="AG1262" s="81">
        <v>21</v>
      </c>
      <c r="AH1262" s="81">
        <v>89</v>
      </c>
      <c r="AI1262" s="81">
        <v>87</v>
      </c>
      <c r="AJ1262" s="81">
        <v>6231</v>
      </c>
      <c r="AK1262" s="81">
        <v>7779</v>
      </c>
      <c r="AL1262" s="81">
        <v>10956</v>
      </c>
      <c r="AM1262" s="81">
        <v>11387</v>
      </c>
      <c r="AN1262" s="81">
        <v>16014</v>
      </c>
      <c r="AO1262" s="81">
        <v>14289</v>
      </c>
      <c r="AP1262" s="81">
        <v>33373</v>
      </c>
      <c r="AQ1262" s="81">
        <v>42257</v>
      </c>
      <c r="AR1262" s="84">
        <v>62535</v>
      </c>
    </row>
    <row r="1263" spans="24:44" x14ac:dyDescent="0.25">
      <c r="X1263" s="91"/>
      <c r="Y1263" s="80">
        <v>10.375</v>
      </c>
      <c r="Z1263" s="81">
        <v>25.46</v>
      </c>
      <c r="AA1263" s="81">
        <v>49.07</v>
      </c>
      <c r="AB1263" s="81">
        <v>495</v>
      </c>
      <c r="AC1263" s="81">
        <v>13.3</v>
      </c>
      <c r="AD1263" s="81">
        <v>23.2</v>
      </c>
      <c r="AE1263" s="81">
        <v>276</v>
      </c>
      <c r="AF1263" s="82">
        <v>7.8</v>
      </c>
      <c r="AG1263" s="81">
        <v>20</v>
      </c>
      <c r="AH1263" s="81">
        <v>93</v>
      </c>
      <c r="AI1263" s="81">
        <v>86</v>
      </c>
      <c r="AJ1263" s="81">
        <v>11382</v>
      </c>
      <c r="AK1263" s="81">
        <v>15034</v>
      </c>
      <c r="AL1263" s="81">
        <v>20747</v>
      </c>
      <c r="AM1263" s="81">
        <v>24150</v>
      </c>
      <c r="AN1263" s="81">
        <v>31030</v>
      </c>
      <c r="AO1263" s="81">
        <v>32719</v>
      </c>
      <c r="AP1263" s="81">
        <v>55319</v>
      </c>
      <c r="AQ1263" s="81">
        <v>65713</v>
      </c>
      <c r="AR1263" s="84">
        <v>62535</v>
      </c>
    </row>
    <row r="1264" spans="24:44" x14ac:dyDescent="0.25">
      <c r="X1264" s="91"/>
      <c r="Y1264" s="80">
        <v>10.4166666666667</v>
      </c>
      <c r="Z1264" s="81">
        <v>26.06</v>
      </c>
      <c r="AA1264" s="81">
        <v>46.7</v>
      </c>
      <c r="AB1264" s="81">
        <v>469</v>
      </c>
      <c r="AC1264" s="81">
        <v>16</v>
      </c>
      <c r="AD1264" s="81">
        <v>24.2</v>
      </c>
      <c r="AE1264" s="81">
        <v>276</v>
      </c>
      <c r="AF1264" s="82">
        <v>7.9</v>
      </c>
      <c r="AG1264" s="81">
        <v>25</v>
      </c>
      <c r="AH1264" s="81">
        <v>93</v>
      </c>
      <c r="AI1264" s="81">
        <v>82</v>
      </c>
      <c r="AJ1264" s="81">
        <v>6048</v>
      </c>
      <c r="AK1264" s="81">
        <v>7732</v>
      </c>
      <c r="AL1264" s="81">
        <v>10645</v>
      </c>
      <c r="AM1264" s="81">
        <v>11056</v>
      </c>
      <c r="AN1264" s="81">
        <v>15459</v>
      </c>
      <c r="AO1264" s="81">
        <v>13948</v>
      </c>
      <c r="AP1264" s="81">
        <v>32625</v>
      </c>
      <c r="AQ1264" s="81">
        <v>41407</v>
      </c>
      <c r="AR1264" s="84">
        <v>62535</v>
      </c>
    </row>
    <row r="1265" spans="24:44" x14ac:dyDescent="0.25">
      <c r="X1265" s="91"/>
      <c r="Y1265" s="80">
        <v>10.4583333333333</v>
      </c>
      <c r="Z1265" s="81">
        <v>25.65</v>
      </c>
      <c r="AA1265" s="81">
        <v>46.54</v>
      </c>
      <c r="AB1265" s="81">
        <v>458</v>
      </c>
      <c r="AC1265" s="81">
        <v>14.5</v>
      </c>
      <c r="AD1265" s="81">
        <v>24.8</v>
      </c>
      <c r="AE1265" s="81">
        <v>281</v>
      </c>
      <c r="AF1265" s="82">
        <v>7.9</v>
      </c>
      <c r="AG1265" s="81">
        <v>19</v>
      </c>
      <c r="AH1265" s="81">
        <v>92</v>
      </c>
      <c r="AI1265" s="81">
        <v>79</v>
      </c>
      <c r="AJ1265" s="81">
        <v>6629</v>
      </c>
      <c r="AK1265" s="81">
        <v>8308</v>
      </c>
      <c r="AL1265" s="81">
        <v>11465</v>
      </c>
      <c r="AM1265" s="81">
        <v>12012</v>
      </c>
      <c r="AN1265" s="81">
        <v>17105</v>
      </c>
      <c r="AO1265" s="81">
        <v>15380</v>
      </c>
      <c r="AP1265" s="81">
        <v>34932</v>
      </c>
      <c r="AQ1265" s="81">
        <v>44049</v>
      </c>
      <c r="AR1265" s="84">
        <v>62535</v>
      </c>
    </row>
    <row r="1266" spans="24:44" x14ac:dyDescent="0.25">
      <c r="X1266" s="91"/>
      <c r="Y1266" s="80">
        <v>10.5</v>
      </c>
      <c r="Z1266" s="81">
        <v>25.3</v>
      </c>
      <c r="AA1266" s="81">
        <v>44.55</v>
      </c>
      <c r="AB1266" s="81">
        <v>465</v>
      </c>
      <c r="AC1266" s="81">
        <v>15.3</v>
      </c>
      <c r="AD1266" s="81">
        <v>23.1</v>
      </c>
      <c r="AE1266" s="81">
        <v>274</v>
      </c>
      <c r="AF1266" s="82">
        <v>7.7</v>
      </c>
      <c r="AG1266" s="81">
        <v>18</v>
      </c>
      <c r="AH1266" s="81">
        <v>92</v>
      </c>
      <c r="AI1266" s="81">
        <v>82</v>
      </c>
      <c r="AJ1266" s="81">
        <v>4687</v>
      </c>
      <c r="AK1266" s="81">
        <v>5606</v>
      </c>
      <c r="AL1266" s="81">
        <v>7923</v>
      </c>
      <c r="AM1266" s="81">
        <v>7475</v>
      </c>
      <c r="AN1266" s="81">
        <v>11293</v>
      </c>
      <c r="AO1266" s="81">
        <v>9103</v>
      </c>
      <c r="AP1266" s="81">
        <v>27089</v>
      </c>
      <c r="AQ1266" s="81">
        <v>34250</v>
      </c>
      <c r="AR1266" s="84">
        <v>62535</v>
      </c>
    </row>
    <row r="1267" spans="24:44" x14ac:dyDescent="0.25">
      <c r="X1267" s="91"/>
      <c r="Y1267" s="80">
        <v>10.5416666666667</v>
      </c>
      <c r="Z1267" s="81">
        <v>25.4</v>
      </c>
      <c r="AA1267" s="81">
        <v>47.35</v>
      </c>
      <c r="AB1267" s="81">
        <v>476</v>
      </c>
      <c r="AC1267" s="81">
        <v>12.1</v>
      </c>
      <c r="AD1267" s="81">
        <v>24.9</v>
      </c>
      <c r="AE1267" s="81">
        <v>283</v>
      </c>
      <c r="AF1267" s="82">
        <v>7.8</v>
      </c>
      <c r="AG1267" s="81">
        <v>20</v>
      </c>
      <c r="AH1267" s="81">
        <v>85</v>
      </c>
      <c r="AI1267" s="81">
        <v>84</v>
      </c>
      <c r="AJ1267" s="81">
        <v>4774</v>
      </c>
      <c r="AK1267" s="81">
        <v>5558</v>
      </c>
      <c r="AL1267" s="81">
        <v>7837</v>
      </c>
      <c r="AM1267" s="81">
        <v>7165</v>
      </c>
      <c r="AN1267" s="81">
        <v>11320</v>
      </c>
      <c r="AO1267" s="81">
        <v>9220</v>
      </c>
      <c r="AP1267" s="81">
        <v>27139</v>
      </c>
      <c r="AQ1267" s="81">
        <v>34101</v>
      </c>
      <c r="AR1267" s="84">
        <v>62535</v>
      </c>
    </row>
    <row r="1268" spans="24:44" x14ac:dyDescent="0.25">
      <c r="X1268" s="91"/>
      <c r="Y1268" s="80">
        <v>10.5833333333333</v>
      </c>
      <c r="Z1268" s="81">
        <v>25.07</v>
      </c>
      <c r="AA1268" s="81">
        <v>45.43</v>
      </c>
      <c r="AB1268" s="81">
        <v>449</v>
      </c>
      <c r="AC1268" s="81">
        <v>13.9</v>
      </c>
      <c r="AD1268" s="81">
        <v>23.1</v>
      </c>
      <c r="AE1268" s="81">
        <v>265</v>
      </c>
      <c r="AF1268" s="82">
        <v>7.6</v>
      </c>
      <c r="AG1268" s="81">
        <v>24</v>
      </c>
      <c r="AH1268" s="81">
        <v>91</v>
      </c>
      <c r="AI1268" s="81">
        <v>81</v>
      </c>
      <c r="AJ1268" s="81">
        <v>3550</v>
      </c>
      <c r="AK1268" s="81">
        <v>3816</v>
      </c>
      <c r="AL1268" s="81">
        <v>5427</v>
      </c>
      <c r="AM1268" s="81">
        <v>4570</v>
      </c>
      <c r="AN1268" s="81">
        <v>8297</v>
      </c>
      <c r="AO1268" s="81">
        <v>5946</v>
      </c>
      <c r="AP1268" s="81">
        <v>23616</v>
      </c>
      <c r="AQ1268" s="81">
        <v>29550</v>
      </c>
      <c r="AR1268" s="84">
        <v>62535</v>
      </c>
    </row>
    <row r="1269" spans="24:44" x14ac:dyDescent="0.25">
      <c r="X1269" s="91"/>
      <c r="Y1269" s="80">
        <v>10.625</v>
      </c>
      <c r="Z1269" s="81">
        <v>24.21</v>
      </c>
      <c r="AA1269" s="81">
        <v>47.46</v>
      </c>
      <c r="AB1269" s="81">
        <v>480</v>
      </c>
      <c r="AC1269" s="81">
        <v>17.7</v>
      </c>
      <c r="AD1269" s="81">
        <v>24.8</v>
      </c>
      <c r="AE1269" s="81">
        <v>303</v>
      </c>
      <c r="AF1269" s="82">
        <v>7.6</v>
      </c>
      <c r="AG1269" s="81">
        <v>27</v>
      </c>
      <c r="AH1269" s="81">
        <v>102</v>
      </c>
      <c r="AI1269" s="81">
        <v>96</v>
      </c>
      <c r="AJ1269" s="81">
        <v>2896</v>
      </c>
      <c r="AK1269" s="81">
        <v>2861</v>
      </c>
      <c r="AL1269" s="81">
        <v>4493</v>
      </c>
      <c r="AM1269" s="81">
        <v>3016</v>
      </c>
      <c r="AN1269" s="81">
        <v>6532</v>
      </c>
      <c r="AO1269" s="81">
        <v>3984</v>
      </c>
      <c r="AP1269" s="81">
        <v>22107</v>
      </c>
      <c r="AQ1269" s="81">
        <v>27186</v>
      </c>
      <c r="AR1269" s="84">
        <v>62535</v>
      </c>
    </row>
    <row r="1270" spans="24:44" x14ac:dyDescent="0.25">
      <c r="X1270" s="91"/>
      <c r="Y1270" s="80">
        <v>10.6666666666667</v>
      </c>
      <c r="Z1270" s="81">
        <v>25</v>
      </c>
      <c r="AA1270" s="81">
        <v>51.2</v>
      </c>
      <c r="AB1270" s="81">
        <v>551</v>
      </c>
      <c r="AC1270" s="81">
        <v>20.5</v>
      </c>
      <c r="AD1270" s="81">
        <v>23.6</v>
      </c>
      <c r="AE1270" s="81">
        <v>318</v>
      </c>
      <c r="AF1270" s="82">
        <v>7.6</v>
      </c>
      <c r="AG1270" s="81">
        <v>27</v>
      </c>
      <c r="AH1270" s="81">
        <v>111</v>
      </c>
      <c r="AI1270" s="81">
        <v>101</v>
      </c>
      <c r="AJ1270" s="81">
        <v>2526</v>
      </c>
      <c r="AK1270" s="81">
        <v>2485</v>
      </c>
      <c r="AL1270" s="81">
        <v>3529</v>
      </c>
      <c r="AM1270" s="81">
        <v>2468</v>
      </c>
      <c r="AN1270" s="81">
        <v>5723</v>
      </c>
      <c r="AO1270" s="81">
        <v>3319</v>
      </c>
      <c r="AP1270" s="81">
        <v>19988</v>
      </c>
      <c r="AQ1270" s="81">
        <v>25710</v>
      </c>
      <c r="AR1270" s="84">
        <v>62535</v>
      </c>
    </row>
    <row r="1271" spans="24:44" x14ac:dyDescent="0.25">
      <c r="X1271" s="91"/>
      <c r="Y1271" s="80">
        <v>10.7083333333333</v>
      </c>
      <c r="Z1271" s="81">
        <v>24.66</v>
      </c>
      <c r="AA1271" s="81">
        <v>51.19</v>
      </c>
      <c r="AB1271" s="81">
        <v>531</v>
      </c>
      <c r="AC1271" s="81">
        <v>21.3</v>
      </c>
      <c r="AD1271" s="81">
        <v>23.7</v>
      </c>
      <c r="AE1271" s="81">
        <v>324</v>
      </c>
      <c r="AF1271" s="82">
        <v>7.8</v>
      </c>
      <c r="AG1271" s="81">
        <v>32</v>
      </c>
      <c r="AH1271" s="81">
        <v>107</v>
      </c>
      <c r="AI1271" s="81">
        <v>101</v>
      </c>
      <c r="AJ1271" s="81">
        <v>2626</v>
      </c>
      <c r="AK1271" s="81">
        <v>2583</v>
      </c>
      <c r="AL1271" s="81">
        <v>3904</v>
      </c>
      <c r="AM1271" s="81">
        <v>2651</v>
      </c>
      <c r="AN1271" s="81">
        <v>5842</v>
      </c>
      <c r="AO1271" s="81">
        <v>3467</v>
      </c>
      <c r="AP1271" s="81">
        <v>20227</v>
      </c>
      <c r="AQ1271" s="81">
        <v>26255</v>
      </c>
      <c r="AR1271" s="84">
        <v>62535</v>
      </c>
    </row>
    <row r="1272" spans="24:44" x14ac:dyDescent="0.25">
      <c r="X1272" s="91"/>
      <c r="Y1272" s="80">
        <v>10.75</v>
      </c>
      <c r="Z1272" s="81">
        <v>24.64</v>
      </c>
      <c r="AA1272" s="81">
        <v>52.25</v>
      </c>
      <c r="AB1272" s="81">
        <v>542</v>
      </c>
      <c r="AC1272" s="81">
        <v>18.3</v>
      </c>
      <c r="AD1272" s="81">
        <v>23.6</v>
      </c>
      <c r="AE1272" s="81">
        <v>319</v>
      </c>
      <c r="AF1272" s="82">
        <v>7.8</v>
      </c>
      <c r="AG1272" s="81">
        <v>30</v>
      </c>
      <c r="AH1272" s="81">
        <v>115</v>
      </c>
      <c r="AI1272" s="81">
        <v>107</v>
      </c>
      <c r="AJ1272" s="81">
        <v>2568</v>
      </c>
      <c r="AK1272" s="81">
        <v>2554</v>
      </c>
      <c r="AL1272" s="81">
        <v>3634</v>
      </c>
      <c r="AM1272" s="81">
        <v>2553</v>
      </c>
      <c r="AN1272" s="81">
        <v>5833</v>
      </c>
      <c r="AO1272" s="81">
        <v>3240</v>
      </c>
      <c r="AP1272" s="81">
        <v>19764</v>
      </c>
      <c r="AQ1272" s="81">
        <v>25818</v>
      </c>
      <c r="AR1272" s="84">
        <v>62535</v>
      </c>
    </row>
    <row r="1273" spans="24:44" x14ac:dyDescent="0.25">
      <c r="X1273" s="91"/>
      <c r="Y1273" s="80">
        <v>10.7916666666667</v>
      </c>
      <c r="Z1273" s="81">
        <v>24.99</v>
      </c>
      <c r="AA1273" s="81">
        <v>52.74</v>
      </c>
      <c r="AB1273" s="81">
        <v>535</v>
      </c>
      <c r="AC1273" s="81">
        <v>16.8</v>
      </c>
      <c r="AD1273" s="81">
        <v>24.8</v>
      </c>
      <c r="AE1273" s="81">
        <v>318</v>
      </c>
      <c r="AF1273" s="82">
        <v>7.3</v>
      </c>
      <c r="AG1273" s="81">
        <v>32</v>
      </c>
      <c r="AH1273" s="81">
        <v>110</v>
      </c>
      <c r="AI1273" s="81">
        <v>107</v>
      </c>
      <c r="AJ1273" s="81">
        <v>2501</v>
      </c>
      <c r="AK1273" s="81">
        <v>2364</v>
      </c>
      <c r="AL1273" s="81">
        <v>3632</v>
      </c>
      <c r="AM1273" s="81">
        <v>2256</v>
      </c>
      <c r="AN1273" s="81">
        <v>5610</v>
      </c>
      <c r="AO1273" s="81">
        <v>3126</v>
      </c>
      <c r="AP1273" s="81">
        <v>19603</v>
      </c>
      <c r="AQ1273" s="81">
        <v>25424</v>
      </c>
      <c r="AR1273" s="84">
        <v>62535</v>
      </c>
    </row>
    <row r="1274" spans="24:44" x14ac:dyDescent="0.25">
      <c r="X1274" s="91"/>
      <c r="Y1274" s="80">
        <v>10.8333333333333</v>
      </c>
      <c r="Z1274" s="81">
        <v>24.83</v>
      </c>
      <c r="AA1274" s="81">
        <v>50.72</v>
      </c>
      <c r="AB1274" s="81">
        <v>545</v>
      </c>
      <c r="AC1274" s="81">
        <v>17.100000000000001</v>
      </c>
      <c r="AD1274" s="81">
        <v>24.6</v>
      </c>
      <c r="AE1274" s="81">
        <v>310</v>
      </c>
      <c r="AF1274" s="82">
        <v>7.3</v>
      </c>
      <c r="AG1274" s="81">
        <v>32</v>
      </c>
      <c r="AH1274" s="81">
        <v>110</v>
      </c>
      <c r="AI1274" s="81">
        <v>105</v>
      </c>
      <c r="AJ1274" s="81">
        <v>2379</v>
      </c>
      <c r="AK1274" s="81">
        <v>2301</v>
      </c>
      <c r="AL1274" s="81">
        <v>3365</v>
      </c>
      <c r="AM1274" s="81">
        <v>2228</v>
      </c>
      <c r="AN1274" s="81">
        <v>5454</v>
      </c>
      <c r="AO1274" s="81">
        <v>3028</v>
      </c>
      <c r="AP1274" s="81">
        <v>19642</v>
      </c>
      <c r="AQ1274" s="81">
        <v>25103</v>
      </c>
      <c r="AR1274" s="85">
        <v>65539</v>
      </c>
    </row>
    <row r="1275" spans="24:44" x14ac:dyDescent="0.25">
      <c r="X1275" s="91"/>
      <c r="Y1275" s="80">
        <v>10.875</v>
      </c>
      <c r="Z1275" s="81">
        <v>24.62</v>
      </c>
      <c r="AA1275" s="81">
        <v>51.39</v>
      </c>
      <c r="AB1275" s="81">
        <v>527</v>
      </c>
      <c r="AC1275" s="81">
        <v>22</v>
      </c>
      <c r="AD1275" s="81">
        <v>24</v>
      </c>
      <c r="AE1275" s="81">
        <v>308</v>
      </c>
      <c r="AF1275" s="82">
        <v>7.8</v>
      </c>
      <c r="AG1275" s="81">
        <v>33</v>
      </c>
      <c r="AH1275" s="81">
        <v>111</v>
      </c>
      <c r="AI1275" s="81">
        <v>101</v>
      </c>
      <c r="AJ1275" s="81">
        <v>2380</v>
      </c>
      <c r="AK1275" s="81">
        <v>2255</v>
      </c>
      <c r="AL1275" s="81">
        <v>3283</v>
      </c>
      <c r="AM1275" s="81">
        <v>2133</v>
      </c>
      <c r="AN1275" s="81">
        <v>5257</v>
      </c>
      <c r="AO1275" s="81">
        <v>2763</v>
      </c>
      <c r="AP1275" s="81">
        <v>19515</v>
      </c>
      <c r="AQ1275" s="81">
        <v>24866</v>
      </c>
      <c r="AR1275" s="85">
        <v>65939</v>
      </c>
    </row>
    <row r="1276" spans="24:44" x14ac:dyDescent="0.25">
      <c r="X1276" s="91"/>
      <c r="Y1276" s="80">
        <v>10.9166666666667</v>
      </c>
      <c r="Z1276" s="81">
        <v>25.02</v>
      </c>
      <c r="AA1276" s="81">
        <v>53.16</v>
      </c>
      <c r="AB1276" s="81">
        <v>526</v>
      </c>
      <c r="AC1276" s="81">
        <v>20.6</v>
      </c>
      <c r="AD1276" s="81">
        <v>23.9</v>
      </c>
      <c r="AE1276" s="81">
        <v>322</v>
      </c>
      <c r="AF1276" s="82">
        <v>7.4</v>
      </c>
      <c r="AG1276" s="81">
        <v>31</v>
      </c>
      <c r="AH1276" s="81">
        <v>113</v>
      </c>
      <c r="AI1276" s="81">
        <v>101</v>
      </c>
      <c r="AJ1276" s="81">
        <v>47</v>
      </c>
      <c r="AK1276" s="81">
        <v>24</v>
      </c>
      <c r="AL1276" s="81">
        <v>129</v>
      </c>
      <c r="AM1276" s="81">
        <v>171</v>
      </c>
      <c r="AN1276" s="81">
        <v>229</v>
      </c>
      <c r="AO1276" s="81">
        <v>309</v>
      </c>
      <c r="AP1276" s="81">
        <v>153</v>
      </c>
      <c r="AQ1276" s="81">
        <v>121</v>
      </c>
      <c r="AR1276" s="85">
        <v>133</v>
      </c>
    </row>
    <row r="1277" spans="24:44" x14ac:dyDescent="0.25">
      <c r="X1277" s="91"/>
      <c r="Y1277" s="80">
        <v>10.9583333333333</v>
      </c>
      <c r="Z1277" s="81">
        <v>24.23</v>
      </c>
      <c r="AA1277" s="81">
        <v>51.36</v>
      </c>
      <c r="AB1277" s="81">
        <v>531</v>
      </c>
      <c r="AC1277" s="81">
        <v>18.399999999999999</v>
      </c>
      <c r="AD1277" s="81">
        <v>23.6</v>
      </c>
      <c r="AE1277" s="81">
        <v>313</v>
      </c>
      <c r="AF1277" s="82">
        <v>7.5</v>
      </c>
      <c r="AG1277" s="81">
        <v>33</v>
      </c>
      <c r="AH1277" s="81">
        <v>113</v>
      </c>
      <c r="AI1277" s="81">
        <v>100</v>
      </c>
      <c r="AJ1277" s="81">
        <v>75</v>
      </c>
      <c r="AK1277" s="81">
        <v>16</v>
      </c>
      <c r="AL1277" s="81">
        <v>212</v>
      </c>
      <c r="AM1277" s="81">
        <v>129</v>
      </c>
      <c r="AN1277" s="81">
        <v>46</v>
      </c>
      <c r="AO1277" s="81">
        <v>100</v>
      </c>
      <c r="AP1277" s="81">
        <v>259</v>
      </c>
      <c r="AQ1277" s="81">
        <v>77</v>
      </c>
      <c r="AR1277" s="85">
        <v>92</v>
      </c>
    </row>
    <row r="1278" spans="24:44" x14ac:dyDescent="0.25">
      <c r="X1278" s="91">
        <v>45498</v>
      </c>
      <c r="Y1278" s="80">
        <v>11</v>
      </c>
      <c r="Z1278" s="81">
        <v>24.47</v>
      </c>
      <c r="AA1278" s="81">
        <v>53.93</v>
      </c>
      <c r="AB1278" s="81">
        <v>533</v>
      </c>
      <c r="AC1278" s="81">
        <v>18.399999999999999</v>
      </c>
      <c r="AD1278" s="81">
        <v>22.6</v>
      </c>
      <c r="AE1278" s="81">
        <v>313</v>
      </c>
      <c r="AF1278" s="82">
        <v>7.6</v>
      </c>
      <c r="AG1278" s="81">
        <v>33</v>
      </c>
      <c r="AH1278" s="81">
        <v>107</v>
      </c>
      <c r="AI1278" s="81">
        <v>99</v>
      </c>
      <c r="AJ1278" s="83">
        <v>0</v>
      </c>
      <c r="AK1278" s="83">
        <v>0</v>
      </c>
      <c r="AL1278" s="83">
        <v>0</v>
      </c>
      <c r="AM1278" s="83">
        <v>0</v>
      </c>
      <c r="AN1278" s="83">
        <v>0</v>
      </c>
      <c r="AO1278" s="83">
        <v>0</v>
      </c>
      <c r="AP1278" s="83">
        <v>0</v>
      </c>
      <c r="AQ1278" s="83">
        <v>0</v>
      </c>
      <c r="AR1278" s="84">
        <v>0</v>
      </c>
    </row>
    <row r="1279" spans="24:44" x14ac:dyDescent="0.25">
      <c r="X1279" s="91"/>
      <c r="Y1279" s="80">
        <v>11.0416666666667</v>
      </c>
      <c r="Z1279" s="81">
        <v>23.96</v>
      </c>
      <c r="AA1279" s="81">
        <v>54.26</v>
      </c>
      <c r="AB1279" s="81">
        <v>542</v>
      </c>
      <c r="AC1279" s="81">
        <v>17</v>
      </c>
      <c r="AD1279" s="81">
        <v>22.3</v>
      </c>
      <c r="AE1279" s="81">
        <v>309</v>
      </c>
      <c r="AF1279" s="82">
        <v>7.6</v>
      </c>
      <c r="AG1279" s="81">
        <v>28</v>
      </c>
      <c r="AH1279" s="81">
        <v>109</v>
      </c>
      <c r="AI1279" s="81">
        <v>98</v>
      </c>
      <c r="AJ1279" s="83">
        <v>0</v>
      </c>
      <c r="AK1279" s="83">
        <v>0</v>
      </c>
      <c r="AL1279" s="83">
        <v>0</v>
      </c>
      <c r="AM1279" s="83">
        <v>0</v>
      </c>
      <c r="AN1279" s="83">
        <v>0</v>
      </c>
      <c r="AO1279" s="83">
        <v>0</v>
      </c>
      <c r="AP1279" s="83">
        <v>0</v>
      </c>
      <c r="AQ1279" s="83">
        <v>0</v>
      </c>
      <c r="AR1279" s="84">
        <v>0</v>
      </c>
    </row>
    <row r="1280" spans="24:44" x14ac:dyDescent="0.25">
      <c r="X1280" s="91"/>
      <c r="Y1280" s="80">
        <v>11.0833333333333</v>
      </c>
      <c r="Z1280" s="81">
        <v>24.06</v>
      </c>
      <c r="AA1280" s="81">
        <v>52.85</v>
      </c>
      <c r="AB1280" s="81">
        <v>535</v>
      </c>
      <c r="AC1280" s="81">
        <v>21.2</v>
      </c>
      <c r="AD1280" s="81">
        <v>23</v>
      </c>
      <c r="AE1280" s="81">
        <v>321</v>
      </c>
      <c r="AF1280" s="82">
        <v>7.4</v>
      </c>
      <c r="AG1280" s="81">
        <v>31</v>
      </c>
      <c r="AH1280" s="81">
        <v>104</v>
      </c>
      <c r="AI1280" s="81">
        <v>100</v>
      </c>
      <c r="AJ1280" s="83">
        <v>0</v>
      </c>
      <c r="AK1280" s="83">
        <v>0</v>
      </c>
      <c r="AL1280" s="83">
        <v>0</v>
      </c>
      <c r="AM1280" s="83">
        <v>0</v>
      </c>
      <c r="AN1280" s="83">
        <v>0</v>
      </c>
      <c r="AO1280" s="83">
        <v>0</v>
      </c>
      <c r="AP1280" s="83">
        <v>0</v>
      </c>
      <c r="AQ1280" s="83">
        <v>0</v>
      </c>
      <c r="AR1280" s="84">
        <v>0</v>
      </c>
    </row>
    <row r="1281" spans="24:44" x14ac:dyDescent="0.25">
      <c r="X1281" s="91"/>
      <c r="Y1281" s="80">
        <v>11.125</v>
      </c>
      <c r="Z1281" s="81">
        <v>24.23</v>
      </c>
      <c r="AA1281" s="81">
        <v>53.81</v>
      </c>
      <c r="AB1281" s="81">
        <v>511</v>
      </c>
      <c r="AC1281" s="81">
        <v>20.399999999999999</v>
      </c>
      <c r="AD1281" s="81">
        <v>23.2</v>
      </c>
      <c r="AE1281" s="81">
        <v>306</v>
      </c>
      <c r="AF1281" s="82">
        <v>7.5</v>
      </c>
      <c r="AG1281" s="81">
        <v>26</v>
      </c>
      <c r="AH1281" s="81">
        <v>111</v>
      </c>
      <c r="AI1281" s="81">
        <v>102</v>
      </c>
      <c r="AJ1281" s="83">
        <v>0</v>
      </c>
      <c r="AK1281" s="83">
        <v>0</v>
      </c>
      <c r="AL1281" s="83">
        <v>0</v>
      </c>
      <c r="AM1281" s="83">
        <v>0</v>
      </c>
      <c r="AN1281" s="83">
        <v>0</v>
      </c>
      <c r="AO1281" s="83">
        <v>0</v>
      </c>
      <c r="AP1281" s="83">
        <v>0</v>
      </c>
      <c r="AQ1281" s="83">
        <v>0</v>
      </c>
      <c r="AR1281" s="84">
        <v>0</v>
      </c>
    </row>
    <row r="1282" spans="24:44" x14ac:dyDescent="0.25">
      <c r="X1282" s="91"/>
      <c r="Y1282" s="80">
        <v>11.1666666666667</v>
      </c>
      <c r="Z1282" s="81">
        <v>24.23</v>
      </c>
      <c r="AA1282" s="81">
        <v>52.2</v>
      </c>
      <c r="AB1282" s="81">
        <v>523</v>
      </c>
      <c r="AC1282" s="81">
        <v>19.899999999999999</v>
      </c>
      <c r="AD1282" s="81">
        <v>21.9</v>
      </c>
      <c r="AE1282" s="81">
        <v>323</v>
      </c>
      <c r="AF1282" s="82">
        <v>7.7</v>
      </c>
      <c r="AG1282" s="81">
        <v>32</v>
      </c>
      <c r="AH1282" s="81">
        <v>103</v>
      </c>
      <c r="AI1282" s="81">
        <v>96</v>
      </c>
      <c r="AJ1282" s="81">
        <v>76</v>
      </c>
      <c r="AK1282" s="81">
        <v>86</v>
      </c>
      <c r="AL1282" s="81">
        <v>174</v>
      </c>
      <c r="AM1282" s="81">
        <v>202</v>
      </c>
      <c r="AN1282" s="81">
        <v>36</v>
      </c>
      <c r="AO1282" s="81">
        <v>116</v>
      </c>
      <c r="AP1282" s="81">
        <v>327</v>
      </c>
      <c r="AQ1282" s="81">
        <v>241</v>
      </c>
      <c r="AR1282" s="85">
        <v>441</v>
      </c>
    </row>
    <row r="1283" spans="24:44" x14ac:dyDescent="0.25">
      <c r="X1283" s="91"/>
      <c r="Y1283" s="80">
        <v>11.2083333333333</v>
      </c>
      <c r="Z1283" s="81">
        <v>23.95</v>
      </c>
      <c r="AA1283" s="81">
        <v>51.3</v>
      </c>
      <c r="AB1283" s="81">
        <v>523</v>
      </c>
      <c r="AC1283" s="81">
        <v>22.1</v>
      </c>
      <c r="AD1283" s="81">
        <v>22.4</v>
      </c>
      <c r="AE1283" s="81">
        <v>310</v>
      </c>
      <c r="AF1283" s="82">
        <v>7.6</v>
      </c>
      <c r="AG1283" s="81">
        <v>31</v>
      </c>
      <c r="AH1283" s="81">
        <v>107</v>
      </c>
      <c r="AI1283" s="81">
        <v>103</v>
      </c>
      <c r="AJ1283" s="81">
        <v>362</v>
      </c>
      <c r="AK1283" s="81">
        <v>473</v>
      </c>
      <c r="AL1283" s="81">
        <v>622</v>
      </c>
      <c r="AM1283" s="81">
        <v>901</v>
      </c>
      <c r="AN1283" s="81">
        <v>952</v>
      </c>
      <c r="AO1283" s="81">
        <v>872</v>
      </c>
      <c r="AP1283" s="81">
        <v>1424</v>
      </c>
      <c r="AQ1283" s="81">
        <v>2018</v>
      </c>
      <c r="AR1283" s="85">
        <v>2842</v>
      </c>
    </row>
    <row r="1284" spans="24:44" x14ac:dyDescent="0.25">
      <c r="X1284" s="91"/>
      <c r="Y1284" s="80">
        <v>11.25</v>
      </c>
      <c r="Z1284" s="81">
        <v>24.28</v>
      </c>
      <c r="AA1284" s="81">
        <v>53.2</v>
      </c>
      <c r="AB1284" s="81">
        <v>524</v>
      </c>
      <c r="AC1284" s="81">
        <v>21.6</v>
      </c>
      <c r="AD1284" s="81">
        <v>22.5</v>
      </c>
      <c r="AE1284" s="81">
        <v>320</v>
      </c>
      <c r="AF1284" s="82">
        <v>7.3</v>
      </c>
      <c r="AG1284" s="81">
        <v>30</v>
      </c>
      <c r="AH1284" s="81">
        <v>108</v>
      </c>
      <c r="AI1284" s="81">
        <v>102</v>
      </c>
      <c r="AJ1284" s="81">
        <v>6399</v>
      </c>
      <c r="AK1284" s="81">
        <v>6745</v>
      </c>
      <c r="AL1284" s="81">
        <v>9843</v>
      </c>
      <c r="AM1284" s="81">
        <v>9203</v>
      </c>
      <c r="AN1284" s="81">
        <v>14601</v>
      </c>
      <c r="AO1284" s="81">
        <v>13004</v>
      </c>
      <c r="AP1284" s="81">
        <v>55923</v>
      </c>
      <c r="AQ1284" s="81">
        <v>49662</v>
      </c>
      <c r="AR1284" s="85">
        <v>65946</v>
      </c>
    </row>
    <row r="1285" spans="24:44" x14ac:dyDescent="0.25">
      <c r="X1285" s="91"/>
      <c r="Y1285" s="80">
        <v>11.2916666666667</v>
      </c>
      <c r="Z1285" s="81">
        <v>25.73</v>
      </c>
      <c r="AA1285" s="81">
        <v>53.12</v>
      </c>
      <c r="AB1285" s="81">
        <v>553</v>
      </c>
      <c r="AC1285" s="81">
        <v>19.3</v>
      </c>
      <c r="AD1285" s="81">
        <v>23.2</v>
      </c>
      <c r="AE1285" s="81">
        <v>309</v>
      </c>
      <c r="AF1285" s="82">
        <v>7.6</v>
      </c>
      <c r="AG1285" s="81">
        <v>32</v>
      </c>
      <c r="AH1285" s="81">
        <v>104</v>
      </c>
      <c r="AI1285" s="81">
        <v>101</v>
      </c>
      <c r="AJ1285" s="81">
        <v>6447</v>
      </c>
      <c r="AK1285" s="81">
        <v>7452</v>
      </c>
      <c r="AL1285" s="81">
        <v>10591</v>
      </c>
      <c r="AM1285" s="81">
        <v>10797</v>
      </c>
      <c r="AN1285" s="81">
        <v>15988</v>
      </c>
      <c r="AO1285" s="81">
        <v>13600</v>
      </c>
      <c r="AP1285" s="81">
        <v>32696</v>
      </c>
      <c r="AQ1285" s="81">
        <v>46800</v>
      </c>
      <c r="AR1285" s="85">
        <v>65779</v>
      </c>
    </row>
    <row r="1286" spans="24:44" x14ac:dyDescent="0.25">
      <c r="X1286" s="91"/>
      <c r="Y1286" s="80">
        <v>11.3333333333333</v>
      </c>
      <c r="Z1286" s="81">
        <v>26.08</v>
      </c>
      <c r="AA1286" s="81">
        <v>54.78</v>
      </c>
      <c r="AB1286" s="81">
        <v>538</v>
      </c>
      <c r="AC1286" s="81">
        <v>16</v>
      </c>
      <c r="AD1286" s="81">
        <v>25</v>
      </c>
      <c r="AE1286" s="81">
        <v>306</v>
      </c>
      <c r="AF1286" s="82">
        <v>7.5</v>
      </c>
      <c r="AG1286" s="81">
        <v>32</v>
      </c>
      <c r="AH1286" s="81">
        <v>105</v>
      </c>
      <c r="AI1286" s="81">
        <v>98</v>
      </c>
      <c r="AJ1286" s="81">
        <v>6794</v>
      </c>
      <c r="AK1286" s="81">
        <v>7834</v>
      </c>
      <c r="AL1286" s="81">
        <v>11361</v>
      </c>
      <c r="AM1286" s="81">
        <v>11285</v>
      </c>
      <c r="AN1286" s="81">
        <v>16787</v>
      </c>
      <c r="AO1286" s="81">
        <v>14445</v>
      </c>
      <c r="AP1286" s="81">
        <v>33371</v>
      </c>
      <c r="AQ1286" s="81">
        <v>48168</v>
      </c>
      <c r="AR1286" s="85">
        <v>65635</v>
      </c>
    </row>
    <row r="1287" spans="24:44" x14ac:dyDescent="0.25">
      <c r="X1287" s="91"/>
      <c r="Y1287" s="80">
        <v>11.375</v>
      </c>
      <c r="Z1287" s="81">
        <v>25.61</v>
      </c>
      <c r="AA1287" s="81">
        <v>54.32</v>
      </c>
      <c r="AB1287" s="81">
        <v>541</v>
      </c>
      <c r="AC1287" s="81">
        <v>20.5</v>
      </c>
      <c r="AD1287" s="81">
        <v>23.5</v>
      </c>
      <c r="AE1287" s="81">
        <v>317</v>
      </c>
      <c r="AF1287" s="82">
        <v>7.4</v>
      </c>
      <c r="AG1287" s="81">
        <v>28</v>
      </c>
      <c r="AH1287" s="81">
        <v>104</v>
      </c>
      <c r="AI1287" s="81">
        <v>100</v>
      </c>
      <c r="AJ1287" s="81">
        <v>6507</v>
      </c>
      <c r="AK1287" s="81">
        <v>7498</v>
      </c>
      <c r="AL1287" s="81">
        <v>10894</v>
      </c>
      <c r="AM1287" s="81">
        <v>10925</v>
      </c>
      <c r="AN1287" s="81">
        <v>16295</v>
      </c>
      <c r="AO1287" s="81">
        <v>14079</v>
      </c>
      <c r="AP1287" s="81">
        <v>32596</v>
      </c>
      <c r="AQ1287" s="81">
        <v>45639</v>
      </c>
      <c r="AR1287" s="84">
        <v>62535</v>
      </c>
    </row>
    <row r="1288" spans="24:44" x14ac:dyDescent="0.25">
      <c r="X1288" s="91"/>
      <c r="Y1288" s="80">
        <v>11.4166666666667</v>
      </c>
      <c r="Z1288" s="81">
        <v>26.11</v>
      </c>
      <c r="AA1288" s="81">
        <v>56.27</v>
      </c>
      <c r="AB1288" s="81">
        <v>540</v>
      </c>
      <c r="AC1288" s="81">
        <v>20.5</v>
      </c>
      <c r="AD1288" s="81">
        <v>23.9</v>
      </c>
      <c r="AE1288" s="81">
        <v>312</v>
      </c>
      <c r="AF1288" s="82">
        <v>7.3</v>
      </c>
      <c r="AG1288" s="81">
        <v>31</v>
      </c>
      <c r="AH1288" s="81">
        <v>110</v>
      </c>
      <c r="AI1288" s="81">
        <v>100</v>
      </c>
      <c r="AJ1288" s="81">
        <v>4787</v>
      </c>
      <c r="AK1288" s="81">
        <v>5395</v>
      </c>
      <c r="AL1288" s="81">
        <v>7646</v>
      </c>
      <c r="AM1288" s="81">
        <v>7048</v>
      </c>
      <c r="AN1288" s="81">
        <v>11499</v>
      </c>
      <c r="AO1288" s="81">
        <v>9154</v>
      </c>
      <c r="AP1288" s="81">
        <v>26408</v>
      </c>
      <c r="AQ1288" s="81">
        <v>36971</v>
      </c>
      <c r="AR1288" s="84">
        <v>62535</v>
      </c>
    </row>
    <row r="1289" spans="24:44" x14ac:dyDescent="0.25">
      <c r="X1289" s="91"/>
      <c r="Y1289" s="80">
        <v>11.4583333333333</v>
      </c>
      <c r="Z1289" s="81">
        <v>25.93</v>
      </c>
      <c r="AA1289" s="81">
        <v>55.75</v>
      </c>
      <c r="AB1289" s="81">
        <v>527</v>
      </c>
      <c r="AC1289" s="81">
        <v>17.3</v>
      </c>
      <c r="AD1289" s="81">
        <v>25.2</v>
      </c>
      <c r="AE1289" s="81">
        <v>304</v>
      </c>
      <c r="AF1289" s="82">
        <v>7.4</v>
      </c>
      <c r="AG1289" s="81">
        <v>30</v>
      </c>
      <c r="AH1289" s="81">
        <v>108</v>
      </c>
      <c r="AI1289" s="81">
        <v>103</v>
      </c>
      <c r="AJ1289" s="81">
        <v>3315</v>
      </c>
      <c r="AK1289" s="81">
        <v>3472</v>
      </c>
      <c r="AL1289" s="81">
        <v>5064</v>
      </c>
      <c r="AM1289" s="81">
        <v>4033</v>
      </c>
      <c r="AN1289" s="81">
        <v>7457</v>
      </c>
      <c r="AO1289" s="81">
        <v>5134</v>
      </c>
      <c r="AP1289" s="81">
        <v>21545</v>
      </c>
      <c r="AQ1289" s="81">
        <v>28697</v>
      </c>
      <c r="AR1289" s="84">
        <v>62535</v>
      </c>
    </row>
    <row r="1290" spans="24:44" x14ac:dyDescent="0.25">
      <c r="X1290" s="91"/>
      <c r="Y1290" s="80">
        <v>11.5</v>
      </c>
      <c r="Z1290" s="81">
        <v>25.92</v>
      </c>
      <c r="AA1290" s="81">
        <v>54.63</v>
      </c>
      <c r="AB1290" s="81">
        <v>542</v>
      </c>
      <c r="AC1290" s="81">
        <v>19</v>
      </c>
      <c r="AD1290" s="81">
        <v>23.8</v>
      </c>
      <c r="AE1290" s="81">
        <v>309</v>
      </c>
      <c r="AF1290" s="82">
        <v>7.6</v>
      </c>
      <c r="AG1290" s="81">
        <v>26</v>
      </c>
      <c r="AH1290" s="81">
        <v>104</v>
      </c>
      <c r="AI1290" s="81">
        <v>95</v>
      </c>
      <c r="AJ1290" s="81">
        <v>3776</v>
      </c>
      <c r="AK1290" s="81">
        <v>3970</v>
      </c>
      <c r="AL1290" s="81">
        <v>5572</v>
      </c>
      <c r="AM1290" s="81">
        <v>4529</v>
      </c>
      <c r="AN1290" s="81">
        <v>8472</v>
      </c>
      <c r="AO1290" s="81">
        <v>6050</v>
      </c>
      <c r="AP1290" s="81">
        <v>22652</v>
      </c>
      <c r="AQ1290" s="81">
        <v>30329</v>
      </c>
      <c r="AR1290" s="84">
        <v>62535</v>
      </c>
    </row>
    <row r="1291" spans="24:44" x14ac:dyDescent="0.25">
      <c r="X1291" s="91"/>
      <c r="Y1291" s="80">
        <v>11.5416666666667</v>
      </c>
      <c r="Z1291" s="81">
        <v>25.44</v>
      </c>
      <c r="AA1291" s="81">
        <v>55.22</v>
      </c>
      <c r="AB1291" s="81">
        <v>543</v>
      </c>
      <c r="AC1291" s="81">
        <v>18</v>
      </c>
      <c r="AD1291" s="81">
        <v>25.2</v>
      </c>
      <c r="AE1291" s="81">
        <v>314</v>
      </c>
      <c r="AF1291" s="82">
        <v>7.2</v>
      </c>
      <c r="AG1291" s="81">
        <v>27</v>
      </c>
      <c r="AH1291" s="81">
        <v>109</v>
      </c>
      <c r="AI1291" s="81">
        <v>95</v>
      </c>
      <c r="AJ1291" s="81">
        <v>3178</v>
      </c>
      <c r="AK1291" s="81">
        <v>3188</v>
      </c>
      <c r="AL1291" s="81">
        <v>4429</v>
      </c>
      <c r="AM1291" s="81">
        <v>3509</v>
      </c>
      <c r="AN1291" s="81">
        <v>6827</v>
      </c>
      <c r="AO1291" s="81">
        <v>4413</v>
      </c>
      <c r="AP1291" s="81">
        <v>20789</v>
      </c>
      <c r="AQ1291" s="81">
        <v>27319</v>
      </c>
      <c r="AR1291" s="84">
        <v>62535</v>
      </c>
    </row>
    <row r="1292" spans="24:44" x14ac:dyDescent="0.25">
      <c r="X1292" s="91"/>
      <c r="Y1292" s="80">
        <v>11.5833333333333</v>
      </c>
      <c r="Z1292" s="81">
        <v>25.64</v>
      </c>
      <c r="AA1292" s="81">
        <v>56.84</v>
      </c>
      <c r="AB1292" s="81">
        <v>521</v>
      </c>
      <c r="AC1292" s="81">
        <v>16.600000000000001</v>
      </c>
      <c r="AD1292" s="81">
        <v>25.2</v>
      </c>
      <c r="AE1292" s="81">
        <v>305</v>
      </c>
      <c r="AF1292" s="82">
        <v>7.6</v>
      </c>
      <c r="AG1292" s="81">
        <v>32</v>
      </c>
      <c r="AH1292" s="81">
        <v>102</v>
      </c>
      <c r="AI1292" s="81">
        <v>99</v>
      </c>
      <c r="AJ1292" s="81">
        <v>3224</v>
      </c>
      <c r="AK1292" s="81">
        <v>3221</v>
      </c>
      <c r="AL1292" s="81">
        <v>4606</v>
      </c>
      <c r="AM1292" s="81">
        <v>3536</v>
      </c>
      <c r="AN1292" s="81">
        <v>6945</v>
      </c>
      <c r="AO1292" s="81">
        <v>4756</v>
      </c>
      <c r="AP1292" s="81">
        <v>20771</v>
      </c>
      <c r="AQ1292" s="81">
        <v>27761</v>
      </c>
      <c r="AR1292" s="84">
        <v>62535</v>
      </c>
    </row>
    <row r="1293" spans="24:44" x14ac:dyDescent="0.25">
      <c r="X1293" s="91"/>
      <c r="Y1293" s="80">
        <v>11.625</v>
      </c>
      <c r="Z1293" s="81">
        <v>25.6</v>
      </c>
      <c r="AA1293" s="81">
        <v>54.56</v>
      </c>
      <c r="AB1293" s="81">
        <v>517</v>
      </c>
      <c r="AC1293" s="81">
        <v>21.3</v>
      </c>
      <c r="AD1293" s="81">
        <v>25.3</v>
      </c>
      <c r="AE1293" s="81">
        <v>311</v>
      </c>
      <c r="AF1293" s="82">
        <v>7.6</v>
      </c>
      <c r="AG1293" s="81">
        <v>24</v>
      </c>
      <c r="AH1293" s="81">
        <v>102</v>
      </c>
      <c r="AI1293" s="81">
        <v>97</v>
      </c>
      <c r="AJ1293" s="81">
        <v>2971</v>
      </c>
      <c r="AK1293" s="81">
        <v>2978</v>
      </c>
      <c r="AL1293" s="81">
        <v>4158</v>
      </c>
      <c r="AM1293" s="81">
        <v>2992</v>
      </c>
      <c r="AN1293" s="81">
        <v>6640</v>
      </c>
      <c r="AO1293" s="81">
        <v>4294</v>
      </c>
      <c r="AP1293" s="81">
        <v>20522</v>
      </c>
      <c r="AQ1293" s="81">
        <v>26848</v>
      </c>
      <c r="AR1293" s="84">
        <v>62535</v>
      </c>
    </row>
    <row r="1294" spans="24:44" x14ac:dyDescent="0.25">
      <c r="X1294" s="91"/>
      <c r="Y1294" s="80">
        <v>11.6666666666667</v>
      </c>
      <c r="Z1294" s="81">
        <v>25.77</v>
      </c>
      <c r="AA1294" s="81">
        <v>54.8</v>
      </c>
      <c r="AB1294" s="81">
        <v>514</v>
      </c>
      <c r="AC1294" s="81">
        <v>18.7</v>
      </c>
      <c r="AD1294" s="81">
        <v>25.6</v>
      </c>
      <c r="AE1294" s="81">
        <v>311</v>
      </c>
      <c r="AF1294" s="82">
        <v>7.4</v>
      </c>
      <c r="AG1294" s="81">
        <v>31</v>
      </c>
      <c r="AH1294" s="81">
        <v>105</v>
      </c>
      <c r="AI1294" s="81">
        <v>96</v>
      </c>
      <c r="AJ1294" s="81">
        <v>2864</v>
      </c>
      <c r="AK1294" s="81">
        <v>2884</v>
      </c>
      <c r="AL1294" s="81">
        <v>4029</v>
      </c>
      <c r="AM1294" s="81">
        <v>2890</v>
      </c>
      <c r="AN1294" s="81">
        <v>6290</v>
      </c>
      <c r="AO1294" s="81">
        <v>4091</v>
      </c>
      <c r="AP1294" s="81">
        <v>20237</v>
      </c>
      <c r="AQ1294" s="81">
        <v>26816</v>
      </c>
      <c r="AR1294" s="84">
        <v>62535</v>
      </c>
    </row>
    <row r="1295" spans="24:44" x14ac:dyDescent="0.25">
      <c r="X1295" s="91"/>
      <c r="Y1295" s="80">
        <v>11.7083333333333</v>
      </c>
      <c r="Z1295" s="81">
        <v>25.84</v>
      </c>
      <c r="AA1295" s="81">
        <v>57.64</v>
      </c>
      <c r="AB1295" s="81">
        <v>502</v>
      </c>
      <c r="AC1295" s="81">
        <v>20</v>
      </c>
      <c r="AD1295" s="81">
        <v>24</v>
      </c>
      <c r="AE1295" s="81">
        <v>316</v>
      </c>
      <c r="AF1295" s="82">
        <v>7.4</v>
      </c>
      <c r="AG1295" s="81">
        <v>31</v>
      </c>
      <c r="AH1295" s="81">
        <v>107</v>
      </c>
      <c r="AI1295" s="81">
        <v>99</v>
      </c>
      <c r="AJ1295" s="81">
        <v>2883</v>
      </c>
      <c r="AK1295" s="81">
        <v>2873</v>
      </c>
      <c r="AL1295" s="81">
        <v>3986</v>
      </c>
      <c r="AM1295" s="81">
        <v>2986</v>
      </c>
      <c r="AN1295" s="81">
        <v>6421</v>
      </c>
      <c r="AO1295" s="81">
        <v>3927</v>
      </c>
      <c r="AP1295" s="81">
        <v>20204</v>
      </c>
      <c r="AQ1295" s="81">
        <v>26742</v>
      </c>
      <c r="AR1295" s="84">
        <v>62535</v>
      </c>
    </row>
    <row r="1296" spans="24:44" x14ac:dyDescent="0.25">
      <c r="X1296" s="91"/>
      <c r="Y1296" s="80">
        <v>11.75</v>
      </c>
      <c r="Z1296" s="81">
        <v>25.96</v>
      </c>
      <c r="AA1296" s="81">
        <v>56.84</v>
      </c>
      <c r="AB1296" s="81">
        <v>504</v>
      </c>
      <c r="AC1296" s="81">
        <v>19.899999999999999</v>
      </c>
      <c r="AD1296" s="81">
        <v>25</v>
      </c>
      <c r="AE1296" s="81">
        <v>307</v>
      </c>
      <c r="AF1296" s="82">
        <v>7.4</v>
      </c>
      <c r="AG1296" s="81">
        <v>31</v>
      </c>
      <c r="AH1296" s="81">
        <v>104</v>
      </c>
      <c r="AI1296" s="81">
        <v>102</v>
      </c>
      <c r="AJ1296" s="81">
        <v>2755</v>
      </c>
      <c r="AK1296" s="81">
        <v>2725</v>
      </c>
      <c r="AL1296" s="81">
        <v>4013</v>
      </c>
      <c r="AM1296" s="81">
        <v>2680</v>
      </c>
      <c r="AN1296" s="81">
        <v>6237</v>
      </c>
      <c r="AO1296" s="81">
        <v>3892</v>
      </c>
      <c r="AP1296" s="81">
        <v>20118</v>
      </c>
      <c r="AQ1296" s="81">
        <v>26409</v>
      </c>
      <c r="AR1296" s="84">
        <v>62535</v>
      </c>
    </row>
    <row r="1297" spans="24:44" x14ac:dyDescent="0.25">
      <c r="X1297" s="91"/>
      <c r="Y1297" s="80">
        <v>11.7916666666667</v>
      </c>
      <c r="Z1297" s="81">
        <v>25.55</v>
      </c>
      <c r="AA1297" s="81">
        <v>55.06</v>
      </c>
      <c r="AB1297" s="81">
        <v>511</v>
      </c>
      <c r="AC1297" s="81">
        <v>20.5</v>
      </c>
      <c r="AD1297" s="81">
        <v>25.3</v>
      </c>
      <c r="AE1297" s="81">
        <v>306</v>
      </c>
      <c r="AF1297" s="82">
        <v>7.4</v>
      </c>
      <c r="AG1297" s="81">
        <v>28</v>
      </c>
      <c r="AH1297" s="81">
        <v>107</v>
      </c>
      <c r="AI1297" s="81">
        <v>94</v>
      </c>
      <c r="AJ1297" s="81">
        <v>2525</v>
      </c>
      <c r="AK1297" s="81">
        <v>2426</v>
      </c>
      <c r="AL1297" s="81">
        <v>3566</v>
      </c>
      <c r="AM1297" s="81">
        <v>2210</v>
      </c>
      <c r="AN1297" s="81">
        <v>5536</v>
      </c>
      <c r="AO1297" s="81">
        <v>3276</v>
      </c>
      <c r="AP1297" s="81">
        <v>19245</v>
      </c>
      <c r="AQ1297" s="81">
        <v>25423</v>
      </c>
      <c r="AR1297" s="84">
        <v>62535</v>
      </c>
    </row>
    <row r="1298" spans="24:44" x14ac:dyDescent="0.25">
      <c r="X1298" s="91"/>
      <c r="Y1298" s="80">
        <v>11.8333333333333</v>
      </c>
      <c r="Z1298" s="81">
        <v>25.68</v>
      </c>
      <c r="AA1298" s="81">
        <v>55.85</v>
      </c>
      <c r="AB1298" s="81">
        <v>502</v>
      </c>
      <c r="AC1298" s="81">
        <v>17.8</v>
      </c>
      <c r="AD1298" s="81">
        <v>25.5</v>
      </c>
      <c r="AE1298" s="81">
        <v>300</v>
      </c>
      <c r="AF1298" s="82">
        <v>7.4</v>
      </c>
      <c r="AG1298" s="81">
        <v>28</v>
      </c>
      <c r="AH1298" s="81">
        <v>104</v>
      </c>
      <c r="AI1298" s="81">
        <v>99</v>
      </c>
      <c r="AJ1298" s="81">
        <v>2404</v>
      </c>
      <c r="AK1298" s="81">
        <v>2285</v>
      </c>
      <c r="AL1298" s="81">
        <v>3325</v>
      </c>
      <c r="AM1298" s="81">
        <v>2004</v>
      </c>
      <c r="AN1298" s="81">
        <v>5373</v>
      </c>
      <c r="AO1298" s="81">
        <v>2873</v>
      </c>
      <c r="AP1298" s="81">
        <v>19123</v>
      </c>
      <c r="AQ1298" s="81">
        <v>24794</v>
      </c>
      <c r="AR1298" s="84">
        <v>62535</v>
      </c>
    </row>
    <row r="1299" spans="24:44" x14ac:dyDescent="0.25">
      <c r="X1299" s="91"/>
      <c r="Y1299" s="80">
        <v>11.875</v>
      </c>
      <c r="Z1299" s="81">
        <v>25.73</v>
      </c>
      <c r="AA1299" s="81">
        <v>55.58</v>
      </c>
      <c r="AB1299" s="81">
        <v>516</v>
      </c>
      <c r="AC1299" s="81">
        <v>20.3</v>
      </c>
      <c r="AD1299" s="81">
        <v>25.5</v>
      </c>
      <c r="AE1299" s="81">
        <v>308</v>
      </c>
      <c r="AF1299" s="82">
        <v>7.6</v>
      </c>
      <c r="AG1299" s="81">
        <v>28</v>
      </c>
      <c r="AH1299" s="81">
        <v>103</v>
      </c>
      <c r="AI1299" s="81">
        <v>95</v>
      </c>
      <c r="AJ1299" s="81">
        <v>2385</v>
      </c>
      <c r="AK1299" s="81">
        <v>2195</v>
      </c>
      <c r="AL1299" s="81">
        <v>3203</v>
      </c>
      <c r="AM1299" s="81">
        <v>2174</v>
      </c>
      <c r="AN1299" s="81">
        <v>5353</v>
      </c>
      <c r="AO1299" s="81">
        <v>2734</v>
      </c>
      <c r="AP1299" s="81">
        <v>18971</v>
      </c>
      <c r="AQ1299" s="81">
        <v>24604</v>
      </c>
      <c r="AR1299" s="85">
        <v>65979</v>
      </c>
    </row>
    <row r="1300" spans="24:44" x14ac:dyDescent="0.25">
      <c r="X1300" s="91"/>
      <c r="Y1300" s="80">
        <v>11.9166666666667</v>
      </c>
      <c r="Z1300" s="81">
        <v>25.75</v>
      </c>
      <c r="AA1300" s="81">
        <v>56.32</v>
      </c>
      <c r="AB1300" s="81">
        <v>496</v>
      </c>
      <c r="AC1300" s="81">
        <v>19.100000000000001</v>
      </c>
      <c r="AD1300" s="81">
        <v>25.7</v>
      </c>
      <c r="AE1300" s="81">
        <v>293</v>
      </c>
      <c r="AF1300" s="82">
        <v>7.4</v>
      </c>
      <c r="AG1300" s="81">
        <v>31</v>
      </c>
      <c r="AH1300" s="81">
        <v>105</v>
      </c>
      <c r="AI1300" s="81">
        <v>94</v>
      </c>
      <c r="AJ1300" s="81">
        <v>51</v>
      </c>
      <c r="AK1300" s="81">
        <v>6</v>
      </c>
      <c r="AL1300" s="81">
        <v>65</v>
      </c>
      <c r="AM1300" s="81">
        <v>241</v>
      </c>
      <c r="AN1300" s="81">
        <v>169</v>
      </c>
      <c r="AO1300" s="81">
        <v>168</v>
      </c>
      <c r="AP1300" s="81">
        <v>119</v>
      </c>
      <c r="AQ1300" s="81">
        <v>26</v>
      </c>
      <c r="AR1300" s="85">
        <v>133</v>
      </c>
    </row>
    <row r="1301" spans="24:44" x14ac:dyDescent="0.25">
      <c r="X1301" s="91"/>
      <c r="Y1301" s="80">
        <v>11.9583333333333</v>
      </c>
      <c r="Z1301" s="81">
        <v>25.08</v>
      </c>
      <c r="AA1301" s="81">
        <v>53.21</v>
      </c>
      <c r="AB1301" s="81">
        <v>502</v>
      </c>
      <c r="AC1301" s="81">
        <v>18.2</v>
      </c>
      <c r="AD1301" s="81">
        <v>24.2</v>
      </c>
      <c r="AE1301" s="81">
        <v>293</v>
      </c>
      <c r="AF1301" s="82">
        <v>7.4</v>
      </c>
      <c r="AG1301" s="81">
        <v>29</v>
      </c>
      <c r="AH1301" s="81">
        <v>102</v>
      </c>
      <c r="AI1301" s="81">
        <v>93</v>
      </c>
      <c r="AJ1301" s="81">
        <v>3</v>
      </c>
      <c r="AK1301" s="81">
        <v>56</v>
      </c>
      <c r="AL1301" s="81">
        <v>208</v>
      </c>
      <c r="AM1301" s="81">
        <v>253</v>
      </c>
      <c r="AN1301" s="81">
        <v>94</v>
      </c>
      <c r="AO1301" s="81">
        <v>6</v>
      </c>
      <c r="AP1301" s="81">
        <v>189</v>
      </c>
      <c r="AQ1301" s="81">
        <v>265</v>
      </c>
      <c r="AR1301" s="85">
        <v>313</v>
      </c>
    </row>
    <row r="1302" spans="24:44" x14ac:dyDescent="0.25">
      <c r="X1302" s="91">
        <v>45499</v>
      </c>
      <c r="Y1302" s="80">
        <v>12</v>
      </c>
      <c r="Z1302" s="81">
        <v>25.17</v>
      </c>
      <c r="AA1302" s="81">
        <v>55.86</v>
      </c>
      <c r="AB1302" s="81">
        <v>496</v>
      </c>
      <c r="AC1302" s="81">
        <v>21</v>
      </c>
      <c r="AD1302" s="81">
        <v>23.6</v>
      </c>
      <c r="AE1302" s="81">
        <v>307</v>
      </c>
      <c r="AF1302" s="82">
        <v>7.3</v>
      </c>
      <c r="AG1302" s="81">
        <v>26</v>
      </c>
      <c r="AH1302" s="81">
        <v>105</v>
      </c>
      <c r="AI1302" s="81">
        <v>89</v>
      </c>
      <c r="AJ1302" s="83">
        <v>0</v>
      </c>
      <c r="AK1302" s="83">
        <v>0</v>
      </c>
      <c r="AL1302" s="83">
        <v>0</v>
      </c>
      <c r="AM1302" s="83">
        <v>0</v>
      </c>
      <c r="AN1302" s="83">
        <v>0</v>
      </c>
      <c r="AO1302" s="83">
        <v>0</v>
      </c>
      <c r="AP1302" s="83">
        <v>0</v>
      </c>
      <c r="AQ1302" s="83">
        <v>0</v>
      </c>
      <c r="AR1302" s="84">
        <v>0</v>
      </c>
    </row>
    <row r="1303" spans="24:44" x14ac:dyDescent="0.25">
      <c r="X1303" s="91"/>
      <c r="Y1303" s="80">
        <v>12.0416666666667</v>
      </c>
      <c r="Z1303" s="81">
        <v>25.11</v>
      </c>
      <c r="AA1303" s="81">
        <v>54.68</v>
      </c>
      <c r="AB1303" s="81">
        <v>507</v>
      </c>
      <c r="AC1303" s="81">
        <v>19.7</v>
      </c>
      <c r="AD1303" s="81">
        <v>24.1</v>
      </c>
      <c r="AE1303" s="81">
        <v>297</v>
      </c>
      <c r="AF1303" s="82">
        <v>7.4</v>
      </c>
      <c r="AG1303" s="81">
        <v>27</v>
      </c>
      <c r="AH1303" s="81">
        <v>101</v>
      </c>
      <c r="AI1303" s="81">
        <v>94</v>
      </c>
      <c r="AJ1303" s="83">
        <v>0</v>
      </c>
      <c r="AK1303" s="83">
        <v>0</v>
      </c>
      <c r="AL1303" s="83">
        <v>0</v>
      </c>
      <c r="AM1303" s="83">
        <v>0</v>
      </c>
      <c r="AN1303" s="83">
        <v>0</v>
      </c>
      <c r="AO1303" s="83">
        <v>0</v>
      </c>
      <c r="AP1303" s="83">
        <v>0</v>
      </c>
      <c r="AQ1303" s="83">
        <v>0</v>
      </c>
      <c r="AR1303" s="84">
        <v>0</v>
      </c>
    </row>
    <row r="1304" spans="24:44" x14ac:dyDescent="0.25">
      <c r="X1304" s="91"/>
      <c r="Y1304" s="80">
        <v>12.0833333333333</v>
      </c>
      <c r="Z1304" s="81">
        <v>24.99</v>
      </c>
      <c r="AA1304" s="81">
        <v>56.89</v>
      </c>
      <c r="AB1304" s="81">
        <v>486</v>
      </c>
      <c r="AC1304" s="81">
        <v>18.8</v>
      </c>
      <c r="AD1304" s="81">
        <v>23.6</v>
      </c>
      <c r="AE1304" s="81">
        <v>296</v>
      </c>
      <c r="AF1304" s="82">
        <v>7.5</v>
      </c>
      <c r="AG1304" s="81">
        <v>24</v>
      </c>
      <c r="AH1304" s="81">
        <v>101</v>
      </c>
      <c r="AI1304" s="81">
        <v>96</v>
      </c>
      <c r="AJ1304" s="83">
        <v>0</v>
      </c>
      <c r="AK1304" s="83">
        <v>0</v>
      </c>
      <c r="AL1304" s="83">
        <v>0</v>
      </c>
      <c r="AM1304" s="83">
        <v>0</v>
      </c>
      <c r="AN1304" s="83">
        <v>0</v>
      </c>
      <c r="AO1304" s="83">
        <v>0</v>
      </c>
      <c r="AP1304" s="83">
        <v>0</v>
      </c>
      <c r="AQ1304" s="83">
        <v>0</v>
      </c>
      <c r="AR1304" s="84">
        <v>0</v>
      </c>
    </row>
    <row r="1305" spans="24:44" x14ac:dyDescent="0.25">
      <c r="X1305" s="91"/>
      <c r="Y1305" s="80">
        <v>12.125</v>
      </c>
      <c r="Z1305" s="81">
        <v>24.89</v>
      </c>
      <c r="AA1305" s="81">
        <v>56.03</v>
      </c>
      <c r="AB1305" s="81">
        <v>505</v>
      </c>
      <c r="AC1305" s="81">
        <v>17.3</v>
      </c>
      <c r="AD1305" s="81">
        <v>25</v>
      </c>
      <c r="AE1305" s="81">
        <v>303</v>
      </c>
      <c r="AF1305" s="82">
        <v>7.3</v>
      </c>
      <c r="AG1305" s="81">
        <v>29</v>
      </c>
      <c r="AH1305" s="81">
        <v>101</v>
      </c>
      <c r="AI1305" s="81">
        <v>90</v>
      </c>
      <c r="AJ1305" s="83">
        <v>0</v>
      </c>
      <c r="AK1305" s="83">
        <v>0</v>
      </c>
      <c r="AL1305" s="83">
        <v>0</v>
      </c>
      <c r="AM1305" s="83">
        <v>0</v>
      </c>
      <c r="AN1305" s="83">
        <v>0</v>
      </c>
      <c r="AO1305" s="83">
        <v>0</v>
      </c>
      <c r="AP1305" s="83">
        <v>0</v>
      </c>
      <c r="AQ1305" s="83">
        <v>0</v>
      </c>
      <c r="AR1305" s="84">
        <v>0</v>
      </c>
    </row>
    <row r="1306" spans="24:44" x14ac:dyDescent="0.25">
      <c r="X1306" s="91"/>
      <c r="Y1306" s="80">
        <v>12.1666666666667</v>
      </c>
      <c r="Z1306" s="81">
        <v>25.17</v>
      </c>
      <c r="AA1306" s="81">
        <v>54.85</v>
      </c>
      <c r="AB1306" s="81">
        <v>518</v>
      </c>
      <c r="AC1306" s="81">
        <v>19.600000000000001</v>
      </c>
      <c r="AD1306" s="81">
        <v>23.3</v>
      </c>
      <c r="AE1306" s="81">
        <v>306</v>
      </c>
      <c r="AF1306" s="82">
        <v>7.7</v>
      </c>
      <c r="AG1306" s="81">
        <v>29</v>
      </c>
      <c r="AH1306" s="81">
        <v>101</v>
      </c>
      <c r="AI1306" s="81">
        <v>94</v>
      </c>
      <c r="AJ1306" s="81">
        <v>36</v>
      </c>
      <c r="AK1306" s="81">
        <v>65</v>
      </c>
      <c r="AL1306" s="81">
        <v>232</v>
      </c>
      <c r="AM1306" s="81">
        <v>158</v>
      </c>
      <c r="AN1306" s="81">
        <v>219</v>
      </c>
      <c r="AO1306" s="81">
        <v>215</v>
      </c>
      <c r="AP1306" s="81">
        <v>263</v>
      </c>
      <c r="AQ1306" s="81">
        <v>285</v>
      </c>
      <c r="AR1306" s="85">
        <v>597</v>
      </c>
    </row>
    <row r="1307" spans="24:44" x14ac:dyDescent="0.25">
      <c r="X1307" s="91"/>
      <c r="Y1307" s="80">
        <v>12.2083333333333</v>
      </c>
      <c r="Z1307" s="81">
        <v>25.14</v>
      </c>
      <c r="AA1307" s="81">
        <v>54.65</v>
      </c>
      <c r="AB1307" s="81">
        <v>502</v>
      </c>
      <c r="AC1307" s="81">
        <v>17.399999999999999</v>
      </c>
      <c r="AD1307" s="81">
        <v>25</v>
      </c>
      <c r="AE1307" s="81">
        <v>293</v>
      </c>
      <c r="AF1307" s="82">
        <v>7.5</v>
      </c>
      <c r="AG1307" s="81">
        <v>22</v>
      </c>
      <c r="AH1307" s="81">
        <v>103</v>
      </c>
      <c r="AI1307" s="81">
        <v>94</v>
      </c>
      <c r="AJ1307" s="81">
        <v>47</v>
      </c>
      <c r="AK1307" s="81">
        <v>84</v>
      </c>
      <c r="AL1307" s="81">
        <v>228</v>
      </c>
      <c r="AM1307" s="81">
        <v>148</v>
      </c>
      <c r="AN1307" s="81">
        <v>324</v>
      </c>
      <c r="AO1307" s="81">
        <v>227</v>
      </c>
      <c r="AP1307" s="81">
        <v>164</v>
      </c>
      <c r="AQ1307" s="81">
        <v>383</v>
      </c>
      <c r="AR1307" s="85">
        <v>572</v>
      </c>
    </row>
    <row r="1308" spans="24:44" x14ac:dyDescent="0.25">
      <c r="X1308" s="91"/>
      <c r="Y1308" s="80">
        <v>12.25</v>
      </c>
      <c r="Z1308" s="81">
        <v>25.09</v>
      </c>
      <c r="AA1308" s="81">
        <v>53.9</v>
      </c>
      <c r="AB1308" s="81">
        <v>510</v>
      </c>
      <c r="AC1308" s="81">
        <v>18.7</v>
      </c>
      <c r="AD1308" s="81">
        <v>23.3</v>
      </c>
      <c r="AE1308" s="81">
        <v>297</v>
      </c>
      <c r="AF1308" s="82">
        <v>7.4</v>
      </c>
      <c r="AG1308" s="81">
        <v>26</v>
      </c>
      <c r="AH1308" s="81">
        <v>101</v>
      </c>
      <c r="AI1308" s="81">
        <v>94</v>
      </c>
      <c r="AJ1308" s="81">
        <v>3291</v>
      </c>
      <c r="AK1308" s="81">
        <v>2850</v>
      </c>
      <c r="AL1308" s="81">
        <v>4493</v>
      </c>
      <c r="AM1308" s="81">
        <v>2611</v>
      </c>
      <c r="AN1308" s="81">
        <v>6486</v>
      </c>
      <c r="AO1308" s="81">
        <v>5011</v>
      </c>
      <c r="AP1308" s="81">
        <v>45361</v>
      </c>
      <c r="AQ1308" s="81">
        <v>32346</v>
      </c>
      <c r="AR1308" s="85">
        <v>65616</v>
      </c>
    </row>
    <row r="1309" spans="24:44" x14ac:dyDescent="0.25">
      <c r="X1309" s="91"/>
      <c r="Y1309" s="80">
        <v>12.2916666666667</v>
      </c>
      <c r="Z1309" s="81">
        <v>25.45</v>
      </c>
      <c r="AA1309" s="81">
        <v>58.25</v>
      </c>
      <c r="AB1309" s="81">
        <v>523</v>
      </c>
      <c r="AC1309" s="81">
        <v>16.600000000000001</v>
      </c>
      <c r="AD1309" s="81">
        <v>25.2</v>
      </c>
      <c r="AE1309" s="81">
        <v>304</v>
      </c>
      <c r="AF1309" s="82">
        <v>7.3</v>
      </c>
      <c r="AG1309" s="81">
        <v>24</v>
      </c>
      <c r="AH1309" s="81">
        <v>103</v>
      </c>
      <c r="AI1309" s="81">
        <v>92</v>
      </c>
      <c r="AJ1309" s="81">
        <v>2543</v>
      </c>
      <c r="AK1309" s="81">
        <v>2429</v>
      </c>
      <c r="AL1309" s="81">
        <v>3550</v>
      </c>
      <c r="AM1309" s="81">
        <v>2383</v>
      </c>
      <c r="AN1309" s="81">
        <v>5426</v>
      </c>
      <c r="AO1309" s="81">
        <v>3240</v>
      </c>
      <c r="AP1309" s="81">
        <v>19576</v>
      </c>
      <c r="AQ1309" s="81">
        <v>25374</v>
      </c>
      <c r="AR1309" s="85">
        <v>65905</v>
      </c>
    </row>
    <row r="1310" spans="24:44" x14ac:dyDescent="0.25">
      <c r="X1310" s="91"/>
      <c r="Y1310" s="80">
        <v>12.3333333333333</v>
      </c>
      <c r="Z1310" s="81">
        <v>25.76</v>
      </c>
      <c r="AA1310" s="81">
        <v>58.52</v>
      </c>
      <c r="AB1310" s="81">
        <v>521</v>
      </c>
      <c r="AC1310" s="81">
        <v>15.9</v>
      </c>
      <c r="AD1310" s="81">
        <v>25.3</v>
      </c>
      <c r="AE1310" s="81">
        <v>289</v>
      </c>
      <c r="AF1310" s="82">
        <v>7.2</v>
      </c>
      <c r="AG1310" s="81">
        <v>26</v>
      </c>
      <c r="AH1310" s="81">
        <v>99</v>
      </c>
      <c r="AI1310" s="81">
        <v>93</v>
      </c>
      <c r="AJ1310" s="81">
        <v>2603</v>
      </c>
      <c r="AK1310" s="81">
        <v>2472</v>
      </c>
      <c r="AL1310" s="81">
        <v>3535</v>
      </c>
      <c r="AM1310" s="81">
        <v>2324</v>
      </c>
      <c r="AN1310" s="81">
        <v>5777</v>
      </c>
      <c r="AO1310" s="81">
        <v>3220</v>
      </c>
      <c r="AP1310" s="81">
        <v>19588</v>
      </c>
      <c r="AQ1310" s="81">
        <v>25805</v>
      </c>
      <c r="AR1310" s="85">
        <v>65892</v>
      </c>
    </row>
    <row r="1311" spans="24:44" x14ac:dyDescent="0.25">
      <c r="X1311" s="91"/>
      <c r="Y1311" s="80">
        <v>12.375</v>
      </c>
      <c r="Z1311" s="81">
        <v>25.29</v>
      </c>
      <c r="AA1311" s="81">
        <v>57.71</v>
      </c>
      <c r="AB1311" s="81">
        <v>530</v>
      </c>
      <c r="AC1311" s="81">
        <v>17.5</v>
      </c>
      <c r="AD1311" s="81">
        <v>25.1</v>
      </c>
      <c r="AE1311" s="81">
        <v>303</v>
      </c>
      <c r="AF1311" s="82">
        <v>7.6</v>
      </c>
      <c r="AG1311" s="81">
        <v>22</v>
      </c>
      <c r="AH1311" s="81">
        <v>97</v>
      </c>
      <c r="AI1311" s="81">
        <v>90</v>
      </c>
      <c r="AJ1311" s="81">
        <v>2528</v>
      </c>
      <c r="AK1311" s="81">
        <v>2514</v>
      </c>
      <c r="AL1311" s="81">
        <v>3667</v>
      </c>
      <c r="AM1311" s="81">
        <v>2559</v>
      </c>
      <c r="AN1311" s="81">
        <v>5727</v>
      </c>
      <c r="AO1311" s="81">
        <v>3455</v>
      </c>
      <c r="AP1311" s="81">
        <v>19594</v>
      </c>
      <c r="AQ1311" s="81">
        <v>25648</v>
      </c>
      <c r="AR1311" s="84">
        <v>62535</v>
      </c>
    </row>
    <row r="1312" spans="24:44" x14ac:dyDescent="0.25">
      <c r="X1312" s="91"/>
      <c r="Y1312" s="80">
        <v>12.4166666666667</v>
      </c>
      <c r="Z1312" s="81">
        <v>25.47</v>
      </c>
      <c r="AA1312" s="81">
        <v>56.93</v>
      </c>
      <c r="AB1312" s="81">
        <v>506</v>
      </c>
      <c r="AC1312" s="81">
        <v>17</v>
      </c>
      <c r="AD1312" s="81">
        <v>25.5</v>
      </c>
      <c r="AE1312" s="81">
        <v>291</v>
      </c>
      <c r="AF1312" s="82">
        <v>7.5</v>
      </c>
      <c r="AG1312" s="81">
        <v>30</v>
      </c>
      <c r="AH1312" s="81">
        <v>98</v>
      </c>
      <c r="AI1312" s="81">
        <v>88</v>
      </c>
      <c r="AJ1312" s="81">
        <v>2699</v>
      </c>
      <c r="AK1312" s="81">
        <v>2630</v>
      </c>
      <c r="AL1312" s="81">
        <v>3726</v>
      </c>
      <c r="AM1312" s="81">
        <v>2743</v>
      </c>
      <c r="AN1312" s="81">
        <v>5876</v>
      </c>
      <c r="AO1312" s="81">
        <v>3785</v>
      </c>
      <c r="AP1312" s="81">
        <v>19911</v>
      </c>
      <c r="AQ1312" s="81">
        <v>26319</v>
      </c>
      <c r="AR1312" s="84">
        <v>62535</v>
      </c>
    </row>
    <row r="1313" spans="24:44" x14ac:dyDescent="0.25">
      <c r="X1313" s="91"/>
      <c r="Y1313" s="80">
        <v>12.4583333333333</v>
      </c>
      <c r="Z1313" s="81">
        <v>25.37</v>
      </c>
      <c r="AA1313" s="81">
        <v>56.88</v>
      </c>
      <c r="AB1313" s="81">
        <v>521</v>
      </c>
      <c r="AC1313" s="81">
        <v>18.5</v>
      </c>
      <c r="AD1313" s="81">
        <v>25.7</v>
      </c>
      <c r="AE1313" s="81">
        <v>298</v>
      </c>
      <c r="AF1313" s="82">
        <v>7.5</v>
      </c>
      <c r="AG1313" s="81">
        <v>27</v>
      </c>
      <c r="AH1313" s="81">
        <v>103</v>
      </c>
      <c r="AI1313" s="81">
        <v>95</v>
      </c>
      <c r="AJ1313" s="81">
        <v>2821</v>
      </c>
      <c r="AK1313" s="81">
        <v>2825</v>
      </c>
      <c r="AL1313" s="81">
        <v>4221</v>
      </c>
      <c r="AM1313" s="81">
        <v>2923</v>
      </c>
      <c r="AN1313" s="81">
        <v>6442</v>
      </c>
      <c r="AO1313" s="81">
        <v>4101</v>
      </c>
      <c r="AP1313" s="81">
        <v>20233</v>
      </c>
      <c r="AQ1313" s="81">
        <v>26889</v>
      </c>
      <c r="AR1313" s="84">
        <v>62535</v>
      </c>
    </row>
    <row r="1314" spans="24:44" x14ac:dyDescent="0.25">
      <c r="X1314" s="91"/>
      <c r="Y1314" s="80">
        <v>12.5</v>
      </c>
      <c r="Z1314" s="81">
        <v>25.91</v>
      </c>
      <c r="AA1314" s="81">
        <v>60.43</v>
      </c>
      <c r="AB1314" s="81">
        <v>532</v>
      </c>
      <c r="AC1314" s="81">
        <v>19</v>
      </c>
      <c r="AD1314" s="81">
        <v>25.8</v>
      </c>
      <c r="AE1314" s="81">
        <v>289</v>
      </c>
      <c r="AF1314" s="82">
        <v>7.5</v>
      </c>
      <c r="AG1314" s="81">
        <v>26</v>
      </c>
      <c r="AH1314" s="81">
        <v>102</v>
      </c>
      <c r="AI1314" s="81">
        <v>88</v>
      </c>
      <c r="AJ1314" s="81">
        <v>2938</v>
      </c>
      <c r="AK1314" s="81">
        <v>2984</v>
      </c>
      <c r="AL1314" s="81">
        <v>4251</v>
      </c>
      <c r="AM1314" s="81">
        <v>3148</v>
      </c>
      <c r="AN1314" s="81">
        <v>6716</v>
      </c>
      <c r="AO1314" s="81">
        <v>4344</v>
      </c>
      <c r="AP1314" s="81">
        <v>20536</v>
      </c>
      <c r="AQ1314" s="81">
        <v>27373</v>
      </c>
      <c r="AR1314" s="84">
        <v>62535</v>
      </c>
    </row>
    <row r="1315" spans="24:44" x14ac:dyDescent="0.25">
      <c r="X1315" s="91"/>
      <c r="Y1315" s="80">
        <v>12.5416666666667</v>
      </c>
      <c r="Z1315" s="81">
        <v>25.55</v>
      </c>
      <c r="AA1315" s="81">
        <v>58.88</v>
      </c>
      <c r="AB1315" s="81">
        <v>527</v>
      </c>
      <c r="AC1315" s="81">
        <v>17.2</v>
      </c>
      <c r="AD1315" s="81">
        <v>25.7</v>
      </c>
      <c r="AE1315" s="81">
        <v>301</v>
      </c>
      <c r="AF1315" s="82">
        <v>7.6</v>
      </c>
      <c r="AG1315" s="81">
        <v>20</v>
      </c>
      <c r="AH1315" s="81">
        <v>98</v>
      </c>
      <c r="AI1315" s="81">
        <v>96</v>
      </c>
      <c r="AJ1315" s="81">
        <v>2875</v>
      </c>
      <c r="AK1315" s="81">
        <v>2869</v>
      </c>
      <c r="AL1315" s="81">
        <v>4134</v>
      </c>
      <c r="AM1315" s="81">
        <v>2908</v>
      </c>
      <c r="AN1315" s="81">
        <v>6459</v>
      </c>
      <c r="AO1315" s="81">
        <v>4156</v>
      </c>
      <c r="AP1315" s="81">
        <v>20293</v>
      </c>
      <c r="AQ1315" s="81">
        <v>27066</v>
      </c>
      <c r="AR1315" s="84">
        <v>62535</v>
      </c>
    </row>
    <row r="1316" spans="24:44" x14ac:dyDescent="0.25">
      <c r="X1316" s="91"/>
      <c r="Y1316" s="80">
        <v>12.5833333333333</v>
      </c>
      <c r="Z1316" s="81">
        <v>25.53</v>
      </c>
      <c r="AA1316" s="81">
        <v>58.2</v>
      </c>
      <c r="AB1316" s="81">
        <v>520</v>
      </c>
      <c r="AC1316" s="81">
        <v>18.899999999999999</v>
      </c>
      <c r="AD1316" s="81">
        <v>24.9</v>
      </c>
      <c r="AE1316" s="81">
        <v>290</v>
      </c>
      <c r="AF1316" s="82">
        <v>7.7</v>
      </c>
      <c r="AG1316" s="81">
        <v>27</v>
      </c>
      <c r="AH1316" s="81">
        <v>93</v>
      </c>
      <c r="AI1316" s="81">
        <v>87</v>
      </c>
      <c r="AJ1316" s="81">
        <v>2630</v>
      </c>
      <c r="AK1316" s="81">
        <v>2540</v>
      </c>
      <c r="AL1316" s="81">
        <v>3758</v>
      </c>
      <c r="AM1316" s="81">
        <v>2568</v>
      </c>
      <c r="AN1316" s="81">
        <v>5796</v>
      </c>
      <c r="AO1316" s="81">
        <v>3420</v>
      </c>
      <c r="AP1316" s="81">
        <v>19679</v>
      </c>
      <c r="AQ1316" s="81">
        <v>25757</v>
      </c>
      <c r="AR1316" s="84">
        <v>62535</v>
      </c>
    </row>
    <row r="1317" spans="24:44" x14ac:dyDescent="0.25">
      <c r="X1317" s="91"/>
      <c r="Y1317" s="80">
        <v>12.625</v>
      </c>
      <c r="Z1317" s="81">
        <v>25.82</v>
      </c>
      <c r="AA1317" s="81">
        <v>58.06</v>
      </c>
      <c r="AB1317" s="81">
        <v>528</v>
      </c>
      <c r="AC1317" s="81">
        <v>16.399999999999999</v>
      </c>
      <c r="AD1317" s="81">
        <v>25.3</v>
      </c>
      <c r="AE1317" s="81">
        <v>295</v>
      </c>
      <c r="AF1317" s="82">
        <v>7.7</v>
      </c>
      <c r="AG1317" s="81">
        <v>25</v>
      </c>
      <c r="AH1317" s="81">
        <v>98</v>
      </c>
      <c r="AI1317" s="81">
        <v>86</v>
      </c>
      <c r="AJ1317" s="81">
        <v>2517</v>
      </c>
      <c r="AK1317" s="81">
        <v>2426</v>
      </c>
      <c r="AL1317" s="81">
        <v>3505</v>
      </c>
      <c r="AM1317" s="81">
        <v>2187</v>
      </c>
      <c r="AN1317" s="81">
        <v>5597</v>
      </c>
      <c r="AO1317" s="81">
        <v>3195</v>
      </c>
      <c r="AP1317" s="81">
        <v>19289</v>
      </c>
      <c r="AQ1317" s="81">
        <v>25362</v>
      </c>
      <c r="AR1317" s="84">
        <v>62535</v>
      </c>
    </row>
    <row r="1318" spans="24:44" x14ac:dyDescent="0.25">
      <c r="X1318" s="91"/>
      <c r="Y1318" s="80">
        <v>12.6666666666667</v>
      </c>
      <c r="Z1318" s="81">
        <v>25.71</v>
      </c>
      <c r="AA1318" s="81">
        <v>56.92</v>
      </c>
      <c r="AB1318" s="81">
        <v>520</v>
      </c>
      <c r="AC1318" s="81">
        <v>15.1</v>
      </c>
      <c r="AD1318" s="81">
        <v>26.1</v>
      </c>
      <c r="AE1318" s="81">
        <v>295</v>
      </c>
      <c r="AF1318" s="82">
        <v>7.7</v>
      </c>
      <c r="AG1318" s="81">
        <v>21</v>
      </c>
      <c r="AH1318" s="81">
        <v>95</v>
      </c>
      <c r="AI1318" s="81">
        <v>85</v>
      </c>
      <c r="AJ1318" s="81">
        <v>2689</v>
      </c>
      <c r="AK1318" s="81">
        <v>2660</v>
      </c>
      <c r="AL1318" s="81">
        <v>3722</v>
      </c>
      <c r="AM1318" s="81">
        <v>2767</v>
      </c>
      <c r="AN1318" s="81">
        <v>6061</v>
      </c>
      <c r="AO1318" s="81">
        <v>3725</v>
      </c>
      <c r="AP1318" s="81">
        <v>19848</v>
      </c>
      <c r="AQ1318" s="81">
        <v>26058</v>
      </c>
      <c r="AR1318" s="84">
        <v>62535</v>
      </c>
    </row>
    <row r="1319" spans="24:44" x14ac:dyDescent="0.25">
      <c r="X1319" s="91"/>
      <c r="Y1319" s="80">
        <v>12.7083333333333</v>
      </c>
      <c r="Z1319" s="81">
        <v>26.01</v>
      </c>
      <c r="AA1319" s="81">
        <v>57.06</v>
      </c>
      <c r="AB1319" s="81">
        <v>528</v>
      </c>
      <c r="AC1319" s="81">
        <v>16.8</v>
      </c>
      <c r="AD1319" s="81">
        <v>24.3</v>
      </c>
      <c r="AE1319" s="81">
        <v>283</v>
      </c>
      <c r="AF1319" s="82">
        <v>7.6</v>
      </c>
      <c r="AG1319" s="81">
        <v>20</v>
      </c>
      <c r="AH1319" s="81">
        <v>97</v>
      </c>
      <c r="AI1319" s="81">
        <v>90</v>
      </c>
      <c r="AJ1319" s="81">
        <v>2502</v>
      </c>
      <c r="AK1319" s="81">
        <v>2416</v>
      </c>
      <c r="AL1319" s="81">
        <v>3478</v>
      </c>
      <c r="AM1319" s="81">
        <v>2262</v>
      </c>
      <c r="AN1319" s="81">
        <v>5511</v>
      </c>
      <c r="AO1319" s="81">
        <v>3310</v>
      </c>
      <c r="AP1319" s="81">
        <v>19567</v>
      </c>
      <c r="AQ1319" s="81">
        <v>25600</v>
      </c>
      <c r="AR1319" s="84">
        <v>62535</v>
      </c>
    </row>
    <row r="1320" spans="24:44" x14ac:dyDescent="0.25">
      <c r="X1320" s="91"/>
      <c r="Y1320" s="80">
        <v>12.75</v>
      </c>
      <c r="Z1320" s="81">
        <v>25.87</v>
      </c>
      <c r="AA1320" s="81">
        <v>55.55</v>
      </c>
      <c r="AB1320" s="81">
        <v>529</v>
      </c>
      <c r="AC1320" s="81">
        <v>13.9</v>
      </c>
      <c r="AD1320" s="81">
        <v>25.2</v>
      </c>
      <c r="AE1320" s="81">
        <v>282</v>
      </c>
      <c r="AF1320" s="82">
        <v>7.6</v>
      </c>
      <c r="AG1320" s="81">
        <v>19</v>
      </c>
      <c r="AH1320" s="81">
        <v>95</v>
      </c>
      <c r="AI1320" s="81">
        <v>89</v>
      </c>
      <c r="AJ1320" s="81">
        <v>2540</v>
      </c>
      <c r="AK1320" s="81">
        <v>2446</v>
      </c>
      <c r="AL1320" s="81">
        <v>3625</v>
      </c>
      <c r="AM1320" s="81">
        <v>2473</v>
      </c>
      <c r="AN1320" s="81">
        <v>5504</v>
      </c>
      <c r="AO1320" s="81">
        <v>3109</v>
      </c>
      <c r="AP1320" s="81">
        <v>19326</v>
      </c>
      <c r="AQ1320" s="81">
        <v>25615</v>
      </c>
      <c r="AR1320" s="84">
        <v>62535</v>
      </c>
    </row>
    <row r="1321" spans="24:44" x14ac:dyDescent="0.25">
      <c r="X1321" s="91"/>
      <c r="Y1321" s="80">
        <v>12.7916666666667</v>
      </c>
      <c r="Z1321" s="81">
        <v>25.93</v>
      </c>
      <c r="AA1321" s="81">
        <v>56.37</v>
      </c>
      <c r="AB1321" s="81">
        <v>520</v>
      </c>
      <c r="AC1321" s="81">
        <v>17</v>
      </c>
      <c r="AD1321" s="81">
        <v>26</v>
      </c>
      <c r="AE1321" s="81">
        <v>295</v>
      </c>
      <c r="AF1321" s="82">
        <v>7.5</v>
      </c>
      <c r="AG1321" s="81">
        <v>28</v>
      </c>
      <c r="AH1321" s="81">
        <v>96</v>
      </c>
      <c r="AI1321" s="81">
        <v>84</v>
      </c>
      <c r="AJ1321" s="81">
        <v>2401</v>
      </c>
      <c r="AK1321" s="81">
        <v>2259</v>
      </c>
      <c r="AL1321" s="81">
        <v>3326</v>
      </c>
      <c r="AM1321" s="81">
        <v>1994</v>
      </c>
      <c r="AN1321" s="81">
        <v>5355</v>
      </c>
      <c r="AO1321" s="81">
        <v>3138</v>
      </c>
      <c r="AP1321" s="81">
        <v>19135</v>
      </c>
      <c r="AQ1321" s="81">
        <v>24998</v>
      </c>
      <c r="AR1321" s="84">
        <v>62535</v>
      </c>
    </row>
    <row r="1322" spans="24:44" x14ac:dyDescent="0.25">
      <c r="X1322" s="91"/>
      <c r="Y1322" s="80">
        <v>12.8333333333333</v>
      </c>
      <c r="Z1322" s="81">
        <v>25.73</v>
      </c>
      <c r="AA1322" s="81">
        <v>57.15</v>
      </c>
      <c r="AB1322" s="81">
        <v>520</v>
      </c>
      <c r="AC1322" s="81">
        <v>14.8</v>
      </c>
      <c r="AD1322" s="81">
        <v>24.4</v>
      </c>
      <c r="AE1322" s="81">
        <v>291</v>
      </c>
      <c r="AF1322" s="82">
        <v>7.8</v>
      </c>
      <c r="AG1322" s="81">
        <v>19</v>
      </c>
      <c r="AH1322" s="81">
        <v>95</v>
      </c>
      <c r="AI1322" s="81">
        <v>87</v>
      </c>
      <c r="AJ1322" s="81">
        <v>2367</v>
      </c>
      <c r="AK1322" s="81">
        <v>2306</v>
      </c>
      <c r="AL1322" s="81">
        <v>3442</v>
      </c>
      <c r="AM1322" s="81">
        <v>2089</v>
      </c>
      <c r="AN1322" s="81">
        <v>5300</v>
      </c>
      <c r="AO1322" s="81">
        <v>2822</v>
      </c>
      <c r="AP1322" s="81">
        <v>19005</v>
      </c>
      <c r="AQ1322" s="81">
        <v>25044</v>
      </c>
      <c r="AR1322" s="85">
        <v>66011</v>
      </c>
    </row>
    <row r="1323" spans="24:44" x14ac:dyDescent="0.25">
      <c r="X1323" s="91"/>
      <c r="Y1323" s="80">
        <v>12.875</v>
      </c>
      <c r="Z1323" s="81">
        <v>25.81</v>
      </c>
      <c r="AA1323" s="81">
        <v>55.73</v>
      </c>
      <c r="AB1323" s="81">
        <v>521</v>
      </c>
      <c r="AC1323" s="81">
        <v>15.6</v>
      </c>
      <c r="AD1323" s="81">
        <v>25</v>
      </c>
      <c r="AE1323" s="81">
        <v>292</v>
      </c>
      <c r="AF1323" s="82">
        <v>7.4</v>
      </c>
      <c r="AG1323" s="81">
        <v>24</v>
      </c>
      <c r="AH1323" s="81">
        <v>98</v>
      </c>
      <c r="AI1323" s="81">
        <v>92</v>
      </c>
      <c r="AJ1323" s="81">
        <v>2353</v>
      </c>
      <c r="AK1323" s="81">
        <v>2266</v>
      </c>
      <c r="AL1323" s="81">
        <v>3393</v>
      </c>
      <c r="AM1323" s="81">
        <v>1994</v>
      </c>
      <c r="AN1323" s="81">
        <v>5194</v>
      </c>
      <c r="AO1323" s="81">
        <v>2965</v>
      </c>
      <c r="AP1323" s="81">
        <v>19412</v>
      </c>
      <c r="AQ1323" s="81">
        <v>25066</v>
      </c>
      <c r="AR1323" s="85">
        <v>65858</v>
      </c>
    </row>
    <row r="1324" spans="24:44" x14ac:dyDescent="0.25">
      <c r="X1324" s="91"/>
      <c r="Y1324" s="80">
        <v>12.9166666666667</v>
      </c>
      <c r="Z1324" s="81">
        <v>25.4</v>
      </c>
      <c r="AA1324" s="81">
        <v>53.76</v>
      </c>
      <c r="AB1324" s="81">
        <v>502</v>
      </c>
      <c r="AC1324" s="81">
        <v>14</v>
      </c>
      <c r="AD1324" s="81">
        <v>24.5</v>
      </c>
      <c r="AE1324" s="81">
        <v>286</v>
      </c>
      <c r="AF1324" s="82">
        <v>7.6</v>
      </c>
      <c r="AG1324" s="81">
        <v>28</v>
      </c>
      <c r="AH1324" s="81">
        <v>98</v>
      </c>
      <c r="AI1324" s="81">
        <v>84</v>
      </c>
      <c r="AJ1324" s="81">
        <v>15</v>
      </c>
      <c r="AK1324" s="81">
        <v>64</v>
      </c>
      <c r="AL1324" s="81">
        <v>123</v>
      </c>
      <c r="AM1324" s="81">
        <v>100</v>
      </c>
      <c r="AN1324" s="81">
        <v>244</v>
      </c>
      <c r="AO1324" s="81">
        <v>204</v>
      </c>
      <c r="AP1324" s="81">
        <v>256</v>
      </c>
      <c r="AQ1324" s="81">
        <v>76</v>
      </c>
      <c r="AR1324" s="85">
        <v>401</v>
      </c>
    </row>
    <row r="1325" spans="24:44" x14ac:dyDescent="0.25">
      <c r="X1325" s="91"/>
      <c r="Y1325" s="80">
        <v>12.9583333333333</v>
      </c>
      <c r="Z1325" s="81">
        <v>24.88</v>
      </c>
      <c r="AA1325" s="81">
        <v>54.7</v>
      </c>
      <c r="AB1325" s="81">
        <v>495</v>
      </c>
      <c r="AC1325" s="81">
        <v>13.5</v>
      </c>
      <c r="AD1325" s="81">
        <v>23.6</v>
      </c>
      <c r="AE1325" s="81">
        <v>291</v>
      </c>
      <c r="AF1325" s="82">
        <v>7.7</v>
      </c>
      <c r="AG1325" s="81">
        <v>22</v>
      </c>
      <c r="AH1325" s="81">
        <v>92</v>
      </c>
      <c r="AI1325" s="81">
        <v>82</v>
      </c>
      <c r="AJ1325" s="81">
        <v>47</v>
      </c>
      <c r="AK1325" s="81">
        <v>17</v>
      </c>
      <c r="AL1325" s="81">
        <v>156</v>
      </c>
      <c r="AM1325" s="81">
        <v>52</v>
      </c>
      <c r="AN1325" s="81">
        <v>173</v>
      </c>
      <c r="AO1325" s="81">
        <v>306</v>
      </c>
      <c r="AP1325" s="81">
        <v>159</v>
      </c>
      <c r="AQ1325" s="81">
        <v>199</v>
      </c>
      <c r="AR1325" s="85">
        <v>510</v>
      </c>
    </row>
    <row r="1326" spans="24:44" x14ac:dyDescent="0.25">
      <c r="X1326" s="91">
        <v>45500</v>
      </c>
      <c r="Y1326" s="80">
        <v>13</v>
      </c>
      <c r="Z1326" s="81">
        <v>24.69</v>
      </c>
      <c r="AA1326" s="81">
        <v>57.85</v>
      </c>
      <c r="AB1326" s="81">
        <v>513</v>
      </c>
      <c r="AC1326" s="81">
        <v>15.2</v>
      </c>
      <c r="AD1326" s="81">
        <v>24.7</v>
      </c>
      <c r="AE1326" s="81">
        <v>280</v>
      </c>
      <c r="AF1326" s="82">
        <v>7.5</v>
      </c>
      <c r="AG1326" s="81">
        <v>23</v>
      </c>
      <c r="AH1326" s="81">
        <v>91</v>
      </c>
      <c r="AI1326" s="81">
        <v>84</v>
      </c>
      <c r="AJ1326" s="83">
        <v>0</v>
      </c>
      <c r="AK1326" s="83">
        <v>0</v>
      </c>
      <c r="AL1326" s="83">
        <v>0</v>
      </c>
      <c r="AM1326" s="83">
        <v>0</v>
      </c>
      <c r="AN1326" s="83">
        <v>0</v>
      </c>
      <c r="AO1326" s="83">
        <v>0</v>
      </c>
      <c r="AP1326" s="83">
        <v>0</v>
      </c>
      <c r="AQ1326" s="83">
        <v>0</v>
      </c>
      <c r="AR1326" s="84">
        <v>0</v>
      </c>
    </row>
    <row r="1327" spans="24:44" x14ac:dyDescent="0.25">
      <c r="X1327" s="91"/>
      <c r="Y1327" s="80">
        <v>13.0416666666667</v>
      </c>
      <c r="Z1327" s="81">
        <v>24.92</v>
      </c>
      <c r="AA1327" s="81">
        <v>58.2</v>
      </c>
      <c r="AB1327" s="81">
        <v>514</v>
      </c>
      <c r="AC1327" s="81">
        <v>15.7</v>
      </c>
      <c r="AD1327" s="81">
        <v>23.5</v>
      </c>
      <c r="AE1327" s="81">
        <v>290</v>
      </c>
      <c r="AF1327" s="82">
        <v>7.9</v>
      </c>
      <c r="AG1327" s="81">
        <v>21</v>
      </c>
      <c r="AH1327" s="81">
        <v>95</v>
      </c>
      <c r="AI1327" s="81">
        <v>87</v>
      </c>
      <c r="AJ1327" s="83">
        <v>0</v>
      </c>
      <c r="AK1327" s="83">
        <v>0</v>
      </c>
      <c r="AL1327" s="83">
        <v>0</v>
      </c>
      <c r="AM1327" s="83">
        <v>0</v>
      </c>
      <c r="AN1327" s="83">
        <v>0</v>
      </c>
      <c r="AO1327" s="83">
        <v>0</v>
      </c>
      <c r="AP1327" s="83">
        <v>0</v>
      </c>
      <c r="AQ1327" s="83">
        <v>0</v>
      </c>
      <c r="AR1327" s="84">
        <v>0</v>
      </c>
    </row>
    <row r="1328" spans="24:44" x14ac:dyDescent="0.25">
      <c r="X1328" s="91"/>
      <c r="Y1328" s="80">
        <v>13.0833333333333</v>
      </c>
      <c r="Z1328" s="81">
        <v>24.83</v>
      </c>
      <c r="AA1328" s="81">
        <v>55.59</v>
      </c>
      <c r="AB1328" s="81">
        <v>505</v>
      </c>
      <c r="AC1328" s="81">
        <v>17</v>
      </c>
      <c r="AD1328" s="81">
        <v>25.1</v>
      </c>
      <c r="AE1328" s="81">
        <v>280</v>
      </c>
      <c r="AF1328" s="82">
        <v>7.5</v>
      </c>
      <c r="AG1328" s="81">
        <v>24</v>
      </c>
      <c r="AH1328" s="81">
        <v>97</v>
      </c>
      <c r="AI1328" s="81">
        <v>85</v>
      </c>
      <c r="AJ1328" s="83">
        <v>0</v>
      </c>
      <c r="AK1328" s="83">
        <v>0</v>
      </c>
      <c r="AL1328" s="83">
        <v>0</v>
      </c>
      <c r="AM1328" s="83">
        <v>0</v>
      </c>
      <c r="AN1328" s="83">
        <v>0</v>
      </c>
      <c r="AO1328" s="83">
        <v>0</v>
      </c>
      <c r="AP1328" s="83">
        <v>0</v>
      </c>
      <c r="AQ1328" s="83">
        <v>0</v>
      </c>
      <c r="AR1328" s="84">
        <v>0</v>
      </c>
    </row>
    <row r="1329" spans="24:44" x14ac:dyDescent="0.25">
      <c r="X1329" s="91"/>
      <c r="Y1329" s="80">
        <v>13.125</v>
      </c>
      <c r="Z1329" s="81">
        <v>25.07</v>
      </c>
      <c r="AA1329" s="81">
        <v>56.99</v>
      </c>
      <c r="AB1329" s="81">
        <v>508</v>
      </c>
      <c r="AC1329" s="81">
        <v>17.3</v>
      </c>
      <c r="AD1329" s="81">
        <v>24.3</v>
      </c>
      <c r="AE1329" s="81">
        <v>273</v>
      </c>
      <c r="AF1329" s="82">
        <v>7.9</v>
      </c>
      <c r="AG1329" s="81">
        <v>19</v>
      </c>
      <c r="AH1329" s="81">
        <v>91</v>
      </c>
      <c r="AI1329" s="81">
        <v>90</v>
      </c>
      <c r="AJ1329" s="83">
        <v>0</v>
      </c>
      <c r="AK1329" s="83">
        <v>0</v>
      </c>
      <c r="AL1329" s="83">
        <v>0</v>
      </c>
      <c r="AM1329" s="83">
        <v>0</v>
      </c>
      <c r="AN1329" s="83">
        <v>0</v>
      </c>
      <c r="AO1329" s="83">
        <v>0</v>
      </c>
      <c r="AP1329" s="83">
        <v>0</v>
      </c>
      <c r="AQ1329" s="83">
        <v>0</v>
      </c>
      <c r="AR1329" s="84">
        <v>0</v>
      </c>
    </row>
    <row r="1330" spans="24:44" x14ac:dyDescent="0.25">
      <c r="X1330" s="91"/>
      <c r="Y1330" s="80">
        <v>13.1666666666667</v>
      </c>
      <c r="Z1330" s="81">
        <v>24.8</v>
      </c>
      <c r="AA1330" s="81">
        <v>55.27</v>
      </c>
      <c r="AB1330" s="81">
        <v>515</v>
      </c>
      <c r="AC1330" s="81">
        <v>17.7</v>
      </c>
      <c r="AD1330" s="81">
        <v>24.2</v>
      </c>
      <c r="AE1330" s="81">
        <v>274</v>
      </c>
      <c r="AF1330" s="82">
        <v>7.7</v>
      </c>
      <c r="AG1330" s="81">
        <v>25</v>
      </c>
      <c r="AH1330" s="81">
        <v>89</v>
      </c>
      <c r="AI1330" s="81">
        <v>86</v>
      </c>
      <c r="AJ1330" s="81">
        <v>50</v>
      </c>
      <c r="AK1330" s="81">
        <v>17</v>
      </c>
      <c r="AL1330" s="81">
        <v>78</v>
      </c>
      <c r="AM1330" s="81">
        <v>12</v>
      </c>
      <c r="AN1330" s="81">
        <v>17</v>
      </c>
      <c r="AO1330" s="81">
        <v>298</v>
      </c>
      <c r="AP1330" s="81">
        <v>293</v>
      </c>
      <c r="AQ1330" s="81">
        <v>45</v>
      </c>
      <c r="AR1330" s="85">
        <v>401</v>
      </c>
    </row>
    <row r="1331" spans="24:44" x14ac:dyDescent="0.25">
      <c r="X1331" s="91"/>
      <c r="Y1331" s="80">
        <v>13.2083333333333</v>
      </c>
      <c r="Z1331" s="81">
        <v>24.63</v>
      </c>
      <c r="AA1331" s="81">
        <v>57.14</v>
      </c>
      <c r="AB1331" s="81">
        <v>518</v>
      </c>
      <c r="AC1331" s="81">
        <v>12.7</v>
      </c>
      <c r="AD1331" s="81">
        <v>23.2</v>
      </c>
      <c r="AE1331" s="81">
        <v>282</v>
      </c>
      <c r="AF1331" s="82">
        <v>7.5</v>
      </c>
      <c r="AG1331" s="81">
        <v>26</v>
      </c>
      <c r="AH1331" s="81">
        <v>94</v>
      </c>
      <c r="AI1331" s="81">
        <v>88</v>
      </c>
      <c r="AJ1331" s="81">
        <v>116</v>
      </c>
      <c r="AK1331" s="81">
        <v>105</v>
      </c>
      <c r="AL1331" s="81">
        <v>353</v>
      </c>
      <c r="AM1331" s="81">
        <v>160</v>
      </c>
      <c r="AN1331" s="81">
        <v>136</v>
      </c>
      <c r="AO1331" s="81">
        <v>423</v>
      </c>
      <c r="AP1331" s="81">
        <v>262</v>
      </c>
      <c r="AQ1331" s="81">
        <v>365</v>
      </c>
      <c r="AR1331" s="85">
        <v>651</v>
      </c>
    </row>
    <row r="1332" spans="24:44" x14ac:dyDescent="0.25">
      <c r="X1332" s="91"/>
      <c r="Y1332" s="80">
        <v>13.25</v>
      </c>
      <c r="Z1332" s="81">
        <v>24.84</v>
      </c>
      <c r="AA1332" s="81">
        <v>56.03</v>
      </c>
      <c r="AB1332" s="81">
        <v>511</v>
      </c>
      <c r="AC1332" s="81">
        <v>17.5</v>
      </c>
      <c r="AD1332" s="81">
        <v>24.7</v>
      </c>
      <c r="AE1332" s="81">
        <v>274</v>
      </c>
      <c r="AF1332" s="82">
        <v>7.4</v>
      </c>
      <c r="AG1332" s="81">
        <v>26</v>
      </c>
      <c r="AH1332" s="81">
        <v>91</v>
      </c>
      <c r="AI1332" s="81">
        <v>83</v>
      </c>
      <c r="AJ1332" s="81">
        <v>3360</v>
      </c>
      <c r="AK1332" s="81">
        <v>2975</v>
      </c>
      <c r="AL1332" s="81">
        <v>4647</v>
      </c>
      <c r="AM1332" s="81">
        <v>2845</v>
      </c>
      <c r="AN1332" s="81">
        <v>6660</v>
      </c>
      <c r="AO1332" s="81">
        <v>5333</v>
      </c>
      <c r="AP1332" s="81">
        <v>45576</v>
      </c>
      <c r="AQ1332" s="81">
        <v>32439</v>
      </c>
      <c r="AR1332" s="85">
        <v>66045</v>
      </c>
    </row>
    <row r="1333" spans="24:44" x14ac:dyDescent="0.25">
      <c r="X1333" s="91"/>
      <c r="Y1333" s="80">
        <v>13.2916666666667</v>
      </c>
      <c r="Z1333" s="81">
        <v>25.32</v>
      </c>
      <c r="AA1333" s="81">
        <v>56.93</v>
      </c>
      <c r="AB1333" s="81">
        <v>525</v>
      </c>
      <c r="AC1333" s="81">
        <v>16.8</v>
      </c>
      <c r="AD1333" s="81">
        <v>24.3</v>
      </c>
      <c r="AE1333" s="81">
        <v>289</v>
      </c>
      <c r="AF1333" s="82">
        <v>7.6</v>
      </c>
      <c r="AG1333" s="81">
        <v>20</v>
      </c>
      <c r="AH1333" s="81">
        <v>89</v>
      </c>
      <c r="AI1333" s="81">
        <v>85</v>
      </c>
      <c r="AJ1333" s="81">
        <v>2804</v>
      </c>
      <c r="AK1333" s="81">
        <v>2729</v>
      </c>
      <c r="AL1333" s="81">
        <v>4015</v>
      </c>
      <c r="AM1333" s="81">
        <v>2915</v>
      </c>
      <c r="AN1333" s="81">
        <v>6076</v>
      </c>
      <c r="AO1333" s="81">
        <v>3969</v>
      </c>
      <c r="AP1333" s="81">
        <v>20484</v>
      </c>
      <c r="AQ1333" s="81">
        <v>26783</v>
      </c>
      <c r="AR1333" s="85">
        <v>65538</v>
      </c>
    </row>
    <row r="1334" spans="24:44" x14ac:dyDescent="0.25">
      <c r="X1334" s="91"/>
      <c r="Y1334" s="80">
        <v>13.3333333333333</v>
      </c>
      <c r="Z1334" s="81">
        <v>25.53</v>
      </c>
      <c r="AA1334" s="81">
        <v>58.53</v>
      </c>
      <c r="AB1334" s="81">
        <v>526</v>
      </c>
      <c r="AC1334" s="81">
        <v>15</v>
      </c>
      <c r="AD1334" s="81">
        <v>25.2</v>
      </c>
      <c r="AE1334" s="81">
        <v>285</v>
      </c>
      <c r="AF1334" s="82">
        <v>7.6</v>
      </c>
      <c r="AG1334" s="81">
        <v>22</v>
      </c>
      <c r="AH1334" s="81">
        <v>89</v>
      </c>
      <c r="AI1334" s="81">
        <v>87</v>
      </c>
      <c r="AJ1334" s="81">
        <v>4559</v>
      </c>
      <c r="AK1334" s="81">
        <v>5011</v>
      </c>
      <c r="AL1334" s="81">
        <v>7438</v>
      </c>
      <c r="AM1334" s="81">
        <v>6671</v>
      </c>
      <c r="AN1334" s="81">
        <v>11019</v>
      </c>
      <c r="AO1334" s="81">
        <v>8777</v>
      </c>
      <c r="AP1334" s="81">
        <v>26227</v>
      </c>
      <c r="AQ1334" s="81">
        <v>36262</v>
      </c>
      <c r="AR1334" s="85">
        <v>65572</v>
      </c>
    </row>
    <row r="1335" spans="24:44" x14ac:dyDescent="0.25">
      <c r="X1335" s="91"/>
      <c r="Y1335" s="80">
        <v>13.375</v>
      </c>
      <c r="Z1335" s="81">
        <v>26.05</v>
      </c>
      <c r="AA1335" s="81">
        <v>60.02</v>
      </c>
      <c r="AB1335" s="81">
        <v>512</v>
      </c>
      <c r="AC1335" s="81">
        <v>17.7</v>
      </c>
      <c r="AD1335" s="81">
        <v>25.3</v>
      </c>
      <c r="AE1335" s="81">
        <v>288</v>
      </c>
      <c r="AF1335" s="82">
        <v>7.6</v>
      </c>
      <c r="AG1335" s="81">
        <v>23</v>
      </c>
      <c r="AH1335" s="81">
        <v>90</v>
      </c>
      <c r="AI1335" s="81">
        <v>81</v>
      </c>
      <c r="AJ1335" s="81">
        <v>3957</v>
      </c>
      <c r="AK1335" s="81">
        <v>4207</v>
      </c>
      <c r="AL1335" s="81">
        <v>5990</v>
      </c>
      <c r="AM1335" s="81">
        <v>5131</v>
      </c>
      <c r="AN1335" s="81">
        <v>9138</v>
      </c>
      <c r="AO1335" s="81">
        <v>6697</v>
      </c>
      <c r="AP1335" s="81">
        <v>23844</v>
      </c>
      <c r="AQ1335" s="81">
        <v>32288</v>
      </c>
      <c r="AR1335" s="84">
        <v>62535</v>
      </c>
    </row>
    <row r="1336" spans="24:44" x14ac:dyDescent="0.25">
      <c r="X1336" s="91"/>
      <c r="Y1336" s="80">
        <v>13.4166666666667</v>
      </c>
      <c r="Z1336" s="81">
        <v>25.96</v>
      </c>
      <c r="AA1336" s="81">
        <v>58.37</v>
      </c>
      <c r="AB1336" s="81">
        <v>524</v>
      </c>
      <c r="AC1336" s="81">
        <v>15.1</v>
      </c>
      <c r="AD1336" s="81">
        <v>24.6</v>
      </c>
      <c r="AE1336" s="81">
        <v>283</v>
      </c>
      <c r="AF1336" s="82">
        <v>7.4</v>
      </c>
      <c r="AG1336" s="81">
        <v>25</v>
      </c>
      <c r="AH1336" s="81">
        <v>87</v>
      </c>
      <c r="AI1336" s="81">
        <v>85</v>
      </c>
      <c r="AJ1336" s="81">
        <v>3879</v>
      </c>
      <c r="AK1336" s="81">
        <v>4169</v>
      </c>
      <c r="AL1336" s="81">
        <v>6041</v>
      </c>
      <c r="AM1336" s="81">
        <v>5195</v>
      </c>
      <c r="AN1336" s="81">
        <v>9056</v>
      </c>
      <c r="AO1336" s="81">
        <v>6838</v>
      </c>
      <c r="AP1336" s="81">
        <v>23427</v>
      </c>
      <c r="AQ1336" s="81">
        <v>31828</v>
      </c>
      <c r="AR1336" s="84">
        <v>62535</v>
      </c>
    </row>
    <row r="1337" spans="24:44" x14ac:dyDescent="0.25">
      <c r="X1337" s="91"/>
      <c r="Y1337" s="80">
        <v>13.4583333333333</v>
      </c>
      <c r="Z1337" s="81">
        <v>26.08</v>
      </c>
      <c r="AA1337" s="81">
        <v>58.83</v>
      </c>
      <c r="AB1337" s="81">
        <v>516</v>
      </c>
      <c r="AC1337" s="81">
        <v>12.9</v>
      </c>
      <c r="AD1337" s="81">
        <v>24.7</v>
      </c>
      <c r="AE1337" s="81">
        <v>278</v>
      </c>
      <c r="AF1337" s="82">
        <v>7.9</v>
      </c>
      <c r="AG1337" s="81">
        <v>26</v>
      </c>
      <c r="AH1337" s="81">
        <v>88</v>
      </c>
      <c r="AI1337" s="81">
        <v>87</v>
      </c>
      <c r="AJ1337" s="81">
        <v>2800</v>
      </c>
      <c r="AK1337" s="81">
        <v>2814</v>
      </c>
      <c r="AL1337" s="81">
        <v>4216</v>
      </c>
      <c r="AM1337" s="81">
        <v>3047</v>
      </c>
      <c r="AN1337" s="81">
        <v>6326</v>
      </c>
      <c r="AO1337" s="81">
        <v>4037</v>
      </c>
      <c r="AP1337" s="81">
        <v>20360</v>
      </c>
      <c r="AQ1337" s="81">
        <v>26784</v>
      </c>
      <c r="AR1337" s="84">
        <v>62535</v>
      </c>
    </row>
    <row r="1338" spans="24:44" x14ac:dyDescent="0.25">
      <c r="X1338" s="91"/>
      <c r="Y1338" s="80">
        <v>13.5</v>
      </c>
      <c r="Z1338" s="81">
        <v>25.68</v>
      </c>
      <c r="AA1338" s="81">
        <v>58.77</v>
      </c>
      <c r="AB1338" s="81">
        <v>520</v>
      </c>
      <c r="AC1338" s="81">
        <v>13.8</v>
      </c>
      <c r="AD1338" s="81">
        <v>25.1</v>
      </c>
      <c r="AE1338" s="81">
        <v>274</v>
      </c>
      <c r="AF1338" s="82">
        <v>7.7</v>
      </c>
      <c r="AG1338" s="81">
        <v>24</v>
      </c>
      <c r="AH1338" s="81">
        <v>94</v>
      </c>
      <c r="AI1338" s="81">
        <v>86</v>
      </c>
      <c r="AJ1338" s="81">
        <v>3339</v>
      </c>
      <c r="AK1338" s="81">
        <v>3478</v>
      </c>
      <c r="AL1338" s="81">
        <v>5096</v>
      </c>
      <c r="AM1338" s="81">
        <v>3825</v>
      </c>
      <c r="AN1338" s="81">
        <v>7454</v>
      </c>
      <c r="AO1338" s="81">
        <v>5335</v>
      </c>
      <c r="AP1338" s="81">
        <v>21616</v>
      </c>
      <c r="AQ1338" s="81">
        <v>29043</v>
      </c>
      <c r="AR1338" s="84">
        <v>62535</v>
      </c>
    </row>
    <row r="1339" spans="24:44" x14ac:dyDescent="0.25">
      <c r="X1339" s="91"/>
      <c r="Y1339" s="80">
        <v>13.5416666666667</v>
      </c>
      <c r="Z1339" s="81">
        <v>25.99</v>
      </c>
      <c r="AA1339" s="81">
        <v>58.29</v>
      </c>
      <c r="AB1339" s="81">
        <v>504</v>
      </c>
      <c r="AC1339" s="81">
        <v>16.7</v>
      </c>
      <c r="AD1339" s="81">
        <v>25.9</v>
      </c>
      <c r="AE1339" s="81">
        <v>288</v>
      </c>
      <c r="AF1339" s="82">
        <v>8</v>
      </c>
      <c r="AG1339" s="81">
        <v>25</v>
      </c>
      <c r="AH1339" s="81">
        <v>92</v>
      </c>
      <c r="AI1339" s="81">
        <v>88</v>
      </c>
      <c r="AJ1339" s="81">
        <v>3179</v>
      </c>
      <c r="AK1339" s="81">
        <v>3278</v>
      </c>
      <c r="AL1339" s="81">
        <v>4522</v>
      </c>
      <c r="AM1339" s="81">
        <v>3464</v>
      </c>
      <c r="AN1339" s="81">
        <v>7170</v>
      </c>
      <c r="AO1339" s="81">
        <v>4771</v>
      </c>
      <c r="AP1339" s="81">
        <v>21112</v>
      </c>
      <c r="AQ1339" s="81">
        <v>28265</v>
      </c>
      <c r="AR1339" s="84">
        <v>62535</v>
      </c>
    </row>
    <row r="1340" spans="24:44" x14ac:dyDescent="0.25">
      <c r="X1340" s="91"/>
      <c r="Y1340" s="80">
        <v>13.5833333333333</v>
      </c>
      <c r="Z1340" s="81">
        <v>26.16</v>
      </c>
      <c r="AA1340" s="81">
        <v>58.15</v>
      </c>
      <c r="AB1340" s="81">
        <v>529</v>
      </c>
      <c r="AC1340" s="81">
        <v>15</v>
      </c>
      <c r="AD1340" s="81">
        <v>24.8</v>
      </c>
      <c r="AE1340" s="81">
        <v>269</v>
      </c>
      <c r="AF1340" s="82">
        <v>7.9</v>
      </c>
      <c r="AG1340" s="81">
        <v>19</v>
      </c>
      <c r="AH1340" s="81">
        <v>91</v>
      </c>
      <c r="AI1340" s="81">
        <v>87</v>
      </c>
      <c r="AJ1340" s="81">
        <v>3394</v>
      </c>
      <c r="AK1340" s="81">
        <v>3556</v>
      </c>
      <c r="AL1340" s="81">
        <v>5049</v>
      </c>
      <c r="AM1340" s="81">
        <v>3897</v>
      </c>
      <c r="AN1340" s="81">
        <v>7519</v>
      </c>
      <c r="AO1340" s="81">
        <v>5025</v>
      </c>
      <c r="AP1340" s="81">
        <v>21442</v>
      </c>
      <c r="AQ1340" s="81">
        <v>28862</v>
      </c>
      <c r="AR1340" s="84">
        <v>62535</v>
      </c>
    </row>
    <row r="1341" spans="24:44" x14ac:dyDescent="0.25">
      <c r="X1341" s="91"/>
      <c r="Y1341" s="80">
        <v>13.625</v>
      </c>
      <c r="Z1341" s="81">
        <v>25.59</v>
      </c>
      <c r="AA1341" s="81">
        <v>58.85</v>
      </c>
      <c r="AB1341" s="81">
        <v>513</v>
      </c>
      <c r="AC1341" s="81">
        <v>15.4</v>
      </c>
      <c r="AD1341" s="81">
        <v>24.9</v>
      </c>
      <c r="AE1341" s="81">
        <v>267</v>
      </c>
      <c r="AF1341" s="82">
        <v>7.9</v>
      </c>
      <c r="AG1341" s="81">
        <v>23</v>
      </c>
      <c r="AH1341" s="81">
        <v>93</v>
      </c>
      <c r="AI1341" s="81">
        <v>80</v>
      </c>
      <c r="AJ1341" s="81">
        <v>3048</v>
      </c>
      <c r="AK1341" s="81">
        <v>3096</v>
      </c>
      <c r="AL1341" s="81">
        <v>4522</v>
      </c>
      <c r="AM1341" s="81">
        <v>3210</v>
      </c>
      <c r="AN1341" s="81">
        <v>6656</v>
      </c>
      <c r="AO1341" s="81">
        <v>4209</v>
      </c>
      <c r="AP1341" s="81">
        <v>20811</v>
      </c>
      <c r="AQ1341" s="81">
        <v>27455</v>
      </c>
      <c r="AR1341" s="84">
        <v>62535</v>
      </c>
    </row>
    <row r="1342" spans="24:44" x14ac:dyDescent="0.25">
      <c r="X1342" s="91"/>
      <c r="Y1342" s="80">
        <v>13.6666666666667</v>
      </c>
      <c r="Z1342" s="81">
        <v>25.88</v>
      </c>
      <c r="AA1342" s="81">
        <v>58.63</v>
      </c>
      <c r="AB1342" s="81">
        <v>512</v>
      </c>
      <c r="AC1342" s="81">
        <v>12.5</v>
      </c>
      <c r="AD1342" s="81">
        <v>25</v>
      </c>
      <c r="AE1342" s="81">
        <v>272</v>
      </c>
      <c r="AF1342" s="82">
        <v>7.6</v>
      </c>
      <c r="AG1342" s="81">
        <v>24</v>
      </c>
      <c r="AH1342" s="81">
        <v>86</v>
      </c>
      <c r="AI1342" s="81">
        <v>79</v>
      </c>
      <c r="AJ1342" s="81">
        <v>3165</v>
      </c>
      <c r="AK1342" s="81">
        <v>3211</v>
      </c>
      <c r="AL1342" s="81">
        <v>4622</v>
      </c>
      <c r="AM1342" s="81">
        <v>3519</v>
      </c>
      <c r="AN1342" s="81">
        <v>7051</v>
      </c>
      <c r="AO1342" s="81">
        <v>4531</v>
      </c>
      <c r="AP1342" s="81">
        <v>20985</v>
      </c>
      <c r="AQ1342" s="81">
        <v>28092</v>
      </c>
      <c r="AR1342" s="84">
        <v>62535</v>
      </c>
    </row>
    <row r="1343" spans="24:44" x14ac:dyDescent="0.25">
      <c r="X1343" s="91"/>
      <c r="Y1343" s="80">
        <v>13.7083333333333</v>
      </c>
      <c r="Z1343" s="81">
        <v>26.05</v>
      </c>
      <c r="AA1343" s="81">
        <v>57.76</v>
      </c>
      <c r="AB1343" s="81">
        <v>513</v>
      </c>
      <c r="AC1343" s="81">
        <v>13.9</v>
      </c>
      <c r="AD1343" s="81">
        <v>25</v>
      </c>
      <c r="AE1343" s="81">
        <v>277</v>
      </c>
      <c r="AF1343" s="82">
        <v>7.8</v>
      </c>
      <c r="AG1343" s="81">
        <v>22</v>
      </c>
      <c r="AH1343" s="81">
        <v>89</v>
      </c>
      <c r="AI1343" s="81">
        <v>78</v>
      </c>
      <c r="AJ1343" s="81">
        <v>2722</v>
      </c>
      <c r="AK1343" s="81">
        <v>2740</v>
      </c>
      <c r="AL1343" s="81">
        <v>3814</v>
      </c>
      <c r="AM1343" s="81">
        <v>2747</v>
      </c>
      <c r="AN1343" s="81">
        <v>6214</v>
      </c>
      <c r="AO1343" s="81">
        <v>3784</v>
      </c>
      <c r="AP1343" s="81">
        <v>20057</v>
      </c>
      <c r="AQ1343" s="81">
        <v>26603</v>
      </c>
      <c r="AR1343" s="84">
        <v>62535</v>
      </c>
    </row>
    <row r="1344" spans="24:44" x14ac:dyDescent="0.25">
      <c r="X1344" s="91"/>
      <c r="Y1344" s="80">
        <v>13.75</v>
      </c>
      <c r="Z1344" s="81">
        <v>26.04</v>
      </c>
      <c r="AA1344" s="81">
        <v>60.75</v>
      </c>
      <c r="AB1344" s="81">
        <v>530</v>
      </c>
      <c r="AC1344" s="81">
        <v>13.3</v>
      </c>
      <c r="AD1344" s="81">
        <v>24.7</v>
      </c>
      <c r="AE1344" s="81">
        <v>267</v>
      </c>
      <c r="AF1344" s="82">
        <v>8</v>
      </c>
      <c r="AG1344" s="81">
        <v>17</v>
      </c>
      <c r="AH1344" s="81">
        <v>92</v>
      </c>
      <c r="AI1344" s="81">
        <v>85</v>
      </c>
      <c r="AJ1344" s="81">
        <v>2785</v>
      </c>
      <c r="AK1344" s="81">
        <v>2740</v>
      </c>
      <c r="AL1344" s="81">
        <v>3890</v>
      </c>
      <c r="AM1344" s="81">
        <v>2884</v>
      </c>
      <c r="AN1344" s="81">
        <v>6304</v>
      </c>
      <c r="AO1344" s="81">
        <v>3797</v>
      </c>
      <c r="AP1344" s="81">
        <v>20333</v>
      </c>
      <c r="AQ1344" s="81">
        <v>26993</v>
      </c>
      <c r="AR1344" s="84">
        <v>62535</v>
      </c>
    </row>
    <row r="1345" spans="24:44" x14ac:dyDescent="0.25">
      <c r="X1345" s="91"/>
      <c r="Y1345" s="80">
        <v>13.7916666666667</v>
      </c>
      <c r="Z1345" s="81">
        <v>25.63</v>
      </c>
      <c r="AA1345" s="81">
        <v>58.61</v>
      </c>
      <c r="AB1345" s="81">
        <v>502</v>
      </c>
      <c r="AC1345" s="81">
        <v>15.3</v>
      </c>
      <c r="AD1345" s="81">
        <v>25.1</v>
      </c>
      <c r="AE1345" s="81">
        <v>271</v>
      </c>
      <c r="AF1345" s="82">
        <v>7.9</v>
      </c>
      <c r="AG1345" s="81">
        <v>22</v>
      </c>
      <c r="AH1345" s="81">
        <v>92</v>
      </c>
      <c r="AI1345" s="81">
        <v>86</v>
      </c>
      <c r="AJ1345" s="81">
        <v>2784</v>
      </c>
      <c r="AK1345" s="81">
        <v>2867</v>
      </c>
      <c r="AL1345" s="81">
        <v>4149</v>
      </c>
      <c r="AM1345" s="81">
        <v>3144</v>
      </c>
      <c r="AN1345" s="81">
        <v>6480</v>
      </c>
      <c r="AO1345" s="81">
        <v>3910</v>
      </c>
      <c r="AP1345" s="81">
        <v>20771</v>
      </c>
      <c r="AQ1345" s="81">
        <v>26680</v>
      </c>
      <c r="AR1345" s="84">
        <v>62535</v>
      </c>
    </row>
    <row r="1346" spans="24:44" x14ac:dyDescent="0.25">
      <c r="X1346" s="91"/>
      <c r="Y1346" s="80">
        <v>13.8333333333333</v>
      </c>
      <c r="Z1346" s="81">
        <v>25.52</v>
      </c>
      <c r="AA1346" s="81">
        <v>61.33</v>
      </c>
      <c r="AB1346" s="81">
        <v>490</v>
      </c>
      <c r="AC1346" s="81">
        <v>12.7</v>
      </c>
      <c r="AD1346" s="81">
        <v>26.1</v>
      </c>
      <c r="AE1346" s="81">
        <v>278</v>
      </c>
      <c r="AF1346" s="82">
        <v>7.6</v>
      </c>
      <c r="AG1346" s="81">
        <v>24</v>
      </c>
      <c r="AH1346" s="81">
        <v>87</v>
      </c>
      <c r="AI1346" s="81">
        <v>80</v>
      </c>
      <c r="AJ1346" s="81">
        <v>2432</v>
      </c>
      <c r="AK1346" s="81">
        <v>2329</v>
      </c>
      <c r="AL1346" s="81">
        <v>3368</v>
      </c>
      <c r="AM1346" s="81">
        <v>2205</v>
      </c>
      <c r="AN1346" s="81">
        <v>5319</v>
      </c>
      <c r="AO1346" s="81">
        <v>2978</v>
      </c>
      <c r="AP1346" s="81">
        <v>19432</v>
      </c>
      <c r="AQ1346" s="81">
        <v>25507</v>
      </c>
      <c r="AR1346" s="85">
        <v>65781</v>
      </c>
    </row>
    <row r="1347" spans="24:44" x14ac:dyDescent="0.25">
      <c r="X1347" s="91"/>
      <c r="Y1347" s="80">
        <v>13.875</v>
      </c>
      <c r="Z1347" s="81">
        <v>25.19</v>
      </c>
      <c r="AA1347" s="81">
        <v>66.510000000000005</v>
      </c>
      <c r="AB1347" s="81">
        <v>504</v>
      </c>
      <c r="AC1347" s="81">
        <v>12</v>
      </c>
      <c r="AD1347" s="81">
        <v>24.7</v>
      </c>
      <c r="AE1347" s="81">
        <v>266</v>
      </c>
      <c r="AF1347" s="82">
        <v>7.8</v>
      </c>
      <c r="AG1347" s="81">
        <v>18</v>
      </c>
      <c r="AH1347" s="81">
        <v>90</v>
      </c>
      <c r="AI1347" s="81">
        <v>85</v>
      </c>
      <c r="AJ1347" s="81">
        <v>2401</v>
      </c>
      <c r="AK1347" s="81">
        <v>2255</v>
      </c>
      <c r="AL1347" s="81">
        <v>3371</v>
      </c>
      <c r="AM1347" s="81">
        <v>1952</v>
      </c>
      <c r="AN1347" s="81">
        <v>5258</v>
      </c>
      <c r="AO1347" s="81">
        <v>2846</v>
      </c>
      <c r="AP1347" s="81">
        <v>19415</v>
      </c>
      <c r="AQ1347" s="81">
        <v>25169</v>
      </c>
      <c r="AR1347" s="85">
        <v>65871</v>
      </c>
    </row>
    <row r="1348" spans="24:44" x14ac:dyDescent="0.25">
      <c r="X1348" s="91"/>
      <c r="Y1348" s="80">
        <v>13.9166666666667</v>
      </c>
      <c r="Z1348" s="81">
        <v>25.04</v>
      </c>
      <c r="AA1348" s="81">
        <v>69.58</v>
      </c>
      <c r="AB1348" s="81">
        <v>571</v>
      </c>
      <c r="AC1348" s="81">
        <v>15.7</v>
      </c>
      <c r="AD1348" s="81">
        <v>24.8</v>
      </c>
      <c r="AE1348" s="81">
        <v>273</v>
      </c>
      <c r="AF1348" s="82">
        <v>7.8</v>
      </c>
      <c r="AG1348" s="81">
        <v>23</v>
      </c>
      <c r="AH1348" s="81">
        <v>92</v>
      </c>
      <c r="AI1348" s="81">
        <v>82</v>
      </c>
      <c r="AJ1348" s="81">
        <v>74</v>
      </c>
      <c r="AK1348" s="81">
        <v>46</v>
      </c>
      <c r="AL1348" s="81">
        <v>205</v>
      </c>
      <c r="AM1348" s="81">
        <v>192</v>
      </c>
      <c r="AN1348" s="81">
        <v>148</v>
      </c>
      <c r="AO1348" s="81">
        <v>227</v>
      </c>
      <c r="AP1348" s="81">
        <v>449</v>
      </c>
      <c r="AQ1348" s="81">
        <v>280</v>
      </c>
      <c r="AR1348" s="85">
        <v>465</v>
      </c>
    </row>
    <row r="1349" spans="24:44" x14ac:dyDescent="0.25">
      <c r="X1349" s="91"/>
      <c r="Y1349" s="80">
        <v>13.9583333333333</v>
      </c>
      <c r="Z1349" s="81">
        <v>24.36</v>
      </c>
      <c r="AA1349" s="81">
        <v>71.73</v>
      </c>
      <c r="AB1349" s="81">
        <v>570</v>
      </c>
      <c r="AC1349" s="81">
        <v>15.9</v>
      </c>
      <c r="AD1349" s="81">
        <v>24.2</v>
      </c>
      <c r="AE1349" s="81">
        <v>268</v>
      </c>
      <c r="AF1349" s="82">
        <v>7.9</v>
      </c>
      <c r="AG1349" s="81">
        <v>18</v>
      </c>
      <c r="AH1349" s="81">
        <v>92</v>
      </c>
      <c r="AI1349" s="81">
        <v>76</v>
      </c>
      <c r="AJ1349" s="81">
        <v>49</v>
      </c>
      <c r="AK1349" s="81">
        <v>82</v>
      </c>
      <c r="AL1349" s="81">
        <v>244</v>
      </c>
      <c r="AM1349" s="81">
        <v>142</v>
      </c>
      <c r="AN1349" s="81">
        <v>310</v>
      </c>
      <c r="AO1349" s="81">
        <v>388</v>
      </c>
      <c r="AP1349" s="81">
        <v>252</v>
      </c>
      <c r="AQ1349" s="81">
        <v>320</v>
      </c>
      <c r="AR1349" s="85">
        <v>451</v>
      </c>
    </row>
    <row r="1350" spans="24:44" x14ac:dyDescent="0.25">
      <c r="X1350" s="91">
        <v>45501</v>
      </c>
      <c r="Y1350" s="80">
        <v>14</v>
      </c>
      <c r="Z1350" s="81">
        <v>24.1</v>
      </c>
      <c r="AA1350" s="81">
        <v>68.31</v>
      </c>
      <c r="AB1350" s="81">
        <v>575</v>
      </c>
      <c r="AC1350" s="81">
        <v>12.4</v>
      </c>
      <c r="AD1350" s="81">
        <v>23.9</v>
      </c>
      <c r="AE1350" s="81">
        <v>281</v>
      </c>
      <c r="AF1350" s="82">
        <v>7.7</v>
      </c>
      <c r="AG1350" s="81">
        <v>17</v>
      </c>
      <c r="AH1350" s="81">
        <v>85</v>
      </c>
      <c r="AI1350" s="81">
        <v>80</v>
      </c>
      <c r="AJ1350" s="83">
        <v>0</v>
      </c>
      <c r="AK1350" s="83">
        <v>0</v>
      </c>
      <c r="AL1350" s="83">
        <v>0</v>
      </c>
      <c r="AM1350" s="83">
        <v>0</v>
      </c>
      <c r="AN1350" s="83">
        <v>0</v>
      </c>
      <c r="AO1350" s="83">
        <v>0</v>
      </c>
      <c r="AP1350" s="83">
        <v>0</v>
      </c>
      <c r="AQ1350" s="83">
        <v>0</v>
      </c>
      <c r="AR1350" s="84">
        <v>0</v>
      </c>
    </row>
    <row r="1351" spans="24:44" x14ac:dyDescent="0.25">
      <c r="X1351" s="91"/>
      <c r="Y1351" s="80">
        <v>14.0416666666667</v>
      </c>
      <c r="Z1351" s="81">
        <v>25.08</v>
      </c>
      <c r="AA1351" s="81">
        <v>68.23</v>
      </c>
      <c r="AB1351" s="81">
        <v>837</v>
      </c>
      <c r="AC1351" s="81">
        <v>15.7</v>
      </c>
      <c r="AD1351" s="81">
        <v>23.9</v>
      </c>
      <c r="AE1351" s="81">
        <v>271</v>
      </c>
      <c r="AF1351" s="82">
        <v>8</v>
      </c>
      <c r="AG1351" s="81">
        <v>23</v>
      </c>
      <c r="AH1351" s="81">
        <v>87</v>
      </c>
      <c r="AI1351" s="81">
        <v>76</v>
      </c>
      <c r="AJ1351" s="83">
        <v>0</v>
      </c>
      <c r="AK1351" s="83">
        <v>0</v>
      </c>
      <c r="AL1351" s="83">
        <v>0</v>
      </c>
      <c r="AM1351" s="83">
        <v>0</v>
      </c>
      <c r="AN1351" s="83">
        <v>0</v>
      </c>
      <c r="AO1351" s="83">
        <v>0</v>
      </c>
      <c r="AP1351" s="83">
        <v>0</v>
      </c>
      <c r="AQ1351" s="83">
        <v>0</v>
      </c>
      <c r="AR1351" s="84">
        <v>0</v>
      </c>
    </row>
    <row r="1352" spans="24:44" x14ac:dyDescent="0.25">
      <c r="X1352" s="91"/>
      <c r="Y1352" s="80">
        <v>14.0833333333333</v>
      </c>
      <c r="Z1352" s="81">
        <v>24.98</v>
      </c>
      <c r="AA1352" s="81">
        <v>70.37</v>
      </c>
      <c r="AB1352" s="81">
        <v>919</v>
      </c>
      <c r="AC1352" s="81">
        <v>15.7</v>
      </c>
      <c r="AD1352" s="81">
        <v>24.6</v>
      </c>
      <c r="AE1352" s="81">
        <v>262</v>
      </c>
      <c r="AF1352" s="82">
        <v>7.9</v>
      </c>
      <c r="AG1352" s="81">
        <v>24</v>
      </c>
      <c r="AH1352" s="81">
        <v>91</v>
      </c>
      <c r="AI1352" s="81">
        <v>76</v>
      </c>
      <c r="AJ1352" s="83">
        <v>0</v>
      </c>
      <c r="AK1352" s="83">
        <v>0</v>
      </c>
      <c r="AL1352" s="83">
        <v>0</v>
      </c>
      <c r="AM1352" s="83">
        <v>0</v>
      </c>
      <c r="AN1352" s="83">
        <v>0</v>
      </c>
      <c r="AO1352" s="83">
        <v>0</v>
      </c>
      <c r="AP1352" s="83">
        <v>0</v>
      </c>
      <c r="AQ1352" s="83">
        <v>0</v>
      </c>
      <c r="AR1352" s="84">
        <v>0</v>
      </c>
    </row>
    <row r="1353" spans="24:44" x14ac:dyDescent="0.25">
      <c r="X1353" s="91"/>
      <c r="Y1353" s="80">
        <v>14.125</v>
      </c>
      <c r="Z1353" s="81">
        <v>24.66</v>
      </c>
      <c r="AA1353" s="81">
        <v>69.010000000000005</v>
      </c>
      <c r="AB1353" s="81">
        <v>979</v>
      </c>
      <c r="AC1353" s="81">
        <v>14.1</v>
      </c>
      <c r="AD1353" s="81">
        <v>24.6</v>
      </c>
      <c r="AE1353" s="81">
        <v>277</v>
      </c>
      <c r="AF1353" s="82">
        <v>7.7</v>
      </c>
      <c r="AG1353" s="81">
        <v>24</v>
      </c>
      <c r="AH1353" s="81">
        <v>87</v>
      </c>
      <c r="AI1353" s="81">
        <v>85</v>
      </c>
      <c r="AJ1353" s="83">
        <v>0</v>
      </c>
      <c r="AK1353" s="83">
        <v>0</v>
      </c>
      <c r="AL1353" s="83">
        <v>0</v>
      </c>
      <c r="AM1353" s="83">
        <v>0</v>
      </c>
      <c r="AN1353" s="83">
        <v>0</v>
      </c>
      <c r="AO1353" s="83">
        <v>0</v>
      </c>
      <c r="AP1353" s="83">
        <v>0</v>
      </c>
      <c r="AQ1353" s="83">
        <v>0</v>
      </c>
      <c r="AR1353" s="84">
        <v>0</v>
      </c>
    </row>
    <row r="1354" spans="24:44" x14ac:dyDescent="0.25">
      <c r="X1354" s="91"/>
      <c r="Y1354" s="80">
        <v>14.1666666666667</v>
      </c>
      <c r="Z1354" s="81">
        <v>24.49</v>
      </c>
      <c r="AA1354" s="81">
        <v>68.52</v>
      </c>
      <c r="AB1354" s="81">
        <v>1006</v>
      </c>
      <c r="AC1354" s="81">
        <v>11.8</v>
      </c>
      <c r="AD1354" s="81">
        <v>24.6</v>
      </c>
      <c r="AE1354" s="81">
        <v>262</v>
      </c>
      <c r="AF1354" s="82">
        <v>7.9</v>
      </c>
      <c r="AG1354" s="81">
        <v>21</v>
      </c>
      <c r="AH1354" s="81">
        <v>85</v>
      </c>
      <c r="AI1354" s="81">
        <v>83</v>
      </c>
      <c r="AJ1354" s="81">
        <v>97</v>
      </c>
      <c r="AK1354" s="81">
        <v>91</v>
      </c>
      <c r="AL1354" s="81">
        <v>225</v>
      </c>
      <c r="AM1354" s="81">
        <v>291</v>
      </c>
      <c r="AN1354" s="81">
        <v>236</v>
      </c>
      <c r="AO1354" s="81">
        <v>180</v>
      </c>
      <c r="AP1354" s="81">
        <v>265</v>
      </c>
      <c r="AQ1354" s="81">
        <v>220</v>
      </c>
      <c r="AR1354" s="85">
        <v>329</v>
      </c>
    </row>
    <row r="1355" spans="24:44" x14ac:dyDescent="0.25">
      <c r="X1355" s="91"/>
      <c r="Y1355" s="80">
        <v>14.2083333333333</v>
      </c>
      <c r="Z1355" s="81">
        <v>24.69</v>
      </c>
      <c r="AA1355" s="81">
        <v>67.62</v>
      </c>
      <c r="AB1355" s="81">
        <v>991</v>
      </c>
      <c r="AC1355" s="81">
        <v>10.8</v>
      </c>
      <c r="AD1355" s="81">
        <v>24.6</v>
      </c>
      <c r="AE1355" s="81">
        <v>263</v>
      </c>
      <c r="AF1355" s="82">
        <v>7.5</v>
      </c>
      <c r="AG1355" s="81">
        <v>19</v>
      </c>
      <c r="AH1355" s="81">
        <v>90</v>
      </c>
      <c r="AI1355" s="81">
        <v>82</v>
      </c>
      <c r="AJ1355" s="81">
        <v>806</v>
      </c>
      <c r="AK1355" s="81">
        <v>952</v>
      </c>
      <c r="AL1355" s="81">
        <v>1521</v>
      </c>
      <c r="AM1355" s="81">
        <v>1893</v>
      </c>
      <c r="AN1355" s="81">
        <v>2151</v>
      </c>
      <c r="AO1355" s="81">
        <v>2407</v>
      </c>
      <c r="AP1355" s="81">
        <v>3567</v>
      </c>
      <c r="AQ1355" s="81">
        <v>5081</v>
      </c>
      <c r="AR1355" s="85">
        <v>6616</v>
      </c>
    </row>
    <row r="1356" spans="24:44" x14ac:dyDescent="0.25">
      <c r="X1356" s="91"/>
      <c r="Y1356" s="80">
        <v>14.25</v>
      </c>
      <c r="Z1356" s="81">
        <v>25.31</v>
      </c>
      <c r="AA1356" s="81">
        <v>67.55</v>
      </c>
      <c r="AB1356" s="81">
        <v>1035</v>
      </c>
      <c r="AC1356" s="81">
        <v>12.5</v>
      </c>
      <c r="AD1356" s="81">
        <v>24.2</v>
      </c>
      <c r="AE1356" s="81">
        <v>270</v>
      </c>
      <c r="AF1356" s="82">
        <v>7.7</v>
      </c>
      <c r="AG1356" s="81">
        <v>22</v>
      </c>
      <c r="AH1356" s="81">
        <v>90</v>
      </c>
      <c r="AI1356" s="81">
        <v>84</v>
      </c>
      <c r="AJ1356" s="81">
        <v>6788</v>
      </c>
      <c r="AK1356" s="81">
        <v>7852</v>
      </c>
      <c r="AL1356" s="81">
        <v>11742</v>
      </c>
      <c r="AM1356" s="81">
        <v>12456</v>
      </c>
      <c r="AN1356" s="81">
        <v>18450</v>
      </c>
      <c r="AO1356" s="81">
        <v>18003</v>
      </c>
      <c r="AP1356" s="81">
        <v>61692</v>
      </c>
      <c r="AQ1356" s="81">
        <v>54263</v>
      </c>
      <c r="AR1356" s="85">
        <v>65877</v>
      </c>
    </row>
    <row r="1357" spans="24:44" x14ac:dyDescent="0.25">
      <c r="X1357" s="91"/>
      <c r="Y1357" s="80">
        <v>14.2916666666667</v>
      </c>
      <c r="Z1357" s="81">
        <v>26.56</v>
      </c>
      <c r="AA1357" s="81">
        <v>66.73</v>
      </c>
      <c r="AB1357" s="81">
        <v>770</v>
      </c>
      <c r="AC1357" s="81">
        <v>27.6</v>
      </c>
      <c r="AD1357" s="81">
        <v>24.3</v>
      </c>
      <c r="AE1357" s="81">
        <v>380</v>
      </c>
      <c r="AF1357" s="82">
        <v>7.8</v>
      </c>
      <c r="AG1357" s="81">
        <v>39</v>
      </c>
      <c r="AH1357" s="81">
        <v>136</v>
      </c>
      <c r="AI1357" s="81">
        <v>133</v>
      </c>
      <c r="AJ1357" s="81">
        <v>7116</v>
      </c>
      <c r="AK1357" s="81">
        <v>9127</v>
      </c>
      <c r="AL1357" s="81">
        <v>13251</v>
      </c>
      <c r="AM1357" s="81">
        <v>14950</v>
      </c>
      <c r="AN1357" s="81">
        <v>21054</v>
      </c>
      <c r="AO1357" s="81">
        <v>19683</v>
      </c>
      <c r="AP1357" s="81">
        <v>44484</v>
      </c>
      <c r="AQ1357" s="81">
        <v>53488</v>
      </c>
      <c r="AR1357" s="85">
        <v>65692</v>
      </c>
    </row>
    <row r="1358" spans="24:44" x14ac:dyDescent="0.25">
      <c r="X1358" s="91"/>
      <c r="Y1358" s="80">
        <v>14.3333333333333</v>
      </c>
      <c r="Z1358" s="81">
        <v>26.21</v>
      </c>
      <c r="AA1358" s="81">
        <v>67.540000000000006</v>
      </c>
      <c r="AB1358" s="81">
        <v>571</v>
      </c>
      <c r="AC1358" s="81">
        <v>23.5</v>
      </c>
      <c r="AD1358" s="81">
        <v>26.2</v>
      </c>
      <c r="AE1358" s="81">
        <v>369</v>
      </c>
      <c r="AF1358" s="82">
        <v>7.5</v>
      </c>
      <c r="AG1358" s="81">
        <v>35</v>
      </c>
      <c r="AH1358" s="81">
        <v>132</v>
      </c>
      <c r="AI1358" s="81">
        <v>129</v>
      </c>
      <c r="AJ1358" s="81">
        <v>3501</v>
      </c>
      <c r="AK1358" s="81">
        <v>3814</v>
      </c>
      <c r="AL1358" s="81">
        <v>5637</v>
      </c>
      <c r="AM1358" s="81">
        <v>4807</v>
      </c>
      <c r="AN1358" s="81">
        <v>8686</v>
      </c>
      <c r="AO1358" s="81">
        <v>6490</v>
      </c>
      <c r="AP1358" s="81">
        <v>23182</v>
      </c>
      <c r="AQ1358" s="81">
        <v>29984</v>
      </c>
      <c r="AR1358" s="85">
        <v>65805</v>
      </c>
    </row>
    <row r="1359" spans="24:44" x14ac:dyDescent="0.25">
      <c r="X1359" s="91"/>
      <c r="Y1359" s="80">
        <v>14.375</v>
      </c>
      <c r="Z1359" s="81">
        <v>26.29</v>
      </c>
      <c r="AA1359" s="81">
        <v>67.13</v>
      </c>
      <c r="AB1359" s="81">
        <v>520</v>
      </c>
      <c r="AC1359" s="81">
        <v>26.4</v>
      </c>
      <c r="AD1359" s="81">
        <v>26.5</v>
      </c>
      <c r="AE1359" s="81">
        <v>364</v>
      </c>
      <c r="AF1359" s="82">
        <v>7.5</v>
      </c>
      <c r="AG1359" s="81">
        <v>40</v>
      </c>
      <c r="AH1359" s="81">
        <v>132</v>
      </c>
      <c r="AI1359" s="81">
        <v>126</v>
      </c>
      <c r="AJ1359" s="81">
        <v>4869</v>
      </c>
      <c r="AK1359" s="81">
        <v>5886</v>
      </c>
      <c r="AL1359" s="81">
        <v>8548</v>
      </c>
      <c r="AM1359" s="81">
        <v>8689</v>
      </c>
      <c r="AN1359" s="81">
        <v>13007</v>
      </c>
      <c r="AO1359" s="81">
        <v>11063</v>
      </c>
      <c r="AP1359" s="81">
        <v>28986</v>
      </c>
      <c r="AQ1359" s="81">
        <v>36836</v>
      </c>
      <c r="AR1359" s="84">
        <v>62535</v>
      </c>
    </row>
    <row r="1360" spans="24:44" x14ac:dyDescent="0.25">
      <c r="X1360" s="91"/>
      <c r="Y1360" s="80">
        <v>14.4166666666667</v>
      </c>
      <c r="Z1360" s="81">
        <v>26.83</v>
      </c>
      <c r="AA1360" s="81">
        <v>69.709999999999994</v>
      </c>
      <c r="AB1360" s="81">
        <v>499</v>
      </c>
      <c r="AC1360" s="81">
        <v>24.7</v>
      </c>
      <c r="AD1360" s="81">
        <v>25.5</v>
      </c>
      <c r="AE1360" s="81">
        <v>362</v>
      </c>
      <c r="AF1360" s="82">
        <v>7.4</v>
      </c>
      <c r="AG1360" s="81">
        <v>36</v>
      </c>
      <c r="AH1360" s="81">
        <v>130</v>
      </c>
      <c r="AI1360" s="81">
        <v>124</v>
      </c>
      <c r="AJ1360" s="81">
        <v>6714</v>
      </c>
      <c r="AK1360" s="81">
        <v>8577</v>
      </c>
      <c r="AL1360" s="81">
        <v>12147</v>
      </c>
      <c r="AM1360" s="81">
        <v>13543</v>
      </c>
      <c r="AN1360" s="81">
        <v>18837</v>
      </c>
      <c r="AO1360" s="81">
        <v>17032</v>
      </c>
      <c r="AP1360" s="81">
        <v>36338</v>
      </c>
      <c r="AQ1360" s="81">
        <v>46295</v>
      </c>
      <c r="AR1360" s="84">
        <v>62535</v>
      </c>
    </row>
    <row r="1361" spans="24:44" x14ac:dyDescent="0.25">
      <c r="X1361" s="91"/>
      <c r="Y1361" s="80">
        <v>14.4583333333333</v>
      </c>
      <c r="Z1361" s="81">
        <v>26.71</v>
      </c>
      <c r="AA1361" s="81">
        <v>69.37</v>
      </c>
      <c r="AB1361" s="81">
        <v>508</v>
      </c>
      <c r="AC1361" s="81">
        <v>25.4</v>
      </c>
      <c r="AD1361" s="81">
        <v>26.4</v>
      </c>
      <c r="AE1361" s="81">
        <v>356</v>
      </c>
      <c r="AF1361" s="82">
        <v>7.4</v>
      </c>
      <c r="AG1361" s="81">
        <v>41</v>
      </c>
      <c r="AH1361" s="81">
        <v>130</v>
      </c>
      <c r="AI1361" s="81">
        <v>125</v>
      </c>
      <c r="AJ1361" s="81">
        <v>5297</v>
      </c>
      <c r="AK1361" s="81">
        <v>6441</v>
      </c>
      <c r="AL1361" s="81">
        <v>9251</v>
      </c>
      <c r="AM1361" s="81">
        <v>9352</v>
      </c>
      <c r="AN1361" s="81">
        <v>14000</v>
      </c>
      <c r="AO1361" s="81">
        <v>11797</v>
      </c>
      <c r="AP1361" s="81">
        <v>29962</v>
      </c>
      <c r="AQ1361" s="81">
        <v>37556</v>
      </c>
      <c r="AR1361" s="84">
        <v>62535</v>
      </c>
    </row>
    <row r="1362" spans="24:44" x14ac:dyDescent="0.25">
      <c r="X1362" s="91"/>
      <c r="Y1362" s="80">
        <v>14.5</v>
      </c>
      <c r="Z1362" s="81">
        <v>26.91</v>
      </c>
      <c r="AA1362" s="81">
        <v>68.33</v>
      </c>
      <c r="AB1362" s="81">
        <v>495</v>
      </c>
      <c r="AC1362" s="81">
        <v>23.5</v>
      </c>
      <c r="AD1362" s="81">
        <v>26.5</v>
      </c>
      <c r="AE1362" s="81">
        <v>362</v>
      </c>
      <c r="AF1362" s="82">
        <v>7</v>
      </c>
      <c r="AG1362" s="81">
        <v>39</v>
      </c>
      <c r="AH1362" s="81">
        <v>129</v>
      </c>
      <c r="AI1362" s="81">
        <v>127</v>
      </c>
      <c r="AJ1362" s="81">
        <v>4509</v>
      </c>
      <c r="AK1362" s="81">
        <v>5299</v>
      </c>
      <c r="AL1362" s="81">
        <v>7360</v>
      </c>
      <c r="AM1362" s="81">
        <v>7123</v>
      </c>
      <c r="AN1362" s="81">
        <v>11314</v>
      </c>
      <c r="AO1362" s="81">
        <v>9069</v>
      </c>
      <c r="AP1362" s="81">
        <v>26257</v>
      </c>
      <c r="AQ1362" s="81">
        <v>33364</v>
      </c>
      <c r="AR1362" s="84">
        <v>62535</v>
      </c>
    </row>
    <row r="1363" spans="24:44" x14ac:dyDescent="0.25">
      <c r="X1363" s="91"/>
      <c r="Y1363" s="80">
        <v>14.5416666666667</v>
      </c>
      <c r="Z1363" s="81">
        <v>26.63</v>
      </c>
      <c r="AA1363" s="81">
        <v>66.489999999999995</v>
      </c>
      <c r="AB1363" s="81">
        <v>501</v>
      </c>
      <c r="AC1363" s="81">
        <v>24.6</v>
      </c>
      <c r="AD1363" s="81">
        <v>26.4</v>
      </c>
      <c r="AE1363" s="81">
        <v>353</v>
      </c>
      <c r="AF1363" s="82">
        <v>7.1</v>
      </c>
      <c r="AG1363" s="81">
        <v>36</v>
      </c>
      <c r="AH1363" s="81">
        <v>129</v>
      </c>
      <c r="AI1363" s="81">
        <v>121</v>
      </c>
      <c r="AJ1363" s="81">
        <v>4161</v>
      </c>
      <c r="AK1363" s="81">
        <v>4779</v>
      </c>
      <c r="AL1363" s="81">
        <v>6746</v>
      </c>
      <c r="AM1363" s="81">
        <v>6172</v>
      </c>
      <c r="AN1363" s="81">
        <v>10335</v>
      </c>
      <c r="AO1363" s="81">
        <v>7695</v>
      </c>
      <c r="AP1363" s="81">
        <v>25247</v>
      </c>
      <c r="AQ1363" s="81">
        <v>31843</v>
      </c>
      <c r="AR1363" s="84">
        <v>62535</v>
      </c>
    </row>
    <row r="1364" spans="24:44" x14ac:dyDescent="0.25">
      <c r="X1364" s="91"/>
      <c r="Y1364" s="80">
        <v>14.5833333333333</v>
      </c>
      <c r="Z1364" s="81">
        <v>26.38</v>
      </c>
      <c r="AA1364" s="81">
        <v>66.37</v>
      </c>
      <c r="AB1364" s="81">
        <v>493</v>
      </c>
      <c r="AC1364" s="81">
        <v>24.1</v>
      </c>
      <c r="AD1364" s="81">
        <v>26.2</v>
      </c>
      <c r="AE1364" s="81">
        <v>355</v>
      </c>
      <c r="AF1364" s="82">
        <v>7.3</v>
      </c>
      <c r="AG1364" s="81">
        <v>42</v>
      </c>
      <c r="AH1364" s="81">
        <v>130</v>
      </c>
      <c r="AI1364" s="81">
        <v>125</v>
      </c>
      <c r="AJ1364" s="81">
        <v>3921</v>
      </c>
      <c r="AK1364" s="81">
        <v>4443</v>
      </c>
      <c r="AL1364" s="81">
        <v>6133</v>
      </c>
      <c r="AM1364" s="81">
        <v>5796</v>
      </c>
      <c r="AN1364" s="81">
        <v>9488</v>
      </c>
      <c r="AO1364" s="81">
        <v>7140</v>
      </c>
      <c r="AP1364" s="81">
        <v>24245</v>
      </c>
      <c r="AQ1364" s="81">
        <v>30866</v>
      </c>
      <c r="AR1364" s="84">
        <v>62535</v>
      </c>
    </row>
    <row r="1365" spans="24:44" x14ac:dyDescent="0.25">
      <c r="X1365" s="91"/>
      <c r="Y1365" s="80">
        <v>14.625</v>
      </c>
      <c r="Z1365" s="81">
        <v>27.27</v>
      </c>
      <c r="AA1365" s="81">
        <v>64.91</v>
      </c>
      <c r="AB1365" s="81">
        <v>565</v>
      </c>
      <c r="AC1365" s="81">
        <v>23.6</v>
      </c>
      <c r="AD1365" s="81">
        <v>26</v>
      </c>
      <c r="AE1365" s="81">
        <v>356</v>
      </c>
      <c r="AF1365" s="82">
        <v>7.4</v>
      </c>
      <c r="AG1365" s="81">
        <v>41</v>
      </c>
      <c r="AH1365" s="81">
        <v>133</v>
      </c>
      <c r="AI1365" s="81">
        <v>124</v>
      </c>
      <c r="AJ1365" s="81">
        <v>3631</v>
      </c>
      <c r="AK1365" s="81">
        <v>3906</v>
      </c>
      <c r="AL1365" s="81">
        <v>5401</v>
      </c>
      <c r="AM1365" s="81">
        <v>4605</v>
      </c>
      <c r="AN1365" s="81">
        <v>8078</v>
      </c>
      <c r="AO1365" s="81">
        <v>5847</v>
      </c>
      <c r="AP1365" s="81">
        <v>23655</v>
      </c>
      <c r="AQ1365" s="81">
        <v>29623</v>
      </c>
      <c r="AR1365" s="84">
        <v>62535</v>
      </c>
    </row>
    <row r="1366" spans="24:44" x14ac:dyDescent="0.25">
      <c r="X1366" s="91"/>
      <c r="Y1366" s="80">
        <v>14.6666666666667</v>
      </c>
      <c r="Z1366" s="81">
        <v>27.89</v>
      </c>
      <c r="AA1366" s="81">
        <v>63.17</v>
      </c>
      <c r="AB1366" s="81">
        <v>539</v>
      </c>
      <c r="AC1366" s="81">
        <v>23.2</v>
      </c>
      <c r="AD1366" s="81">
        <v>26</v>
      </c>
      <c r="AE1366" s="81">
        <v>346</v>
      </c>
      <c r="AF1366" s="82">
        <v>7.1</v>
      </c>
      <c r="AG1366" s="81">
        <v>35</v>
      </c>
      <c r="AH1366" s="81">
        <v>125</v>
      </c>
      <c r="AI1366" s="81">
        <v>118</v>
      </c>
      <c r="AJ1366" s="81">
        <v>3976</v>
      </c>
      <c r="AK1366" s="81">
        <v>4399</v>
      </c>
      <c r="AL1366" s="81">
        <v>6015</v>
      </c>
      <c r="AM1366" s="81">
        <v>5253</v>
      </c>
      <c r="AN1366" s="81">
        <v>8992</v>
      </c>
      <c r="AO1366" s="81">
        <v>6706</v>
      </c>
      <c r="AP1366" s="81">
        <v>24945</v>
      </c>
      <c r="AQ1366" s="81">
        <v>30924</v>
      </c>
      <c r="AR1366" s="84">
        <v>62535</v>
      </c>
    </row>
    <row r="1367" spans="24:44" x14ac:dyDescent="0.25">
      <c r="X1367" s="91"/>
      <c r="Y1367" s="80">
        <v>14.7083333333333</v>
      </c>
      <c r="Z1367" s="81">
        <v>27.83</v>
      </c>
      <c r="AA1367" s="81">
        <v>61.95</v>
      </c>
      <c r="AB1367" s="81">
        <v>605</v>
      </c>
      <c r="AC1367" s="81">
        <v>23.6</v>
      </c>
      <c r="AD1367" s="81">
        <v>26.1</v>
      </c>
      <c r="AE1367" s="81">
        <v>347</v>
      </c>
      <c r="AF1367" s="82">
        <v>7.5</v>
      </c>
      <c r="AG1367" s="81">
        <v>37</v>
      </c>
      <c r="AH1367" s="81">
        <v>123</v>
      </c>
      <c r="AI1367" s="81">
        <v>118</v>
      </c>
      <c r="AJ1367" s="81">
        <v>3745</v>
      </c>
      <c r="AK1367" s="81">
        <v>4062</v>
      </c>
      <c r="AL1367" s="81">
        <v>5752</v>
      </c>
      <c r="AM1367" s="81">
        <v>4790</v>
      </c>
      <c r="AN1367" s="81">
        <v>8596</v>
      </c>
      <c r="AO1367" s="81">
        <v>6418</v>
      </c>
      <c r="AP1367" s="81">
        <v>24189</v>
      </c>
      <c r="AQ1367" s="81">
        <v>30465</v>
      </c>
      <c r="AR1367" s="84">
        <v>62535</v>
      </c>
    </row>
    <row r="1368" spans="24:44" x14ac:dyDescent="0.25">
      <c r="X1368" s="91"/>
      <c r="Y1368" s="80">
        <v>14.75</v>
      </c>
      <c r="Z1368" s="81">
        <v>27.82</v>
      </c>
      <c r="AA1368" s="81">
        <v>63.55</v>
      </c>
      <c r="AB1368" s="81">
        <v>570</v>
      </c>
      <c r="AC1368" s="81">
        <v>26</v>
      </c>
      <c r="AD1368" s="81">
        <v>27.4</v>
      </c>
      <c r="AE1368" s="81">
        <v>341</v>
      </c>
      <c r="AF1368" s="82">
        <v>7.4</v>
      </c>
      <c r="AG1368" s="81">
        <v>33</v>
      </c>
      <c r="AH1368" s="81">
        <v>130</v>
      </c>
      <c r="AI1368" s="81">
        <v>116</v>
      </c>
      <c r="AJ1368" s="81">
        <v>3084</v>
      </c>
      <c r="AK1368" s="81">
        <v>3228</v>
      </c>
      <c r="AL1368" s="81">
        <v>4573</v>
      </c>
      <c r="AM1368" s="81">
        <v>3665</v>
      </c>
      <c r="AN1368" s="81">
        <v>7047</v>
      </c>
      <c r="AO1368" s="81">
        <v>4718</v>
      </c>
      <c r="AP1368" s="81">
        <v>22311</v>
      </c>
      <c r="AQ1368" s="81">
        <v>27700</v>
      </c>
      <c r="AR1368" s="85">
        <v>65576</v>
      </c>
    </row>
    <row r="1369" spans="24:44" x14ac:dyDescent="0.25">
      <c r="X1369" s="91"/>
      <c r="Y1369" s="80">
        <v>14.7916666666667</v>
      </c>
      <c r="Z1369" s="81">
        <v>27.43</v>
      </c>
      <c r="AA1369" s="81">
        <v>64.44</v>
      </c>
      <c r="AB1369" s="81">
        <v>527</v>
      </c>
      <c r="AC1369" s="81">
        <v>22</v>
      </c>
      <c r="AD1369" s="81">
        <v>27.2</v>
      </c>
      <c r="AE1369" s="81">
        <v>342</v>
      </c>
      <c r="AF1369" s="82">
        <v>7.2</v>
      </c>
      <c r="AG1369" s="81">
        <v>39</v>
      </c>
      <c r="AH1369" s="81">
        <v>125</v>
      </c>
      <c r="AI1369" s="81">
        <v>120</v>
      </c>
      <c r="AJ1369" s="81">
        <v>2730</v>
      </c>
      <c r="AK1369" s="81">
        <v>2779</v>
      </c>
      <c r="AL1369" s="81">
        <v>3964</v>
      </c>
      <c r="AM1369" s="81">
        <v>2873</v>
      </c>
      <c r="AN1369" s="81">
        <v>6140</v>
      </c>
      <c r="AO1369" s="81">
        <v>3768</v>
      </c>
      <c r="AP1369" s="81">
        <v>21665</v>
      </c>
      <c r="AQ1369" s="81">
        <v>26880</v>
      </c>
      <c r="AR1369" s="85">
        <v>65668</v>
      </c>
    </row>
    <row r="1370" spans="24:44" x14ac:dyDescent="0.25">
      <c r="X1370" s="91"/>
      <c r="Y1370" s="80">
        <v>14.8333333333333</v>
      </c>
      <c r="Z1370" s="81">
        <v>26.94</v>
      </c>
      <c r="AA1370" s="81">
        <v>64.260000000000005</v>
      </c>
      <c r="AB1370" s="81">
        <v>496</v>
      </c>
      <c r="AC1370" s="81">
        <v>23</v>
      </c>
      <c r="AD1370" s="81">
        <v>26.3</v>
      </c>
      <c r="AE1370" s="81">
        <v>351</v>
      </c>
      <c r="AF1370" s="82">
        <v>7.2</v>
      </c>
      <c r="AG1370" s="81">
        <v>35</v>
      </c>
      <c r="AH1370" s="81">
        <v>119</v>
      </c>
      <c r="AI1370" s="81">
        <v>120</v>
      </c>
      <c r="AJ1370" s="81">
        <v>2456</v>
      </c>
      <c r="AK1370" s="81">
        <v>2367</v>
      </c>
      <c r="AL1370" s="81">
        <v>3509</v>
      </c>
      <c r="AM1370" s="81">
        <v>2370</v>
      </c>
      <c r="AN1370" s="81">
        <v>5488</v>
      </c>
      <c r="AO1370" s="81">
        <v>3142</v>
      </c>
      <c r="AP1370" s="81">
        <v>20674</v>
      </c>
      <c r="AQ1370" s="81">
        <v>26031</v>
      </c>
      <c r="AR1370" s="85">
        <v>65993</v>
      </c>
    </row>
    <row r="1371" spans="24:44" x14ac:dyDescent="0.25">
      <c r="X1371" s="91"/>
      <c r="Y1371" s="80">
        <v>14.875</v>
      </c>
      <c r="Z1371" s="81">
        <v>26.6</v>
      </c>
      <c r="AA1371" s="81">
        <v>67.2</v>
      </c>
      <c r="AB1371" s="81">
        <v>509</v>
      </c>
      <c r="AC1371" s="81">
        <v>23.9</v>
      </c>
      <c r="AD1371" s="81">
        <v>26.6</v>
      </c>
      <c r="AE1371" s="81">
        <v>338</v>
      </c>
      <c r="AF1371" s="82">
        <v>7.6</v>
      </c>
      <c r="AG1371" s="81">
        <v>32</v>
      </c>
      <c r="AH1371" s="81">
        <v>119</v>
      </c>
      <c r="AI1371" s="81">
        <v>118</v>
      </c>
      <c r="AJ1371" s="81">
        <v>2389</v>
      </c>
      <c r="AK1371" s="81">
        <v>2331</v>
      </c>
      <c r="AL1371" s="81">
        <v>3376</v>
      </c>
      <c r="AM1371" s="81">
        <v>2005</v>
      </c>
      <c r="AN1371" s="81">
        <v>5289</v>
      </c>
      <c r="AO1371" s="81">
        <v>2995</v>
      </c>
      <c r="AP1371" s="81">
        <v>20654</v>
      </c>
      <c r="AQ1371" s="81">
        <v>25670</v>
      </c>
      <c r="AR1371" s="85">
        <v>65766</v>
      </c>
    </row>
    <row r="1372" spans="24:44" x14ac:dyDescent="0.25">
      <c r="X1372" s="91"/>
      <c r="Y1372" s="80">
        <v>14.9166666666667</v>
      </c>
      <c r="Z1372" s="81">
        <v>27.44</v>
      </c>
      <c r="AA1372" s="81">
        <v>66.260000000000005</v>
      </c>
      <c r="AB1372" s="81">
        <v>581</v>
      </c>
      <c r="AC1372" s="81">
        <v>23.4</v>
      </c>
      <c r="AD1372" s="81">
        <v>26</v>
      </c>
      <c r="AE1372" s="81">
        <v>345</v>
      </c>
      <c r="AF1372" s="82">
        <v>7.5</v>
      </c>
      <c r="AG1372" s="81">
        <v>34</v>
      </c>
      <c r="AH1372" s="81">
        <v>124</v>
      </c>
      <c r="AI1372" s="81">
        <v>118</v>
      </c>
      <c r="AJ1372" s="81">
        <v>71</v>
      </c>
      <c r="AK1372" s="81">
        <v>55</v>
      </c>
      <c r="AL1372" s="81">
        <v>254</v>
      </c>
      <c r="AM1372" s="81">
        <v>63</v>
      </c>
      <c r="AN1372" s="81">
        <v>64</v>
      </c>
      <c r="AO1372" s="81">
        <v>399</v>
      </c>
      <c r="AP1372" s="81">
        <v>210</v>
      </c>
      <c r="AQ1372" s="81">
        <v>341</v>
      </c>
      <c r="AR1372" s="85">
        <v>278</v>
      </c>
    </row>
    <row r="1373" spans="24:44" x14ac:dyDescent="0.25">
      <c r="X1373" s="91"/>
      <c r="Y1373" s="80">
        <v>14.9583333333333</v>
      </c>
      <c r="Z1373" s="81">
        <v>26.94</v>
      </c>
      <c r="AA1373" s="81">
        <v>68.650000000000006</v>
      </c>
      <c r="AB1373" s="81">
        <v>618</v>
      </c>
      <c r="AC1373" s="81">
        <v>23.7</v>
      </c>
      <c r="AD1373" s="81">
        <v>25.5</v>
      </c>
      <c r="AE1373" s="81">
        <v>344</v>
      </c>
      <c r="AF1373" s="82">
        <v>7.5</v>
      </c>
      <c r="AG1373" s="81">
        <v>36</v>
      </c>
      <c r="AH1373" s="81">
        <v>118</v>
      </c>
      <c r="AI1373" s="81">
        <v>117</v>
      </c>
      <c r="AJ1373" s="81">
        <v>64</v>
      </c>
      <c r="AK1373" s="81">
        <v>93</v>
      </c>
      <c r="AL1373" s="81">
        <v>235</v>
      </c>
      <c r="AM1373" s="81">
        <v>107</v>
      </c>
      <c r="AN1373" s="81">
        <v>286</v>
      </c>
      <c r="AO1373" s="81">
        <v>154</v>
      </c>
      <c r="AP1373" s="81">
        <v>230</v>
      </c>
      <c r="AQ1373" s="81">
        <v>321</v>
      </c>
      <c r="AR1373" s="85">
        <v>646</v>
      </c>
    </row>
    <row r="1374" spans="24:44" x14ac:dyDescent="0.25">
      <c r="X1374" s="91">
        <v>45502</v>
      </c>
      <c r="Y1374" s="80">
        <v>15</v>
      </c>
      <c r="Z1374" s="81">
        <v>26.44</v>
      </c>
      <c r="AA1374" s="81">
        <v>72.13</v>
      </c>
      <c r="AB1374" s="81">
        <v>671</v>
      </c>
      <c r="AC1374" s="81">
        <v>23.7</v>
      </c>
      <c r="AD1374" s="81">
        <v>25.5</v>
      </c>
      <c r="AE1374" s="81">
        <v>344</v>
      </c>
      <c r="AF1374" s="82">
        <v>7.6</v>
      </c>
      <c r="AG1374" s="81">
        <v>33</v>
      </c>
      <c r="AH1374" s="81">
        <v>124</v>
      </c>
      <c r="AI1374" s="81">
        <v>113</v>
      </c>
      <c r="AJ1374" s="83">
        <v>0</v>
      </c>
      <c r="AK1374" s="83">
        <v>0</v>
      </c>
      <c r="AL1374" s="83">
        <v>0</v>
      </c>
      <c r="AM1374" s="83">
        <v>0</v>
      </c>
      <c r="AN1374" s="83">
        <v>0</v>
      </c>
      <c r="AO1374" s="83">
        <v>0</v>
      </c>
      <c r="AP1374" s="83">
        <v>0</v>
      </c>
      <c r="AQ1374" s="83">
        <v>0</v>
      </c>
      <c r="AR1374" s="84">
        <v>0</v>
      </c>
    </row>
    <row r="1375" spans="24:44" x14ac:dyDescent="0.25">
      <c r="X1375" s="91"/>
      <c r="Y1375" s="80">
        <v>15.0416666666667</v>
      </c>
      <c r="Z1375" s="81">
        <v>26.26</v>
      </c>
      <c r="AA1375" s="81">
        <v>70.23</v>
      </c>
      <c r="AB1375" s="81">
        <v>620</v>
      </c>
      <c r="AC1375" s="81">
        <v>21.1</v>
      </c>
      <c r="AD1375" s="81">
        <v>26.3</v>
      </c>
      <c r="AE1375" s="81">
        <v>341</v>
      </c>
      <c r="AF1375" s="82">
        <v>7.4</v>
      </c>
      <c r="AG1375" s="81">
        <v>39</v>
      </c>
      <c r="AH1375" s="81">
        <v>118</v>
      </c>
      <c r="AI1375" s="81">
        <v>109</v>
      </c>
      <c r="AJ1375" s="83">
        <v>0</v>
      </c>
      <c r="AK1375" s="83">
        <v>0</v>
      </c>
      <c r="AL1375" s="83">
        <v>0</v>
      </c>
      <c r="AM1375" s="83">
        <v>0</v>
      </c>
      <c r="AN1375" s="83">
        <v>0</v>
      </c>
      <c r="AO1375" s="83">
        <v>0</v>
      </c>
      <c r="AP1375" s="83">
        <v>0</v>
      </c>
      <c r="AQ1375" s="83">
        <v>0</v>
      </c>
      <c r="AR1375" s="84">
        <v>0</v>
      </c>
    </row>
    <row r="1376" spans="24:44" x14ac:dyDescent="0.25">
      <c r="X1376" s="91"/>
      <c r="Y1376" s="80">
        <v>15.0833333333333</v>
      </c>
      <c r="Z1376" s="81">
        <v>26.06</v>
      </c>
      <c r="AA1376" s="81">
        <v>72.48</v>
      </c>
      <c r="AB1376" s="81">
        <v>607</v>
      </c>
      <c r="AC1376" s="81">
        <v>24.4</v>
      </c>
      <c r="AD1376" s="81">
        <v>26</v>
      </c>
      <c r="AE1376" s="81">
        <v>334</v>
      </c>
      <c r="AF1376" s="82">
        <v>7.2</v>
      </c>
      <c r="AG1376" s="81">
        <v>37</v>
      </c>
      <c r="AH1376" s="81">
        <v>122</v>
      </c>
      <c r="AI1376" s="81">
        <v>113</v>
      </c>
      <c r="AJ1376" s="83">
        <v>0</v>
      </c>
      <c r="AK1376" s="83">
        <v>0</v>
      </c>
      <c r="AL1376" s="83">
        <v>0</v>
      </c>
      <c r="AM1376" s="83">
        <v>0</v>
      </c>
      <c r="AN1376" s="83">
        <v>0</v>
      </c>
      <c r="AO1376" s="83">
        <v>0</v>
      </c>
      <c r="AP1376" s="83">
        <v>0</v>
      </c>
      <c r="AQ1376" s="83">
        <v>0</v>
      </c>
      <c r="AR1376" s="84">
        <v>0</v>
      </c>
    </row>
    <row r="1377" spans="24:44" x14ac:dyDescent="0.25">
      <c r="X1377" s="91"/>
      <c r="Y1377" s="80">
        <v>15.125</v>
      </c>
      <c r="Z1377" s="81">
        <v>25.86</v>
      </c>
      <c r="AA1377" s="81">
        <v>71.62</v>
      </c>
      <c r="AB1377" s="81">
        <v>599</v>
      </c>
      <c r="AC1377" s="81">
        <v>23.7</v>
      </c>
      <c r="AD1377" s="81">
        <v>26.8</v>
      </c>
      <c r="AE1377" s="81">
        <v>331</v>
      </c>
      <c r="AF1377" s="82">
        <v>7.3</v>
      </c>
      <c r="AG1377" s="81">
        <v>33</v>
      </c>
      <c r="AH1377" s="81">
        <v>120</v>
      </c>
      <c r="AI1377" s="81">
        <v>113</v>
      </c>
      <c r="AJ1377" s="83">
        <v>0</v>
      </c>
      <c r="AK1377" s="83">
        <v>0</v>
      </c>
      <c r="AL1377" s="83">
        <v>0</v>
      </c>
      <c r="AM1377" s="83">
        <v>0</v>
      </c>
      <c r="AN1377" s="83">
        <v>0</v>
      </c>
      <c r="AO1377" s="83">
        <v>0</v>
      </c>
      <c r="AP1377" s="83">
        <v>0</v>
      </c>
      <c r="AQ1377" s="83">
        <v>0</v>
      </c>
      <c r="AR1377" s="84">
        <v>0</v>
      </c>
    </row>
    <row r="1378" spans="24:44" x14ac:dyDescent="0.25">
      <c r="X1378" s="91"/>
      <c r="Y1378" s="80">
        <v>15.1666666666667</v>
      </c>
      <c r="Z1378" s="81">
        <v>25.47</v>
      </c>
      <c r="AA1378" s="81">
        <v>73.260000000000005</v>
      </c>
      <c r="AB1378" s="81">
        <v>575</v>
      </c>
      <c r="AC1378" s="81">
        <v>22.6</v>
      </c>
      <c r="AD1378" s="81">
        <v>26.3</v>
      </c>
      <c r="AE1378" s="81">
        <v>339</v>
      </c>
      <c r="AF1378" s="82">
        <v>7.5</v>
      </c>
      <c r="AG1378" s="81">
        <v>38</v>
      </c>
      <c r="AH1378" s="81">
        <v>120</v>
      </c>
      <c r="AI1378" s="81">
        <v>108</v>
      </c>
      <c r="AJ1378" s="81">
        <v>71</v>
      </c>
      <c r="AK1378" s="81">
        <v>44</v>
      </c>
      <c r="AL1378" s="81">
        <v>180</v>
      </c>
      <c r="AM1378" s="81">
        <v>242</v>
      </c>
      <c r="AN1378" s="81">
        <v>257</v>
      </c>
      <c r="AO1378" s="81">
        <v>273</v>
      </c>
      <c r="AP1378" s="81">
        <v>280</v>
      </c>
      <c r="AQ1378" s="81">
        <v>384</v>
      </c>
      <c r="AR1378" s="85">
        <v>310</v>
      </c>
    </row>
    <row r="1379" spans="24:44" x14ac:dyDescent="0.25">
      <c r="X1379" s="91"/>
      <c r="Y1379" s="80">
        <v>15.2083333333333</v>
      </c>
      <c r="Z1379" s="81">
        <v>25.89</v>
      </c>
      <c r="AA1379" s="81">
        <v>71.17</v>
      </c>
      <c r="AB1379" s="81">
        <v>578</v>
      </c>
      <c r="AC1379" s="81">
        <v>20.8</v>
      </c>
      <c r="AD1379" s="81">
        <v>26.5</v>
      </c>
      <c r="AE1379" s="81">
        <v>333</v>
      </c>
      <c r="AF1379" s="82">
        <v>7.3</v>
      </c>
      <c r="AG1379" s="81">
        <v>29</v>
      </c>
      <c r="AH1379" s="81">
        <v>117</v>
      </c>
      <c r="AI1379" s="81">
        <v>110</v>
      </c>
      <c r="AJ1379" s="81">
        <v>1113</v>
      </c>
      <c r="AK1379" s="81">
        <v>1303</v>
      </c>
      <c r="AL1379" s="81">
        <v>1852</v>
      </c>
      <c r="AM1379" s="81">
        <v>2269</v>
      </c>
      <c r="AN1379" s="81">
        <v>2657</v>
      </c>
      <c r="AO1379" s="81">
        <v>3213</v>
      </c>
      <c r="AP1379" s="81">
        <v>4439</v>
      </c>
      <c r="AQ1379" s="81">
        <v>6334</v>
      </c>
      <c r="AR1379" s="85">
        <v>8626</v>
      </c>
    </row>
    <row r="1380" spans="24:44" x14ac:dyDescent="0.25">
      <c r="X1380" s="91"/>
      <c r="Y1380" s="80">
        <v>15.25</v>
      </c>
      <c r="Z1380" s="81">
        <v>26.19</v>
      </c>
      <c r="AA1380" s="81">
        <v>68.44</v>
      </c>
      <c r="AB1380" s="81">
        <v>577</v>
      </c>
      <c r="AC1380" s="81">
        <v>21.9</v>
      </c>
      <c r="AD1380" s="81">
        <v>25.7</v>
      </c>
      <c r="AE1380" s="81">
        <v>341</v>
      </c>
      <c r="AF1380" s="82">
        <v>7.4</v>
      </c>
      <c r="AG1380" s="81">
        <v>32</v>
      </c>
      <c r="AH1380" s="81">
        <v>123</v>
      </c>
      <c r="AI1380" s="81">
        <v>110</v>
      </c>
      <c r="AJ1380" s="81">
        <v>7070</v>
      </c>
      <c r="AK1380" s="81">
        <v>7887</v>
      </c>
      <c r="AL1380" s="81">
        <v>11689</v>
      </c>
      <c r="AM1380" s="81">
        <v>12375</v>
      </c>
      <c r="AN1380" s="81">
        <v>18226</v>
      </c>
      <c r="AO1380" s="81">
        <v>18253</v>
      </c>
      <c r="AP1380" s="81">
        <v>61114</v>
      </c>
      <c r="AQ1380" s="81">
        <v>54861</v>
      </c>
      <c r="AR1380" s="85">
        <v>65997</v>
      </c>
    </row>
    <row r="1381" spans="24:44" x14ac:dyDescent="0.25">
      <c r="X1381" s="91"/>
      <c r="Y1381" s="80">
        <v>15.2916666666667</v>
      </c>
      <c r="Z1381" s="81">
        <v>27.23</v>
      </c>
      <c r="AA1381" s="81">
        <v>71.44</v>
      </c>
      <c r="AB1381" s="81">
        <v>580</v>
      </c>
      <c r="AC1381" s="81">
        <v>19.8</v>
      </c>
      <c r="AD1381" s="81">
        <v>25.4</v>
      </c>
      <c r="AE1381" s="81">
        <v>330</v>
      </c>
      <c r="AF1381" s="82">
        <v>7.6</v>
      </c>
      <c r="AG1381" s="81">
        <v>33</v>
      </c>
      <c r="AH1381" s="81">
        <v>121</v>
      </c>
      <c r="AI1381" s="81">
        <v>116</v>
      </c>
      <c r="AJ1381" s="81">
        <v>7606</v>
      </c>
      <c r="AK1381" s="81">
        <v>9255</v>
      </c>
      <c r="AL1381" s="81">
        <v>13521</v>
      </c>
      <c r="AM1381" s="81">
        <v>15288</v>
      </c>
      <c r="AN1381" s="81">
        <v>21001</v>
      </c>
      <c r="AO1381" s="81">
        <v>19983</v>
      </c>
      <c r="AP1381" s="81">
        <v>41925</v>
      </c>
      <c r="AQ1381" s="81">
        <v>53721</v>
      </c>
      <c r="AR1381" s="85">
        <v>65933</v>
      </c>
    </row>
    <row r="1382" spans="24:44" x14ac:dyDescent="0.25">
      <c r="X1382" s="91"/>
      <c r="Y1382" s="80">
        <v>15.3333333333333</v>
      </c>
      <c r="Z1382" s="81">
        <v>27.91</v>
      </c>
      <c r="AA1382" s="81">
        <v>69.39</v>
      </c>
      <c r="AB1382" s="81">
        <v>608</v>
      </c>
      <c r="AC1382" s="81">
        <v>20.399999999999999</v>
      </c>
      <c r="AD1382" s="81">
        <v>25.5</v>
      </c>
      <c r="AE1382" s="81">
        <v>339</v>
      </c>
      <c r="AF1382" s="82">
        <v>7.2</v>
      </c>
      <c r="AG1382" s="81">
        <v>32</v>
      </c>
      <c r="AH1382" s="81">
        <v>117</v>
      </c>
      <c r="AI1382" s="81">
        <v>111</v>
      </c>
      <c r="AJ1382" s="81">
        <v>6366</v>
      </c>
      <c r="AK1382" s="81">
        <v>7116</v>
      </c>
      <c r="AL1382" s="81">
        <v>9863</v>
      </c>
      <c r="AM1382" s="81">
        <v>10135</v>
      </c>
      <c r="AN1382" s="81">
        <v>14444</v>
      </c>
      <c r="AO1382" s="81">
        <v>12813</v>
      </c>
      <c r="AP1382" s="81">
        <v>30555</v>
      </c>
      <c r="AQ1382" s="81">
        <v>44319</v>
      </c>
      <c r="AR1382" s="85">
        <v>65920</v>
      </c>
    </row>
    <row r="1383" spans="24:44" x14ac:dyDescent="0.25">
      <c r="X1383" s="91"/>
      <c r="Y1383" s="80">
        <v>15.375</v>
      </c>
      <c r="Z1383" s="81">
        <v>28.01</v>
      </c>
      <c r="AA1383" s="81">
        <v>69.73</v>
      </c>
      <c r="AB1383" s="81">
        <v>543</v>
      </c>
      <c r="AC1383" s="81">
        <v>19.7</v>
      </c>
      <c r="AD1383" s="81">
        <v>26.2</v>
      </c>
      <c r="AE1383" s="81">
        <v>347</v>
      </c>
      <c r="AF1383" s="82">
        <v>7.4</v>
      </c>
      <c r="AG1383" s="81">
        <v>36</v>
      </c>
      <c r="AH1383" s="81">
        <v>120</v>
      </c>
      <c r="AI1383" s="81">
        <v>111</v>
      </c>
      <c r="AJ1383" s="81">
        <v>6126</v>
      </c>
      <c r="AK1383" s="81">
        <v>6867</v>
      </c>
      <c r="AL1383" s="81">
        <v>9613</v>
      </c>
      <c r="AM1383" s="81">
        <v>9607</v>
      </c>
      <c r="AN1383" s="81">
        <v>13875</v>
      </c>
      <c r="AO1383" s="81">
        <v>12198</v>
      </c>
      <c r="AP1383" s="81">
        <v>28997</v>
      </c>
      <c r="AQ1383" s="81">
        <v>42064</v>
      </c>
      <c r="AR1383" s="84">
        <v>62535</v>
      </c>
    </row>
    <row r="1384" spans="24:44" x14ac:dyDescent="0.25">
      <c r="X1384" s="91"/>
      <c r="Y1384" s="80">
        <v>15.4166666666667</v>
      </c>
      <c r="Z1384" s="81">
        <v>28.09</v>
      </c>
      <c r="AA1384" s="81">
        <v>70.14</v>
      </c>
      <c r="AB1384" s="81">
        <v>516</v>
      </c>
      <c r="AC1384" s="81">
        <v>21</v>
      </c>
      <c r="AD1384" s="81">
        <v>28.3</v>
      </c>
      <c r="AE1384" s="81">
        <v>340</v>
      </c>
      <c r="AF1384" s="82">
        <v>7.4</v>
      </c>
      <c r="AG1384" s="81">
        <v>35</v>
      </c>
      <c r="AH1384" s="81">
        <v>120</v>
      </c>
      <c r="AI1384" s="81">
        <v>107</v>
      </c>
      <c r="AJ1384" s="81">
        <v>5191</v>
      </c>
      <c r="AK1384" s="81">
        <v>5721</v>
      </c>
      <c r="AL1384" s="81">
        <v>7907</v>
      </c>
      <c r="AM1384" s="81">
        <v>7762</v>
      </c>
      <c r="AN1384" s="81">
        <v>11631</v>
      </c>
      <c r="AO1384" s="81">
        <v>9574</v>
      </c>
      <c r="AP1384" s="81">
        <v>26316</v>
      </c>
      <c r="AQ1384" s="81">
        <v>36943</v>
      </c>
      <c r="AR1384" s="84">
        <v>62535</v>
      </c>
    </row>
    <row r="1385" spans="24:44" x14ac:dyDescent="0.25">
      <c r="X1385" s="91"/>
      <c r="Y1385" s="80">
        <v>15.4583333333333</v>
      </c>
      <c r="Z1385" s="81">
        <v>27.86</v>
      </c>
      <c r="AA1385" s="81">
        <v>66.05</v>
      </c>
      <c r="AB1385" s="81">
        <v>492</v>
      </c>
      <c r="AC1385" s="81">
        <v>19.8</v>
      </c>
      <c r="AD1385" s="81">
        <v>27</v>
      </c>
      <c r="AE1385" s="81">
        <v>327</v>
      </c>
      <c r="AF1385" s="82">
        <v>7.6</v>
      </c>
      <c r="AG1385" s="81">
        <v>30</v>
      </c>
      <c r="AH1385" s="81">
        <v>115</v>
      </c>
      <c r="AI1385" s="81">
        <v>110</v>
      </c>
      <c r="AJ1385" s="81">
        <v>4012</v>
      </c>
      <c r="AK1385" s="81">
        <v>4280</v>
      </c>
      <c r="AL1385" s="81">
        <v>5925</v>
      </c>
      <c r="AM1385" s="81">
        <v>5226</v>
      </c>
      <c r="AN1385" s="81">
        <v>8801</v>
      </c>
      <c r="AO1385" s="81">
        <v>6681</v>
      </c>
      <c r="AP1385" s="81">
        <v>22913</v>
      </c>
      <c r="AQ1385" s="81">
        <v>30970</v>
      </c>
      <c r="AR1385" s="84">
        <v>62535</v>
      </c>
    </row>
    <row r="1386" spans="24:44" x14ac:dyDescent="0.25">
      <c r="X1386" s="91"/>
      <c r="Y1386" s="80">
        <v>15.5</v>
      </c>
      <c r="Z1386" s="81">
        <v>28.05</v>
      </c>
      <c r="AA1386" s="81">
        <v>64.22</v>
      </c>
      <c r="AB1386" s="81">
        <v>506</v>
      </c>
      <c r="AC1386" s="81">
        <v>22</v>
      </c>
      <c r="AD1386" s="81">
        <v>26.4</v>
      </c>
      <c r="AE1386" s="81">
        <v>336</v>
      </c>
      <c r="AF1386" s="82">
        <v>7.6</v>
      </c>
      <c r="AG1386" s="81">
        <v>33</v>
      </c>
      <c r="AH1386" s="81">
        <v>115</v>
      </c>
      <c r="AI1386" s="81">
        <v>107</v>
      </c>
      <c r="AJ1386" s="81">
        <v>3485</v>
      </c>
      <c r="AK1386" s="81">
        <v>3600</v>
      </c>
      <c r="AL1386" s="81">
        <v>5159</v>
      </c>
      <c r="AM1386" s="81">
        <v>4017</v>
      </c>
      <c r="AN1386" s="81">
        <v>7659</v>
      </c>
      <c r="AO1386" s="81">
        <v>5303</v>
      </c>
      <c r="AP1386" s="81">
        <v>21248</v>
      </c>
      <c r="AQ1386" s="81">
        <v>28443</v>
      </c>
      <c r="AR1386" s="84">
        <v>62535</v>
      </c>
    </row>
    <row r="1387" spans="24:44" x14ac:dyDescent="0.25">
      <c r="X1387" s="91"/>
      <c r="Y1387" s="80">
        <v>15.5416666666667</v>
      </c>
      <c r="Z1387" s="81">
        <v>27.74</v>
      </c>
      <c r="AA1387" s="81">
        <v>64.33</v>
      </c>
      <c r="AB1387" s="81">
        <v>500</v>
      </c>
      <c r="AC1387" s="81">
        <v>23.4</v>
      </c>
      <c r="AD1387" s="81">
        <v>28</v>
      </c>
      <c r="AE1387" s="81">
        <v>327</v>
      </c>
      <c r="AF1387" s="82">
        <v>7.4</v>
      </c>
      <c r="AG1387" s="81">
        <v>34</v>
      </c>
      <c r="AH1387" s="81">
        <v>116</v>
      </c>
      <c r="AI1387" s="81">
        <v>107</v>
      </c>
      <c r="AJ1387" s="81">
        <v>3318</v>
      </c>
      <c r="AK1387" s="81">
        <v>3402</v>
      </c>
      <c r="AL1387" s="81">
        <v>4695</v>
      </c>
      <c r="AM1387" s="81">
        <v>3653</v>
      </c>
      <c r="AN1387" s="81">
        <v>7216</v>
      </c>
      <c r="AO1387" s="81">
        <v>4683</v>
      </c>
      <c r="AP1387" s="81">
        <v>20813</v>
      </c>
      <c r="AQ1387" s="81">
        <v>27587</v>
      </c>
      <c r="AR1387" s="84">
        <v>62535</v>
      </c>
    </row>
    <row r="1388" spans="24:44" x14ac:dyDescent="0.25">
      <c r="X1388" s="91"/>
      <c r="Y1388" s="80">
        <v>15.5833333333333</v>
      </c>
      <c r="Z1388" s="81">
        <v>27.63</v>
      </c>
      <c r="AA1388" s="81">
        <v>61.67</v>
      </c>
      <c r="AB1388" s="81">
        <v>498</v>
      </c>
      <c r="AC1388" s="81">
        <v>23.5</v>
      </c>
      <c r="AD1388" s="81">
        <v>26.9</v>
      </c>
      <c r="AE1388" s="81">
        <v>334</v>
      </c>
      <c r="AF1388" s="82">
        <v>7.5</v>
      </c>
      <c r="AG1388" s="81">
        <v>35</v>
      </c>
      <c r="AH1388" s="81">
        <v>120</v>
      </c>
      <c r="AI1388" s="81">
        <v>115</v>
      </c>
      <c r="AJ1388" s="81">
        <v>3227</v>
      </c>
      <c r="AK1388" s="81">
        <v>3309</v>
      </c>
      <c r="AL1388" s="81">
        <v>4725</v>
      </c>
      <c r="AM1388" s="81">
        <v>3555</v>
      </c>
      <c r="AN1388" s="81">
        <v>6838</v>
      </c>
      <c r="AO1388" s="81">
        <v>4438</v>
      </c>
      <c r="AP1388" s="81">
        <v>20620</v>
      </c>
      <c r="AQ1388" s="81">
        <v>27278</v>
      </c>
      <c r="AR1388" s="84">
        <v>62535</v>
      </c>
    </row>
    <row r="1389" spans="24:44" x14ac:dyDescent="0.25">
      <c r="X1389" s="91"/>
      <c r="Y1389" s="80">
        <v>15.625</v>
      </c>
      <c r="Z1389" s="81">
        <v>29.38</v>
      </c>
      <c r="AA1389" s="81">
        <v>51.76</v>
      </c>
      <c r="AB1389" s="81">
        <v>514</v>
      </c>
      <c r="AC1389" s="81">
        <v>23</v>
      </c>
      <c r="AD1389" s="81">
        <v>26.7</v>
      </c>
      <c r="AE1389" s="81">
        <v>338</v>
      </c>
      <c r="AF1389" s="82">
        <v>7.5</v>
      </c>
      <c r="AG1389" s="81">
        <v>28</v>
      </c>
      <c r="AH1389" s="81">
        <v>116</v>
      </c>
      <c r="AI1389" s="81">
        <v>114</v>
      </c>
      <c r="AJ1389" s="81">
        <v>4285</v>
      </c>
      <c r="AK1389" s="81">
        <v>4712</v>
      </c>
      <c r="AL1389" s="81">
        <v>6409</v>
      </c>
      <c r="AM1389" s="81">
        <v>5947</v>
      </c>
      <c r="AN1389" s="81">
        <v>9464</v>
      </c>
      <c r="AO1389" s="81">
        <v>7634</v>
      </c>
      <c r="AP1389" s="81">
        <v>25485</v>
      </c>
      <c r="AQ1389" s="81">
        <v>31529</v>
      </c>
      <c r="AR1389" s="84">
        <v>62535</v>
      </c>
    </row>
    <row r="1390" spans="24:44" x14ac:dyDescent="0.25">
      <c r="X1390" s="91"/>
      <c r="Y1390" s="80">
        <v>15.6666666666667</v>
      </c>
      <c r="Z1390" s="81">
        <v>28.96</v>
      </c>
      <c r="AA1390" s="81">
        <v>57.7</v>
      </c>
      <c r="AB1390" s="81">
        <v>499</v>
      </c>
      <c r="AC1390" s="81">
        <v>21.3</v>
      </c>
      <c r="AD1390" s="81">
        <v>26.4</v>
      </c>
      <c r="AE1390" s="81">
        <v>323</v>
      </c>
      <c r="AF1390" s="82">
        <v>7.6</v>
      </c>
      <c r="AG1390" s="81">
        <v>33</v>
      </c>
      <c r="AH1390" s="81">
        <v>112</v>
      </c>
      <c r="AI1390" s="81">
        <v>106</v>
      </c>
      <c r="AJ1390" s="81">
        <v>4260</v>
      </c>
      <c r="AK1390" s="81">
        <v>4773</v>
      </c>
      <c r="AL1390" s="81">
        <v>6594</v>
      </c>
      <c r="AM1390" s="81">
        <v>6090</v>
      </c>
      <c r="AN1390" s="81">
        <v>9784</v>
      </c>
      <c r="AO1390" s="81">
        <v>7874</v>
      </c>
      <c r="AP1390" s="81">
        <v>24456</v>
      </c>
      <c r="AQ1390" s="81">
        <v>31282</v>
      </c>
      <c r="AR1390" s="84">
        <v>62535</v>
      </c>
    </row>
    <row r="1391" spans="24:44" x14ac:dyDescent="0.25">
      <c r="X1391" s="91"/>
      <c r="Y1391" s="80">
        <v>15.7083333333333</v>
      </c>
      <c r="Z1391" s="81">
        <v>29.79</v>
      </c>
      <c r="AA1391" s="81">
        <v>54.06</v>
      </c>
      <c r="AB1391" s="81">
        <v>527</v>
      </c>
      <c r="AC1391" s="81">
        <v>20.8</v>
      </c>
      <c r="AD1391" s="81">
        <v>28</v>
      </c>
      <c r="AE1391" s="81">
        <v>318</v>
      </c>
      <c r="AF1391" s="82">
        <v>7.6</v>
      </c>
      <c r="AG1391" s="81">
        <v>31</v>
      </c>
      <c r="AH1391" s="81">
        <v>112</v>
      </c>
      <c r="AI1391" s="81">
        <v>108</v>
      </c>
      <c r="AJ1391" s="81">
        <v>3628</v>
      </c>
      <c r="AK1391" s="81">
        <v>3967</v>
      </c>
      <c r="AL1391" s="81">
        <v>5581</v>
      </c>
      <c r="AM1391" s="81">
        <v>4634</v>
      </c>
      <c r="AN1391" s="81">
        <v>8488</v>
      </c>
      <c r="AO1391" s="81">
        <v>6575</v>
      </c>
      <c r="AP1391" s="81">
        <v>24217</v>
      </c>
      <c r="AQ1391" s="81">
        <v>30331</v>
      </c>
      <c r="AR1391" s="84">
        <v>62535</v>
      </c>
    </row>
    <row r="1392" spans="24:44" x14ac:dyDescent="0.25">
      <c r="X1392" s="91"/>
      <c r="Y1392" s="80">
        <v>15.75</v>
      </c>
      <c r="Z1392" s="81">
        <v>29.36</v>
      </c>
      <c r="AA1392" s="81">
        <v>54.38</v>
      </c>
      <c r="AB1392" s="81">
        <v>520</v>
      </c>
      <c r="AC1392" s="81">
        <v>22.8</v>
      </c>
      <c r="AD1392" s="81">
        <v>26.1</v>
      </c>
      <c r="AE1392" s="81">
        <v>329</v>
      </c>
      <c r="AF1392" s="82">
        <v>7.6</v>
      </c>
      <c r="AG1392" s="81">
        <v>32</v>
      </c>
      <c r="AH1392" s="81">
        <v>114</v>
      </c>
      <c r="AI1392" s="81">
        <v>100</v>
      </c>
      <c r="AJ1392" s="81">
        <v>3463</v>
      </c>
      <c r="AK1392" s="81">
        <v>3653</v>
      </c>
      <c r="AL1392" s="81">
        <v>5200</v>
      </c>
      <c r="AM1392" s="81">
        <v>4304</v>
      </c>
      <c r="AN1392" s="81">
        <v>7964</v>
      </c>
      <c r="AO1392" s="81">
        <v>5693</v>
      </c>
      <c r="AP1392" s="81">
        <v>25241</v>
      </c>
      <c r="AQ1392" s="81">
        <v>30244</v>
      </c>
      <c r="AR1392" s="84">
        <v>62535</v>
      </c>
    </row>
    <row r="1393" spans="24:44" x14ac:dyDescent="0.25">
      <c r="X1393" s="91"/>
      <c r="Y1393" s="80">
        <v>15.7916666666667</v>
      </c>
      <c r="Z1393" s="81">
        <v>29.47</v>
      </c>
      <c r="AA1393" s="81">
        <v>56.06</v>
      </c>
      <c r="AB1393" s="81">
        <v>537</v>
      </c>
      <c r="AC1393" s="81">
        <v>21.3</v>
      </c>
      <c r="AD1393" s="81">
        <v>27</v>
      </c>
      <c r="AE1393" s="81">
        <v>311</v>
      </c>
      <c r="AF1393" s="82">
        <v>7.5</v>
      </c>
      <c r="AG1393" s="81">
        <v>26</v>
      </c>
      <c r="AH1393" s="81">
        <v>115</v>
      </c>
      <c r="AI1393" s="81">
        <v>103</v>
      </c>
      <c r="AJ1393" s="81">
        <v>2752</v>
      </c>
      <c r="AK1393" s="81">
        <v>2727</v>
      </c>
      <c r="AL1393" s="81">
        <v>3899</v>
      </c>
      <c r="AM1393" s="81">
        <v>2683</v>
      </c>
      <c r="AN1393" s="81">
        <v>6179</v>
      </c>
      <c r="AO1393" s="81">
        <v>3673</v>
      </c>
      <c r="AP1393" s="81">
        <v>20923</v>
      </c>
      <c r="AQ1393" s="81">
        <v>26500</v>
      </c>
      <c r="AR1393" s="84">
        <v>62535</v>
      </c>
    </row>
    <row r="1394" spans="24:44" x14ac:dyDescent="0.25">
      <c r="X1394" s="91"/>
      <c r="Y1394" s="80">
        <v>15.8333333333333</v>
      </c>
      <c r="Z1394" s="81">
        <v>29.2</v>
      </c>
      <c r="AA1394" s="81">
        <v>57.62</v>
      </c>
      <c r="AB1394" s="81">
        <v>518</v>
      </c>
      <c r="AC1394" s="81">
        <v>21.3</v>
      </c>
      <c r="AD1394" s="81">
        <v>26.8</v>
      </c>
      <c r="AE1394" s="81">
        <v>326</v>
      </c>
      <c r="AF1394" s="82">
        <v>7.5</v>
      </c>
      <c r="AG1394" s="81">
        <v>32</v>
      </c>
      <c r="AH1394" s="81">
        <v>113</v>
      </c>
      <c r="AI1394" s="81">
        <v>105</v>
      </c>
      <c r="AJ1394" s="81">
        <v>2416</v>
      </c>
      <c r="AK1394" s="81">
        <v>2314</v>
      </c>
      <c r="AL1394" s="81">
        <v>3287</v>
      </c>
      <c r="AM1394" s="81">
        <v>2148</v>
      </c>
      <c r="AN1394" s="81">
        <v>5256</v>
      </c>
      <c r="AO1394" s="81">
        <v>2993</v>
      </c>
      <c r="AP1394" s="81">
        <v>19393</v>
      </c>
      <c r="AQ1394" s="81">
        <v>25395</v>
      </c>
      <c r="AR1394" s="85">
        <v>65963</v>
      </c>
    </row>
    <row r="1395" spans="24:44" x14ac:dyDescent="0.25">
      <c r="X1395" s="91"/>
      <c r="Y1395" s="80">
        <v>15.875</v>
      </c>
      <c r="Z1395" s="81">
        <v>28.92</v>
      </c>
      <c r="AA1395" s="81">
        <v>59.28</v>
      </c>
      <c r="AB1395" s="81">
        <v>560</v>
      </c>
      <c r="AC1395" s="81">
        <v>18</v>
      </c>
      <c r="AD1395" s="81">
        <v>26.5</v>
      </c>
      <c r="AE1395" s="81">
        <v>320</v>
      </c>
      <c r="AF1395" s="82">
        <v>7.7</v>
      </c>
      <c r="AG1395" s="81">
        <v>33</v>
      </c>
      <c r="AH1395" s="81">
        <v>109</v>
      </c>
      <c r="AI1395" s="81">
        <v>106</v>
      </c>
      <c r="AJ1395" s="81">
        <v>2412</v>
      </c>
      <c r="AK1395" s="81">
        <v>2265</v>
      </c>
      <c r="AL1395" s="81">
        <v>3216</v>
      </c>
      <c r="AM1395" s="81">
        <v>2246</v>
      </c>
      <c r="AN1395" s="81">
        <v>5330</v>
      </c>
      <c r="AO1395" s="81">
        <v>3177</v>
      </c>
      <c r="AP1395" s="81">
        <v>20336</v>
      </c>
      <c r="AQ1395" s="81">
        <v>25707</v>
      </c>
      <c r="AR1395" s="85">
        <v>65780</v>
      </c>
    </row>
    <row r="1396" spans="24:44" x14ac:dyDescent="0.25">
      <c r="X1396" s="91"/>
      <c r="Y1396" s="80">
        <v>15.9166666666667</v>
      </c>
      <c r="Z1396" s="81">
        <v>28.78</v>
      </c>
      <c r="AA1396" s="81">
        <v>63.47</v>
      </c>
      <c r="AB1396" s="81">
        <v>603</v>
      </c>
      <c r="AC1396" s="81">
        <v>20.100000000000001</v>
      </c>
      <c r="AD1396" s="81">
        <v>26.7</v>
      </c>
      <c r="AE1396" s="81">
        <v>316</v>
      </c>
      <c r="AF1396" s="82">
        <v>7.6</v>
      </c>
      <c r="AG1396" s="81">
        <v>28</v>
      </c>
      <c r="AH1396" s="81">
        <v>108</v>
      </c>
      <c r="AI1396" s="81">
        <v>105</v>
      </c>
      <c r="AJ1396" s="81">
        <v>18</v>
      </c>
      <c r="AK1396" s="81">
        <v>28</v>
      </c>
      <c r="AL1396" s="81">
        <v>31</v>
      </c>
      <c r="AM1396" s="81">
        <v>152</v>
      </c>
      <c r="AN1396" s="81">
        <v>113</v>
      </c>
      <c r="AO1396" s="81">
        <v>177</v>
      </c>
      <c r="AP1396" s="81">
        <v>139</v>
      </c>
      <c r="AQ1396" s="81">
        <v>422</v>
      </c>
      <c r="AR1396" s="85">
        <v>449</v>
      </c>
    </row>
    <row r="1397" spans="24:44" x14ac:dyDescent="0.25">
      <c r="X1397" s="91"/>
      <c r="Y1397" s="80">
        <v>15.9583333333333</v>
      </c>
      <c r="Z1397" s="81">
        <v>27.54</v>
      </c>
      <c r="AA1397" s="81">
        <v>67.94</v>
      </c>
      <c r="AB1397" s="81">
        <v>617</v>
      </c>
      <c r="AC1397" s="81">
        <v>19.899999999999999</v>
      </c>
      <c r="AD1397" s="81">
        <v>27.1</v>
      </c>
      <c r="AE1397" s="81">
        <v>324</v>
      </c>
      <c r="AF1397" s="82">
        <v>7.5</v>
      </c>
      <c r="AG1397" s="81">
        <v>33</v>
      </c>
      <c r="AH1397" s="81">
        <v>105</v>
      </c>
      <c r="AI1397" s="81">
        <v>99</v>
      </c>
      <c r="AJ1397" s="81">
        <v>24</v>
      </c>
      <c r="AK1397" s="81">
        <v>12</v>
      </c>
      <c r="AL1397" s="81">
        <v>108</v>
      </c>
      <c r="AM1397" s="81">
        <v>120</v>
      </c>
      <c r="AN1397" s="81">
        <v>230</v>
      </c>
      <c r="AO1397" s="81">
        <v>67</v>
      </c>
      <c r="AP1397" s="81">
        <v>130</v>
      </c>
      <c r="AQ1397" s="81">
        <v>186</v>
      </c>
      <c r="AR1397" s="85">
        <v>488</v>
      </c>
    </row>
    <row r="1398" spans="24:44" x14ac:dyDescent="0.25">
      <c r="X1398" s="91">
        <v>45503</v>
      </c>
      <c r="Y1398" s="80">
        <v>16</v>
      </c>
      <c r="Z1398" s="81">
        <v>27.65</v>
      </c>
      <c r="AA1398" s="81">
        <v>66.260000000000005</v>
      </c>
      <c r="AB1398" s="81">
        <v>756</v>
      </c>
      <c r="AC1398" s="81">
        <v>19.8</v>
      </c>
      <c r="AD1398" s="81">
        <v>27.5</v>
      </c>
      <c r="AE1398" s="81">
        <v>317</v>
      </c>
      <c r="AF1398" s="82">
        <v>7.5</v>
      </c>
      <c r="AG1398" s="81">
        <v>33</v>
      </c>
      <c r="AH1398" s="81">
        <v>111</v>
      </c>
      <c r="AI1398" s="81">
        <v>107</v>
      </c>
      <c r="AJ1398" s="83">
        <v>0</v>
      </c>
      <c r="AK1398" s="83">
        <v>0</v>
      </c>
      <c r="AL1398" s="83">
        <v>0</v>
      </c>
      <c r="AM1398" s="83">
        <v>0</v>
      </c>
      <c r="AN1398" s="83">
        <v>0</v>
      </c>
      <c r="AO1398" s="83">
        <v>0</v>
      </c>
      <c r="AP1398" s="83">
        <v>0</v>
      </c>
      <c r="AQ1398" s="83">
        <v>0</v>
      </c>
      <c r="AR1398" s="84">
        <v>0</v>
      </c>
    </row>
    <row r="1399" spans="24:44" x14ac:dyDescent="0.25">
      <c r="X1399" s="91"/>
      <c r="Y1399" s="80">
        <v>16.0416666666667</v>
      </c>
      <c r="Z1399" s="81">
        <v>27.41</v>
      </c>
      <c r="AA1399" s="81">
        <v>66.23</v>
      </c>
      <c r="AB1399" s="81">
        <v>563</v>
      </c>
      <c r="AC1399" s="81">
        <v>20.100000000000001</v>
      </c>
      <c r="AD1399" s="81">
        <v>28</v>
      </c>
      <c r="AE1399" s="81">
        <v>321</v>
      </c>
      <c r="AF1399" s="82">
        <v>7.6</v>
      </c>
      <c r="AG1399" s="81">
        <v>27</v>
      </c>
      <c r="AH1399" s="81">
        <v>112</v>
      </c>
      <c r="AI1399" s="81">
        <v>101</v>
      </c>
      <c r="AJ1399" s="83">
        <v>0</v>
      </c>
      <c r="AK1399" s="83">
        <v>0</v>
      </c>
      <c r="AL1399" s="83">
        <v>0</v>
      </c>
      <c r="AM1399" s="83">
        <v>0</v>
      </c>
      <c r="AN1399" s="83">
        <v>0</v>
      </c>
      <c r="AO1399" s="83">
        <v>0</v>
      </c>
      <c r="AP1399" s="83">
        <v>0</v>
      </c>
      <c r="AQ1399" s="83">
        <v>0</v>
      </c>
      <c r="AR1399" s="84">
        <v>0</v>
      </c>
    </row>
    <row r="1400" spans="24:44" x14ac:dyDescent="0.25">
      <c r="X1400" s="91"/>
      <c r="Y1400" s="80">
        <v>16.0833333333333</v>
      </c>
      <c r="Z1400" s="81">
        <v>27.02</v>
      </c>
      <c r="AA1400" s="81">
        <v>65.87</v>
      </c>
      <c r="AB1400" s="81">
        <v>587</v>
      </c>
      <c r="AC1400" s="81">
        <v>20.8</v>
      </c>
      <c r="AD1400" s="81">
        <v>27.3</v>
      </c>
      <c r="AE1400" s="81">
        <v>305</v>
      </c>
      <c r="AF1400" s="82">
        <v>7.3</v>
      </c>
      <c r="AG1400" s="81">
        <v>28</v>
      </c>
      <c r="AH1400" s="81">
        <v>112</v>
      </c>
      <c r="AI1400" s="81">
        <v>96</v>
      </c>
      <c r="AJ1400" s="83">
        <v>0</v>
      </c>
      <c r="AK1400" s="83">
        <v>0</v>
      </c>
      <c r="AL1400" s="83">
        <v>0</v>
      </c>
      <c r="AM1400" s="83">
        <v>0</v>
      </c>
      <c r="AN1400" s="83">
        <v>0</v>
      </c>
      <c r="AO1400" s="83">
        <v>0</v>
      </c>
      <c r="AP1400" s="83">
        <v>0</v>
      </c>
      <c r="AQ1400" s="83">
        <v>0</v>
      </c>
      <c r="AR1400" s="84">
        <v>0</v>
      </c>
    </row>
    <row r="1401" spans="24:44" x14ac:dyDescent="0.25">
      <c r="X1401" s="91"/>
      <c r="Y1401" s="80">
        <v>16.125</v>
      </c>
      <c r="Z1401" s="81">
        <v>27.09</v>
      </c>
      <c r="AA1401" s="81">
        <v>66.86</v>
      </c>
      <c r="AB1401" s="81">
        <v>587</v>
      </c>
      <c r="AC1401" s="81">
        <v>20.399999999999999</v>
      </c>
      <c r="AD1401" s="81">
        <v>26</v>
      </c>
      <c r="AE1401" s="81">
        <v>319</v>
      </c>
      <c r="AF1401" s="82">
        <v>7.4</v>
      </c>
      <c r="AG1401" s="81">
        <v>30</v>
      </c>
      <c r="AH1401" s="81">
        <v>111</v>
      </c>
      <c r="AI1401" s="81">
        <v>96</v>
      </c>
      <c r="AJ1401" s="83">
        <v>0</v>
      </c>
      <c r="AK1401" s="83">
        <v>0</v>
      </c>
      <c r="AL1401" s="83">
        <v>0</v>
      </c>
      <c r="AM1401" s="83">
        <v>0</v>
      </c>
      <c r="AN1401" s="83">
        <v>0</v>
      </c>
      <c r="AO1401" s="83">
        <v>0</v>
      </c>
      <c r="AP1401" s="83">
        <v>0</v>
      </c>
      <c r="AQ1401" s="83">
        <v>0</v>
      </c>
      <c r="AR1401" s="84">
        <v>0</v>
      </c>
    </row>
    <row r="1402" spans="24:44" x14ac:dyDescent="0.25">
      <c r="X1402" s="91"/>
      <c r="Y1402" s="80">
        <v>16.1666666666667</v>
      </c>
      <c r="Z1402" s="81">
        <v>25.91</v>
      </c>
      <c r="AA1402" s="81">
        <v>68.38</v>
      </c>
      <c r="AB1402" s="81">
        <v>533</v>
      </c>
      <c r="AC1402" s="81">
        <v>19.2</v>
      </c>
      <c r="AD1402" s="81">
        <v>26.3</v>
      </c>
      <c r="AE1402" s="81">
        <v>313</v>
      </c>
      <c r="AF1402" s="82">
        <v>7.6</v>
      </c>
      <c r="AG1402" s="81">
        <v>31</v>
      </c>
      <c r="AH1402" s="81">
        <v>107</v>
      </c>
      <c r="AI1402" s="81">
        <v>100</v>
      </c>
      <c r="AJ1402" s="81">
        <v>24</v>
      </c>
      <c r="AK1402" s="81">
        <v>71</v>
      </c>
      <c r="AL1402" s="81">
        <v>267</v>
      </c>
      <c r="AM1402" s="81">
        <v>59</v>
      </c>
      <c r="AN1402" s="81">
        <v>179</v>
      </c>
      <c r="AO1402" s="81">
        <v>39</v>
      </c>
      <c r="AP1402" s="81">
        <v>208</v>
      </c>
      <c r="AQ1402" s="81">
        <v>213</v>
      </c>
      <c r="AR1402" s="85">
        <v>345</v>
      </c>
    </row>
    <row r="1403" spans="24:44" x14ac:dyDescent="0.25">
      <c r="X1403" s="91"/>
      <c r="Y1403" s="80">
        <v>16.2083333333333</v>
      </c>
      <c r="Z1403" s="81">
        <v>25.45</v>
      </c>
      <c r="AA1403" s="81">
        <v>71.98</v>
      </c>
      <c r="AB1403" s="81">
        <v>557</v>
      </c>
      <c r="AC1403" s="81">
        <v>19.899999999999999</v>
      </c>
      <c r="AD1403" s="81">
        <v>26.1</v>
      </c>
      <c r="AE1403" s="81">
        <v>318</v>
      </c>
      <c r="AF1403" s="82">
        <v>7.3</v>
      </c>
      <c r="AG1403" s="81">
        <v>26</v>
      </c>
      <c r="AH1403" s="81">
        <v>103</v>
      </c>
      <c r="AI1403" s="81">
        <v>97</v>
      </c>
      <c r="AJ1403" s="81">
        <v>417</v>
      </c>
      <c r="AK1403" s="81">
        <v>500</v>
      </c>
      <c r="AL1403" s="81">
        <v>801</v>
      </c>
      <c r="AM1403" s="81">
        <v>811</v>
      </c>
      <c r="AN1403" s="81">
        <v>810</v>
      </c>
      <c r="AO1403" s="81">
        <v>1182</v>
      </c>
      <c r="AP1403" s="81">
        <v>1153</v>
      </c>
      <c r="AQ1403" s="81">
        <v>1579</v>
      </c>
      <c r="AR1403" s="85">
        <v>3275</v>
      </c>
    </row>
    <row r="1404" spans="24:44" x14ac:dyDescent="0.25">
      <c r="X1404" s="91"/>
      <c r="Y1404" s="80">
        <v>16.25</v>
      </c>
      <c r="Z1404" s="81">
        <v>26.13</v>
      </c>
      <c r="AA1404" s="81">
        <v>69.8</v>
      </c>
      <c r="AB1404" s="81">
        <v>578</v>
      </c>
      <c r="AC1404" s="81">
        <v>19</v>
      </c>
      <c r="AD1404" s="81">
        <v>25.6</v>
      </c>
      <c r="AE1404" s="81">
        <v>312</v>
      </c>
      <c r="AF1404" s="82">
        <v>7.5</v>
      </c>
      <c r="AG1404" s="81">
        <v>24</v>
      </c>
      <c r="AH1404" s="81">
        <v>110</v>
      </c>
      <c r="AI1404" s="81">
        <v>99</v>
      </c>
      <c r="AJ1404" s="81">
        <v>3905</v>
      </c>
      <c r="AK1404" s="81">
        <v>3719</v>
      </c>
      <c r="AL1404" s="81">
        <v>5629</v>
      </c>
      <c r="AM1404" s="81">
        <v>4173</v>
      </c>
      <c r="AN1404" s="81">
        <v>8110</v>
      </c>
      <c r="AO1404" s="81">
        <v>6867</v>
      </c>
      <c r="AP1404" s="81">
        <v>46487</v>
      </c>
      <c r="AQ1404" s="81">
        <v>34758</v>
      </c>
      <c r="AR1404" s="85">
        <v>65963</v>
      </c>
    </row>
    <row r="1405" spans="24:44" x14ac:dyDescent="0.25">
      <c r="X1405" s="91"/>
      <c r="Y1405" s="80">
        <v>16.2916666666667</v>
      </c>
      <c r="Z1405" s="81">
        <v>26.94</v>
      </c>
      <c r="AA1405" s="81">
        <v>67.95</v>
      </c>
      <c r="AB1405" s="81">
        <v>632</v>
      </c>
      <c r="AC1405" s="81">
        <v>17.2</v>
      </c>
      <c r="AD1405" s="81">
        <v>26.7</v>
      </c>
      <c r="AE1405" s="81">
        <v>320</v>
      </c>
      <c r="AF1405" s="82">
        <v>7.4</v>
      </c>
      <c r="AG1405" s="81">
        <v>26</v>
      </c>
      <c r="AH1405" s="81">
        <v>104</v>
      </c>
      <c r="AI1405" s="81">
        <v>98</v>
      </c>
      <c r="AJ1405" s="81">
        <v>4207</v>
      </c>
      <c r="AK1405" s="81">
        <v>4727</v>
      </c>
      <c r="AL1405" s="81">
        <v>6544</v>
      </c>
      <c r="AM1405" s="81">
        <v>6090</v>
      </c>
      <c r="AN1405" s="81">
        <v>9969</v>
      </c>
      <c r="AO1405" s="81">
        <v>8011</v>
      </c>
      <c r="AP1405" s="81">
        <v>25209</v>
      </c>
      <c r="AQ1405" s="81">
        <v>32414</v>
      </c>
      <c r="AR1405" s="85">
        <v>65626</v>
      </c>
    </row>
    <row r="1406" spans="24:44" x14ac:dyDescent="0.25">
      <c r="X1406" s="91"/>
      <c r="Y1406" s="80">
        <v>16.3333333333333</v>
      </c>
      <c r="Z1406" s="81">
        <v>27.32</v>
      </c>
      <c r="AA1406" s="81">
        <v>64.510000000000005</v>
      </c>
      <c r="AB1406" s="81">
        <v>579</v>
      </c>
      <c r="AC1406" s="81">
        <v>19.100000000000001</v>
      </c>
      <c r="AD1406" s="81">
        <v>25.8</v>
      </c>
      <c r="AE1406" s="81">
        <v>312</v>
      </c>
      <c r="AF1406" s="82">
        <v>7.3</v>
      </c>
      <c r="AG1406" s="81">
        <v>24</v>
      </c>
      <c r="AH1406" s="81">
        <v>108</v>
      </c>
      <c r="AI1406" s="81">
        <v>95</v>
      </c>
      <c r="AJ1406" s="81">
        <v>6096</v>
      </c>
      <c r="AK1406" s="81">
        <v>7259</v>
      </c>
      <c r="AL1406" s="81">
        <v>10103</v>
      </c>
      <c r="AM1406" s="81">
        <v>10571</v>
      </c>
      <c r="AN1406" s="81">
        <v>15011</v>
      </c>
      <c r="AO1406" s="81">
        <v>13899</v>
      </c>
      <c r="AP1406" s="81">
        <v>32561</v>
      </c>
      <c r="AQ1406" s="81">
        <v>41864</v>
      </c>
      <c r="AR1406" s="84">
        <v>62535</v>
      </c>
    </row>
    <row r="1407" spans="24:44" x14ac:dyDescent="0.25">
      <c r="X1407" s="91"/>
      <c r="Y1407" s="80">
        <v>16.375</v>
      </c>
      <c r="Z1407" s="81">
        <v>29.08</v>
      </c>
      <c r="AA1407" s="81">
        <v>64.28</v>
      </c>
      <c r="AB1407" s="81">
        <v>506</v>
      </c>
      <c r="AC1407" s="81">
        <v>19.899999999999999</v>
      </c>
      <c r="AD1407" s="81">
        <v>26.9</v>
      </c>
      <c r="AE1407" s="81">
        <v>304</v>
      </c>
      <c r="AF1407" s="82">
        <v>7.3</v>
      </c>
      <c r="AG1407" s="81">
        <v>32</v>
      </c>
      <c r="AH1407" s="81">
        <v>109</v>
      </c>
      <c r="AI1407" s="81">
        <v>101</v>
      </c>
      <c r="AJ1407" s="81">
        <v>11368</v>
      </c>
      <c r="AK1407" s="81">
        <v>14425</v>
      </c>
      <c r="AL1407" s="81">
        <v>20133</v>
      </c>
      <c r="AM1407" s="81">
        <v>23110</v>
      </c>
      <c r="AN1407" s="81">
        <v>29350</v>
      </c>
      <c r="AO1407" s="81">
        <v>31241</v>
      </c>
      <c r="AP1407" s="81">
        <v>51754</v>
      </c>
      <c r="AQ1407" s="81">
        <v>65854</v>
      </c>
      <c r="AR1407" s="84">
        <v>62535</v>
      </c>
    </row>
    <row r="1408" spans="24:44" x14ac:dyDescent="0.25">
      <c r="X1408" s="91"/>
      <c r="Y1408" s="80">
        <v>16.4166666666667</v>
      </c>
      <c r="Z1408" s="81">
        <v>29.84</v>
      </c>
      <c r="AA1408" s="81">
        <v>59.75</v>
      </c>
      <c r="AB1408" s="81">
        <v>495</v>
      </c>
      <c r="AC1408" s="81">
        <v>18.3</v>
      </c>
      <c r="AD1408" s="81">
        <v>27.7</v>
      </c>
      <c r="AE1408" s="81">
        <v>308</v>
      </c>
      <c r="AF1408" s="82">
        <v>7.2</v>
      </c>
      <c r="AG1408" s="81">
        <v>29</v>
      </c>
      <c r="AH1408" s="81">
        <v>104</v>
      </c>
      <c r="AI1408" s="81">
        <v>97</v>
      </c>
      <c r="AJ1408" s="81">
        <v>9614</v>
      </c>
      <c r="AK1408" s="81">
        <v>12460</v>
      </c>
      <c r="AL1408" s="81">
        <v>17261</v>
      </c>
      <c r="AM1408" s="81">
        <v>19502</v>
      </c>
      <c r="AN1408" s="81">
        <v>24916</v>
      </c>
      <c r="AO1408" s="81">
        <v>25203</v>
      </c>
      <c r="AP1408" s="81">
        <v>44783</v>
      </c>
      <c r="AQ1408" s="81">
        <v>57791</v>
      </c>
      <c r="AR1408" s="84">
        <v>62535</v>
      </c>
    </row>
    <row r="1409" spans="24:44" x14ac:dyDescent="0.25">
      <c r="X1409" s="91"/>
      <c r="Y1409" s="80">
        <v>16.4583333333333</v>
      </c>
      <c r="Z1409" s="81">
        <v>28.81</v>
      </c>
      <c r="AA1409" s="81">
        <v>66.55</v>
      </c>
      <c r="AB1409" s="81">
        <v>522</v>
      </c>
      <c r="AC1409" s="81">
        <v>20.2</v>
      </c>
      <c r="AD1409" s="81">
        <v>27.6</v>
      </c>
      <c r="AE1409" s="81">
        <v>311</v>
      </c>
      <c r="AF1409" s="82">
        <v>7.2</v>
      </c>
      <c r="AG1409" s="81">
        <v>25</v>
      </c>
      <c r="AH1409" s="81">
        <v>102</v>
      </c>
      <c r="AI1409" s="81">
        <v>100</v>
      </c>
      <c r="AJ1409" s="81">
        <v>4625</v>
      </c>
      <c r="AK1409" s="81">
        <v>5213</v>
      </c>
      <c r="AL1409" s="81">
        <v>7162</v>
      </c>
      <c r="AM1409" s="81">
        <v>6717</v>
      </c>
      <c r="AN1409" s="81">
        <v>10715</v>
      </c>
      <c r="AO1409" s="81">
        <v>8806</v>
      </c>
      <c r="AP1409" s="81">
        <v>25408</v>
      </c>
      <c r="AQ1409" s="81">
        <v>32736</v>
      </c>
      <c r="AR1409" s="84">
        <v>62535</v>
      </c>
    </row>
    <row r="1410" spans="24:44" x14ac:dyDescent="0.25">
      <c r="X1410" s="91"/>
      <c r="Y1410" s="80">
        <v>16.5</v>
      </c>
      <c r="Z1410" s="81">
        <v>28.99</v>
      </c>
      <c r="AA1410" s="81">
        <v>63.5</v>
      </c>
      <c r="AB1410" s="81">
        <v>573</v>
      </c>
      <c r="AC1410" s="81">
        <v>19.2</v>
      </c>
      <c r="AD1410" s="81">
        <v>27.8</v>
      </c>
      <c r="AE1410" s="81">
        <v>317</v>
      </c>
      <c r="AF1410" s="82">
        <v>7.3</v>
      </c>
      <c r="AG1410" s="81">
        <v>27</v>
      </c>
      <c r="AH1410" s="81">
        <v>107</v>
      </c>
      <c r="AI1410" s="81">
        <v>103</v>
      </c>
      <c r="AJ1410" s="81">
        <v>5667</v>
      </c>
      <c r="AK1410" s="81">
        <v>6591</v>
      </c>
      <c r="AL1410" s="81">
        <v>8967</v>
      </c>
      <c r="AM1410" s="81">
        <v>9010</v>
      </c>
      <c r="AN1410" s="81">
        <v>13194</v>
      </c>
      <c r="AO1410" s="81">
        <v>11566</v>
      </c>
      <c r="AP1410" s="81">
        <v>28730</v>
      </c>
      <c r="AQ1410" s="81">
        <v>37029</v>
      </c>
      <c r="AR1410" s="84">
        <v>62535</v>
      </c>
    </row>
    <row r="1411" spans="24:44" x14ac:dyDescent="0.25">
      <c r="X1411" s="91"/>
      <c r="Y1411" s="80">
        <v>16.5416666666667</v>
      </c>
      <c r="Z1411" s="81">
        <v>28.54</v>
      </c>
      <c r="AA1411" s="81">
        <v>65.040000000000006</v>
      </c>
      <c r="AB1411" s="81">
        <v>648</v>
      </c>
      <c r="AC1411" s="81">
        <v>17.2</v>
      </c>
      <c r="AD1411" s="81">
        <v>28.8</v>
      </c>
      <c r="AE1411" s="81">
        <v>298</v>
      </c>
      <c r="AF1411" s="82">
        <v>7.5</v>
      </c>
      <c r="AG1411" s="81">
        <v>23</v>
      </c>
      <c r="AH1411" s="81">
        <v>102</v>
      </c>
      <c r="AI1411" s="81">
        <v>94</v>
      </c>
      <c r="AJ1411" s="81">
        <v>5047</v>
      </c>
      <c r="AK1411" s="81">
        <v>5908</v>
      </c>
      <c r="AL1411" s="81">
        <v>7913</v>
      </c>
      <c r="AM1411" s="81">
        <v>7643</v>
      </c>
      <c r="AN1411" s="81">
        <v>11399</v>
      </c>
      <c r="AO1411" s="81">
        <v>9455</v>
      </c>
      <c r="AP1411" s="81">
        <v>26136</v>
      </c>
      <c r="AQ1411" s="81">
        <v>33502</v>
      </c>
      <c r="AR1411" s="84">
        <v>62535</v>
      </c>
    </row>
    <row r="1412" spans="24:44" x14ac:dyDescent="0.25">
      <c r="X1412" s="91"/>
      <c r="Y1412" s="80">
        <v>16.5833333333333</v>
      </c>
      <c r="Z1412" s="81">
        <v>29</v>
      </c>
      <c r="AA1412" s="81">
        <v>60.24</v>
      </c>
      <c r="AB1412" s="81">
        <v>565</v>
      </c>
      <c r="AC1412" s="81">
        <v>21.1</v>
      </c>
      <c r="AD1412" s="81">
        <v>28.8</v>
      </c>
      <c r="AE1412" s="81">
        <v>297</v>
      </c>
      <c r="AF1412" s="82">
        <v>7.5</v>
      </c>
      <c r="AG1412" s="81">
        <v>26</v>
      </c>
      <c r="AH1412" s="81">
        <v>109</v>
      </c>
      <c r="AI1412" s="81">
        <v>102</v>
      </c>
      <c r="AJ1412" s="81">
        <v>5301</v>
      </c>
      <c r="AK1412" s="81">
        <v>6011</v>
      </c>
      <c r="AL1412" s="81">
        <v>8275</v>
      </c>
      <c r="AM1412" s="81">
        <v>7873</v>
      </c>
      <c r="AN1412" s="81">
        <v>11812</v>
      </c>
      <c r="AO1412" s="81">
        <v>9820</v>
      </c>
      <c r="AP1412" s="81">
        <v>26604</v>
      </c>
      <c r="AQ1412" s="81">
        <v>34218</v>
      </c>
      <c r="AR1412" s="84">
        <v>62535</v>
      </c>
    </row>
    <row r="1413" spans="24:44" x14ac:dyDescent="0.25">
      <c r="X1413" s="91"/>
      <c r="Y1413" s="80">
        <v>16.625</v>
      </c>
      <c r="Z1413" s="81">
        <v>28.52</v>
      </c>
      <c r="AA1413" s="81">
        <v>56.02</v>
      </c>
      <c r="AB1413" s="81">
        <v>540</v>
      </c>
      <c r="AC1413" s="81">
        <v>21</v>
      </c>
      <c r="AD1413" s="81">
        <v>26.9</v>
      </c>
      <c r="AE1413" s="81">
        <v>298</v>
      </c>
      <c r="AF1413" s="82">
        <v>7.5</v>
      </c>
      <c r="AG1413" s="81">
        <v>32</v>
      </c>
      <c r="AH1413" s="81">
        <v>100</v>
      </c>
      <c r="AI1413" s="81">
        <v>99</v>
      </c>
      <c r="AJ1413" s="81">
        <v>4701</v>
      </c>
      <c r="AK1413" s="81">
        <v>5345</v>
      </c>
      <c r="AL1413" s="81">
        <v>7354</v>
      </c>
      <c r="AM1413" s="81">
        <v>7081</v>
      </c>
      <c r="AN1413" s="81">
        <v>10838</v>
      </c>
      <c r="AO1413" s="81">
        <v>9081</v>
      </c>
      <c r="AP1413" s="81">
        <v>25813</v>
      </c>
      <c r="AQ1413" s="81">
        <v>33429</v>
      </c>
      <c r="AR1413" s="84">
        <v>62535</v>
      </c>
    </row>
    <row r="1414" spans="24:44" x14ac:dyDescent="0.25">
      <c r="X1414" s="91"/>
      <c r="Y1414" s="80">
        <v>16.6666666666667</v>
      </c>
      <c r="Z1414" s="81">
        <v>29.33</v>
      </c>
      <c r="AA1414" s="81">
        <v>55.01</v>
      </c>
      <c r="AB1414" s="81">
        <v>674</v>
      </c>
      <c r="AC1414" s="81">
        <v>19.600000000000001</v>
      </c>
      <c r="AD1414" s="81">
        <v>28.4</v>
      </c>
      <c r="AE1414" s="81">
        <v>306</v>
      </c>
      <c r="AF1414" s="82">
        <v>7.2</v>
      </c>
      <c r="AG1414" s="81">
        <v>28</v>
      </c>
      <c r="AH1414" s="81">
        <v>101</v>
      </c>
      <c r="AI1414" s="81">
        <v>96</v>
      </c>
      <c r="AJ1414" s="81">
        <v>3289</v>
      </c>
      <c r="AK1414" s="81">
        <v>3445</v>
      </c>
      <c r="AL1414" s="81">
        <v>4938</v>
      </c>
      <c r="AM1414" s="81">
        <v>3920</v>
      </c>
      <c r="AN1414" s="81">
        <v>7175</v>
      </c>
      <c r="AO1414" s="81">
        <v>5375</v>
      </c>
      <c r="AP1414" s="81">
        <v>21587</v>
      </c>
      <c r="AQ1414" s="81">
        <v>28690</v>
      </c>
      <c r="AR1414" s="84">
        <v>62535</v>
      </c>
    </row>
    <row r="1415" spans="24:44" x14ac:dyDescent="0.25">
      <c r="X1415" s="91"/>
      <c r="Y1415" s="80">
        <v>16.7083333333333</v>
      </c>
      <c r="Z1415" s="81">
        <v>28.94</v>
      </c>
      <c r="AA1415" s="81">
        <v>57.32</v>
      </c>
      <c r="AB1415" s="81">
        <v>619</v>
      </c>
      <c r="AC1415" s="81">
        <v>16.2</v>
      </c>
      <c r="AD1415" s="81">
        <v>28.2</v>
      </c>
      <c r="AE1415" s="81">
        <v>296</v>
      </c>
      <c r="AF1415" s="82">
        <v>7.5</v>
      </c>
      <c r="AG1415" s="81">
        <v>27</v>
      </c>
      <c r="AH1415" s="81">
        <v>105</v>
      </c>
      <c r="AI1415" s="81">
        <v>100</v>
      </c>
      <c r="AJ1415" s="81">
        <v>3958</v>
      </c>
      <c r="AK1415" s="81">
        <v>4336</v>
      </c>
      <c r="AL1415" s="81">
        <v>5982</v>
      </c>
      <c r="AM1415" s="81">
        <v>5198</v>
      </c>
      <c r="AN1415" s="81">
        <v>8907</v>
      </c>
      <c r="AO1415" s="81">
        <v>6887</v>
      </c>
      <c r="AP1415" s="81">
        <v>23921</v>
      </c>
      <c r="AQ1415" s="81">
        <v>31141</v>
      </c>
      <c r="AR1415" s="84">
        <v>62535</v>
      </c>
    </row>
    <row r="1416" spans="24:44" x14ac:dyDescent="0.25">
      <c r="X1416" s="91"/>
      <c r="Y1416" s="80">
        <v>16.75</v>
      </c>
      <c r="Z1416" s="81">
        <v>28.87</v>
      </c>
      <c r="AA1416" s="81">
        <v>60.76</v>
      </c>
      <c r="AB1416" s="81">
        <v>610</v>
      </c>
      <c r="AC1416" s="81">
        <v>16.3</v>
      </c>
      <c r="AD1416" s="81">
        <v>28.4</v>
      </c>
      <c r="AE1416" s="81">
        <v>294</v>
      </c>
      <c r="AF1416" s="82">
        <v>7.3</v>
      </c>
      <c r="AG1416" s="81">
        <v>24</v>
      </c>
      <c r="AH1416" s="81">
        <v>104</v>
      </c>
      <c r="AI1416" s="81">
        <v>92</v>
      </c>
      <c r="AJ1416" s="81">
        <v>2698</v>
      </c>
      <c r="AK1416" s="81">
        <v>2799</v>
      </c>
      <c r="AL1416" s="81">
        <v>4059</v>
      </c>
      <c r="AM1416" s="81">
        <v>2875</v>
      </c>
      <c r="AN1416" s="81">
        <v>5992</v>
      </c>
      <c r="AO1416" s="81">
        <v>3715</v>
      </c>
      <c r="AP1416" s="81">
        <v>20120</v>
      </c>
      <c r="AQ1416" s="81">
        <v>26122</v>
      </c>
      <c r="AR1416" s="84">
        <v>62535</v>
      </c>
    </row>
    <row r="1417" spans="24:44" x14ac:dyDescent="0.25">
      <c r="X1417" s="91"/>
      <c r="Y1417" s="80">
        <v>16.7916666666667</v>
      </c>
      <c r="Z1417" s="81">
        <v>28.42</v>
      </c>
      <c r="AA1417" s="81">
        <v>62.42</v>
      </c>
      <c r="AB1417" s="81">
        <v>538</v>
      </c>
      <c r="AC1417" s="81">
        <v>18.100000000000001</v>
      </c>
      <c r="AD1417" s="81">
        <v>28.3</v>
      </c>
      <c r="AE1417" s="81">
        <v>300</v>
      </c>
      <c r="AF1417" s="82">
        <v>7.5</v>
      </c>
      <c r="AG1417" s="81">
        <v>30</v>
      </c>
      <c r="AH1417" s="81">
        <v>100</v>
      </c>
      <c r="AI1417" s="81">
        <v>97</v>
      </c>
      <c r="AJ1417" s="81">
        <v>2712</v>
      </c>
      <c r="AK1417" s="81">
        <v>2710</v>
      </c>
      <c r="AL1417" s="81">
        <v>3901</v>
      </c>
      <c r="AM1417" s="81">
        <v>2709</v>
      </c>
      <c r="AN1417" s="81">
        <v>6123</v>
      </c>
      <c r="AO1417" s="81">
        <v>3575</v>
      </c>
      <c r="AP1417" s="81">
        <v>20228</v>
      </c>
      <c r="AQ1417" s="81">
        <v>26348</v>
      </c>
      <c r="AR1417" s="84">
        <v>62535</v>
      </c>
    </row>
    <row r="1418" spans="24:44" x14ac:dyDescent="0.25">
      <c r="X1418" s="91"/>
      <c r="Y1418" s="80">
        <v>16.8333333333333</v>
      </c>
      <c r="Z1418" s="81">
        <v>28.38</v>
      </c>
      <c r="AA1418" s="81">
        <v>63.96</v>
      </c>
      <c r="AB1418" s="81">
        <v>729</v>
      </c>
      <c r="AC1418" s="81">
        <v>15.8</v>
      </c>
      <c r="AD1418" s="81">
        <v>27.5</v>
      </c>
      <c r="AE1418" s="81">
        <v>301</v>
      </c>
      <c r="AF1418" s="82">
        <v>7.5</v>
      </c>
      <c r="AG1418" s="81">
        <v>25</v>
      </c>
      <c r="AH1418" s="81">
        <v>104</v>
      </c>
      <c r="AI1418" s="81">
        <v>98</v>
      </c>
      <c r="AJ1418" s="81">
        <v>2484</v>
      </c>
      <c r="AK1418" s="81">
        <v>2368</v>
      </c>
      <c r="AL1418" s="81">
        <v>3335</v>
      </c>
      <c r="AM1418" s="81">
        <v>2262</v>
      </c>
      <c r="AN1418" s="81">
        <v>5557</v>
      </c>
      <c r="AO1418" s="81">
        <v>3179</v>
      </c>
      <c r="AP1418" s="81">
        <v>21352</v>
      </c>
      <c r="AQ1418" s="81">
        <v>26196</v>
      </c>
      <c r="AR1418" s="85">
        <v>65804</v>
      </c>
    </row>
    <row r="1419" spans="24:44" x14ac:dyDescent="0.25">
      <c r="X1419" s="91"/>
      <c r="Y1419" s="80">
        <v>16.875</v>
      </c>
      <c r="Z1419" s="81">
        <v>27.89</v>
      </c>
      <c r="AA1419" s="81">
        <v>66.53</v>
      </c>
      <c r="AB1419" s="81">
        <v>581</v>
      </c>
      <c r="AC1419" s="81">
        <v>15.1</v>
      </c>
      <c r="AD1419" s="81">
        <v>27.8</v>
      </c>
      <c r="AE1419" s="81">
        <v>294</v>
      </c>
      <c r="AF1419" s="82">
        <v>7.6</v>
      </c>
      <c r="AG1419" s="81">
        <v>24</v>
      </c>
      <c r="AH1419" s="81">
        <v>100</v>
      </c>
      <c r="AI1419" s="81">
        <v>91</v>
      </c>
      <c r="AJ1419" s="81">
        <v>2505</v>
      </c>
      <c r="AK1419" s="81">
        <v>2387</v>
      </c>
      <c r="AL1419" s="81">
        <v>3420</v>
      </c>
      <c r="AM1419" s="81">
        <v>2306</v>
      </c>
      <c r="AN1419" s="81">
        <v>5567</v>
      </c>
      <c r="AO1419" s="81">
        <v>3392</v>
      </c>
      <c r="AP1419" s="81">
        <v>23215</v>
      </c>
      <c r="AQ1419" s="81">
        <v>26810</v>
      </c>
      <c r="AR1419" s="85">
        <v>65912</v>
      </c>
    </row>
    <row r="1420" spans="24:44" x14ac:dyDescent="0.25">
      <c r="X1420" s="91"/>
      <c r="Y1420" s="80">
        <v>16.9166666666667</v>
      </c>
      <c r="Z1420" s="81">
        <v>27.71</v>
      </c>
      <c r="AA1420" s="81">
        <v>69.14</v>
      </c>
      <c r="AB1420" s="81">
        <v>585</v>
      </c>
      <c r="AC1420" s="81">
        <v>18</v>
      </c>
      <c r="AD1420" s="81">
        <v>26.2</v>
      </c>
      <c r="AE1420" s="81">
        <v>299</v>
      </c>
      <c r="AF1420" s="82">
        <v>7.2</v>
      </c>
      <c r="AG1420" s="81">
        <v>23</v>
      </c>
      <c r="AH1420" s="81">
        <v>96</v>
      </c>
      <c r="AI1420" s="81">
        <v>90</v>
      </c>
      <c r="AJ1420" s="81">
        <v>189</v>
      </c>
      <c r="AK1420" s="81">
        <v>318</v>
      </c>
      <c r="AL1420" s="81">
        <v>533</v>
      </c>
      <c r="AM1420" s="81">
        <v>628</v>
      </c>
      <c r="AN1420" s="81">
        <v>1175</v>
      </c>
      <c r="AO1420" s="81">
        <v>1964</v>
      </c>
      <c r="AP1420" s="81">
        <v>2171</v>
      </c>
      <c r="AQ1420" s="81">
        <v>1146</v>
      </c>
      <c r="AR1420" s="85">
        <v>2447</v>
      </c>
    </row>
    <row r="1421" spans="24:44" x14ac:dyDescent="0.25">
      <c r="X1421" s="91"/>
      <c r="Y1421" s="80">
        <v>16.9583333333333</v>
      </c>
      <c r="Z1421" s="81">
        <v>27.5</v>
      </c>
      <c r="AA1421" s="81">
        <v>65.75</v>
      </c>
      <c r="AB1421" s="81">
        <v>533</v>
      </c>
      <c r="AC1421" s="81">
        <v>18</v>
      </c>
      <c r="AD1421" s="81">
        <v>26.2</v>
      </c>
      <c r="AE1421" s="81">
        <v>284</v>
      </c>
      <c r="AF1421" s="82">
        <v>7.3</v>
      </c>
      <c r="AG1421" s="81">
        <v>22</v>
      </c>
      <c r="AH1421" s="81">
        <v>98</v>
      </c>
      <c r="AI1421" s="81">
        <v>91</v>
      </c>
      <c r="AJ1421" s="81">
        <v>65</v>
      </c>
      <c r="AK1421" s="81">
        <v>22</v>
      </c>
      <c r="AL1421" s="81">
        <v>251</v>
      </c>
      <c r="AM1421" s="81">
        <v>150</v>
      </c>
      <c r="AN1421" s="81">
        <v>225</v>
      </c>
      <c r="AO1421" s="81">
        <v>386</v>
      </c>
      <c r="AP1421" s="81">
        <v>161</v>
      </c>
      <c r="AQ1421" s="81">
        <v>295</v>
      </c>
      <c r="AR1421" s="85">
        <v>547</v>
      </c>
    </row>
    <row r="1422" spans="24:44" x14ac:dyDescent="0.25">
      <c r="X1422" s="91">
        <v>45504</v>
      </c>
      <c r="Y1422" s="80">
        <v>17</v>
      </c>
      <c r="Z1422" s="81">
        <v>26.19</v>
      </c>
      <c r="AA1422" s="81">
        <v>68.59</v>
      </c>
      <c r="AB1422" s="81">
        <v>566</v>
      </c>
      <c r="AC1422" s="81">
        <v>16.3</v>
      </c>
      <c r="AD1422" s="81">
        <v>27.3</v>
      </c>
      <c r="AE1422" s="81">
        <v>292</v>
      </c>
      <c r="AF1422" s="82">
        <v>7.5</v>
      </c>
      <c r="AG1422" s="81">
        <v>23</v>
      </c>
      <c r="AH1422" s="81">
        <v>96</v>
      </c>
      <c r="AI1422" s="81">
        <v>92</v>
      </c>
      <c r="AJ1422" s="83">
        <v>0</v>
      </c>
      <c r="AK1422" s="83">
        <v>0</v>
      </c>
      <c r="AL1422" s="83">
        <v>0</v>
      </c>
      <c r="AM1422" s="83">
        <v>0</v>
      </c>
      <c r="AN1422" s="83">
        <v>0</v>
      </c>
      <c r="AO1422" s="83">
        <v>0</v>
      </c>
      <c r="AP1422" s="83">
        <v>0</v>
      </c>
      <c r="AQ1422" s="83">
        <v>0</v>
      </c>
      <c r="AR1422" s="84">
        <v>0</v>
      </c>
    </row>
    <row r="1423" spans="24:44" x14ac:dyDescent="0.25">
      <c r="X1423" s="91"/>
      <c r="Y1423" s="80">
        <v>17.0416666666667</v>
      </c>
      <c r="Z1423" s="81">
        <v>26.11</v>
      </c>
      <c r="AA1423" s="81">
        <v>70.010000000000005</v>
      </c>
      <c r="AB1423" s="81">
        <v>556</v>
      </c>
      <c r="AC1423" s="81">
        <v>17.7</v>
      </c>
      <c r="AD1423" s="81">
        <v>25.6</v>
      </c>
      <c r="AE1423" s="81">
        <v>292</v>
      </c>
      <c r="AF1423" s="82">
        <v>7.6</v>
      </c>
      <c r="AG1423" s="81">
        <v>28</v>
      </c>
      <c r="AH1423" s="81">
        <v>94</v>
      </c>
      <c r="AI1423" s="81">
        <v>93</v>
      </c>
      <c r="AJ1423" s="83">
        <v>0</v>
      </c>
      <c r="AK1423" s="83">
        <v>0</v>
      </c>
      <c r="AL1423" s="83">
        <v>0</v>
      </c>
      <c r="AM1423" s="83">
        <v>0</v>
      </c>
      <c r="AN1423" s="83">
        <v>0</v>
      </c>
      <c r="AO1423" s="83">
        <v>0</v>
      </c>
      <c r="AP1423" s="83">
        <v>0</v>
      </c>
      <c r="AQ1423" s="83">
        <v>0</v>
      </c>
      <c r="AR1423" s="84">
        <v>0</v>
      </c>
    </row>
    <row r="1424" spans="24:44" x14ac:dyDescent="0.25">
      <c r="X1424" s="91"/>
      <c r="Y1424" s="80">
        <v>17.0833333333333</v>
      </c>
      <c r="Z1424" s="81">
        <v>25.46</v>
      </c>
      <c r="AA1424" s="81">
        <v>71.47</v>
      </c>
      <c r="AB1424" s="81">
        <v>577</v>
      </c>
      <c r="AC1424" s="81">
        <v>18.7</v>
      </c>
      <c r="AD1424" s="81">
        <v>25.3</v>
      </c>
      <c r="AE1424" s="81">
        <v>280</v>
      </c>
      <c r="AF1424" s="82">
        <v>7.5</v>
      </c>
      <c r="AG1424" s="81">
        <v>22</v>
      </c>
      <c r="AH1424" s="81">
        <v>92</v>
      </c>
      <c r="AI1424" s="81">
        <v>90</v>
      </c>
      <c r="AJ1424" s="83">
        <v>0</v>
      </c>
      <c r="AK1424" s="83">
        <v>0</v>
      </c>
      <c r="AL1424" s="83">
        <v>0</v>
      </c>
      <c r="AM1424" s="83">
        <v>0</v>
      </c>
      <c r="AN1424" s="83">
        <v>0</v>
      </c>
      <c r="AO1424" s="83">
        <v>0</v>
      </c>
      <c r="AP1424" s="83">
        <v>0</v>
      </c>
      <c r="AQ1424" s="83">
        <v>0</v>
      </c>
      <c r="AR1424" s="84">
        <v>0</v>
      </c>
    </row>
    <row r="1425" spans="24:44" x14ac:dyDescent="0.25">
      <c r="X1425" s="91"/>
      <c r="Y1425" s="80">
        <v>17.125</v>
      </c>
      <c r="Z1425" s="81">
        <v>24.67</v>
      </c>
      <c r="AA1425" s="81">
        <v>72.92</v>
      </c>
      <c r="AB1425" s="81">
        <v>589</v>
      </c>
      <c r="AC1425" s="81">
        <v>18</v>
      </c>
      <c r="AD1425" s="81">
        <v>25.2</v>
      </c>
      <c r="AE1425" s="81">
        <v>288</v>
      </c>
      <c r="AF1425" s="82">
        <v>7.6</v>
      </c>
      <c r="AG1425" s="81">
        <v>24</v>
      </c>
      <c r="AH1425" s="81">
        <v>95</v>
      </c>
      <c r="AI1425" s="81">
        <v>90</v>
      </c>
      <c r="AJ1425" s="83">
        <v>0</v>
      </c>
      <c r="AK1425" s="83">
        <v>0</v>
      </c>
      <c r="AL1425" s="83">
        <v>0</v>
      </c>
      <c r="AM1425" s="83">
        <v>0</v>
      </c>
      <c r="AN1425" s="83">
        <v>0</v>
      </c>
      <c r="AO1425" s="83">
        <v>0</v>
      </c>
      <c r="AP1425" s="83">
        <v>0</v>
      </c>
      <c r="AQ1425" s="83">
        <v>0</v>
      </c>
      <c r="AR1425" s="84">
        <v>0</v>
      </c>
    </row>
    <row r="1426" spans="24:44" x14ac:dyDescent="0.25">
      <c r="X1426" s="91"/>
      <c r="Y1426" s="80">
        <v>17.1666666666667</v>
      </c>
      <c r="Z1426" s="81">
        <v>24.66</v>
      </c>
      <c r="AA1426" s="81">
        <v>72.58</v>
      </c>
      <c r="AB1426" s="81">
        <v>609</v>
      </c>
      <c r="AC1426" s="81">
        <v>18.100000000000001</v>
      </c>
      <c r="AD1426" s="81">
        <v>24.2</v>
      </c>
      <c r="AE1426" s="81">
        <v>281</v>
      </c>
      <c r="AF1426" s="82">
        <v>7.3</v>
      </c>
      <c r="AG1426" s="81">
        <v>24</v>
      </c>
      <c r="AH1426" s="81">
        <v>95</v>
      </c>
      <c r="AI1426" s="81">
        <v>84</v>
      </c>
      <c r="AJ1426" s="81">
        <v>103</v>
      </c>
      <c r="AK1426" s="81">
        <v>138</v>
      </c>
      <c r="AL1426" s="81">
        <v>337</v>
      </c>
      <c r="AM1426" s="81">
        <v>320</v>
      </c>
      <c r="AN1426" s="81">
        <v>277</v>
      </c>
      <c r="AO1426" s="81">
        <v>289</v>
      </c>
      <c r="AP1426" s="81">
        <v>202</v>
      </c>
      <c r="AQ1426" s="81">
        <v>392</v>
      </c>
      <c r="AR1426" s="85">
        <v>616</v>
      </c>
    </row>
    <row r="1427" spans="24:44" x14ac:dyDescent="0.25">
      <c r="X1427" s="91"/>
      <c r="Y1427" s="80">
        <v>17.2083333333333</v>
      </c>
      <c r="Z1427" s="81">
        <v>24.38</v>
      </c>
      <c r="AA1427" s="81">
        <v>74.239999999999995</v>
      </c>
      <c r="AB1427" s="81">
        <v>616</v>
      </c>
      <c r="AC1427" s="81">
        <v>15.5</v>
      </c>
      <c r="AD1427" s="81">
        <v>25.7</v>
      </c>
      <c r="AE1427" s="81">
        <v>295</v>
      </c>
      <c r="AF1427" s="82">
        <v>7.5</v>
      </c>
      <c r="AG1427" s="81">
        <v>25</v>
      </c>
      <c r="AH1427" s="81">
        <v>94</v>
      </c>
      <c r="AI1427" s="81">
        <v>91</v>
      </c>
      <c r="AJ1427" s="81">
        <v>612</v>
      </c>
      <c r="AK1427" s="81">
        <v>781</v>
      </c>
      <c r="AL1427" s="81">
        <v>1199</v>
      </c>
      <c r="AM1427" s="81">
        <v>1327</v>
      </c>
      <c r="AN1427" s="81">
        <v>1471</v>
      </c>
      <c r="AO1427" s="81">
        <v>1811</v>
      </c>
      <c r="AP1427" s="81">
        <v>2102</v>
      </c>
      <c r="AQ1427" s="81">
        <v>2406</v>
      </c>
      <c r="AR1427" s="85">
        <v>4895</v>
      </c>
    </row>
    <row r="1428" spans="24:44" x14ac:dyDescent="0.25">
      <c r="X1428" s="91"/>
      <c r="Y1428" s="80">
        <v>17.25</v>
      </c>
      <c r="Z1428" s="81">
        <v>26.42</v>
      </c>
      <c r="AA1428" s="81">
        <v>69.12</v>
      </c>
      <c r="AB1428" s="81">
        <v>668</v>
      </c>
      <c r="AC1428" s="81">
        <v>18.899999999999999</v>
      </c>
      <c r="AD1428" s="81">
        <v>25.5</v>
      </c>
      <c r="AE1428" s="81">
        <v>284</v>
      </c>
      <c r="AF1428" s="82">
        <v>7.5</v>
      </c>
      <c r="AG1428" s="81">
        <v>26</v>
      </c>
      <c r="AH1428" s="81">
        <v>96</v>
      </c>
      <c r="AI1428" s="81">
        <v>89</v>
      </c>
      <c r="AJ1428" s="81">
        <v>5128</v>
      </c>
      <c r="AK1428" s="81">
        <v>5330</v>
      </c>
      <c r="AL1428" s="81">
        <v>7797</v>
      </c>
      <c r="AM1428" s="81">
        <v>6906</v>
      </c>
      <c r="AN1428" s="81">
        <v>11383</v>
      </c>
      <c r="AO1428" s="81">
        <v>10671</v>
      </c>
      <c r="AP1428" s="81">
        <v>51252</v>
      </c>
      <c r="AQ1428" s="81">
        <v>40488</v>
      </c>
      <c r="AR1428" s="85">
        <v>65561</v>
      </c>
    </row>
    <row r="1429" spans="24:44" x14ac:dyDescent="0.25">
      <c r="X1429" s="91"/>
      <c r="Y1429" s="80">
        <v>17.2916666666667</v>
      </c>
      <c r="Z1429" s="81">
        <v>26.91</v>
      </c>
      <c r="AA1429" s="81">
        <v>68.739999999999995</v>
      </c>
      <c r="AB1429" s="81">
        <v>601</v>
      </c>
      <c r="AC1429" s="81">
        <v>15.5</v>
      </c>
      <c r="AD1429" s="81">
        <v>24.3</v>
      </c>
      <c r="AE1429" s="81">
        <v>296</v>
      </c>
      <c r="AF1429" s="82">
        <v>7.3</v>
      </c>
      <c r="AG1429" s="81">
        <v>20</v>
      </c>
      <c r="AH1429" s="81">
        <v>93</v>
      </c>
      <c r="AI1429" s="81">
        <v>92</v>
      </c>
      <c r="AJ1429" s="81">
        <v>5638</v>
      </c>
      <c r="AK1429" s="81">
        <v>6363</v>
      </c>
      <c r="AL1429" s="81">
        <v>8975</v>
      </c>
      <c r="AM1429" s="81">
        <v>9174</v>
      </c>
      <c r="AN1429" s="81">
        <v>13411</v>
      </c>
      <c r="AO1429" s="81">
        <v>12008</v>
      </c>
      <c r="AP1429" s="81">
        <v>29945</v>
      </c>
      <c r="AQ1429" s="81">
        <v>38434</v>
      </c>
      <c r="AR1429" s="85">
        <v>65874</v>
      </c>
    </row>
    <row r="1430" spans="24:44" x14ac:dyDescent="0.25">
      <c r="X1430" s="91"/>
      <c r="Y1430" s="80">
        <v>17.3333333333333</v>
      </c>
      <c r="Z1430" s="81">
        <v>28.82</v>
      </c>
      <c r="AA1430" s="81">
        <v>65.97</v>
      </c>
      <c r="AB1430" s="81">
        <v>654</v>
      </c>
      <c r="AC1430" s="81">
        <v>13.8</v>
      </c>
      <c r="AD1430" s="81">
        <v>23.8</v>
      </c>
      <c r="AE1430" s="81">
        <v>279</v>
      </c>
      <c r="AF1430" s="82">
        <v>7.5</v>
      </c>
      <c r="AG1430" s="81">
        <v>26</v>
      </c>
      <c r="AH1430" s="81">
        <v>97</v>
      </c>
      <c r="AI1430" s="81">
        <v>93</v>
      </c>
      <c r="AJ1430" s="81">
        <v>12636</v>
      </c>
      <c r="AK1430" s="81">
        <v>16297</v>
      </c>
      <c r="AL1430" s="81">
        <v>23013</v>
      </c>
      <c r="AM1430" s="81">
        <v>26962</v>
      </c>
      <c r="AN1430" s="81">
        <v>33803</v>
      </c>
      <c r="AO1430" s="81">
        <v>35976</v>
      </c>
      <c r="AP1430" s="81">
        <v>59541</v>
      </c>
      <c r="AQ1430" s="81">
        <v>65558</v>
      </c>
      <c r="AR1430" s="85">
        <v>65941</v>
      </c>
    </row>
    <row r="1431" spans="24:44" x14ac:dyDescent="0.25">
      <c r="X1431" s="91"/>
      <c r="Y1431" s="80">
        <v>17.375</v>
      </c>
      <c r="Z1431" s="81">
        <v>29.04</v>
      </c>
      <c r="AA1431" s="81">
        <v>66.040000000000006</v>
      </c>
      <c r="AB1431" s="81">
        <v>580</v>
      </c>
      <c r="AC1431" s="81">
        <v>63</v>
      </c>
      <c r="AD1431" s="81">
        <v>24.1</v>
      </c>
      <c r="AE1431" s="81">
        <v>628</v>
      </c>
      <c r="AF1431" s="82">
        <v>7</v>
      </c>
      <c r="AG1431" s="81">
        <v>95</v>
      </c>
      <c r="AH1431" s="81">
        <v>192</v>
      </c>
      <c r="AI1431" s="81">
        <v>188</v>
      </c>
      <c r="AJ1431" s="81">
        <v>7591</v>
      </c>
      <c r="AK1431" s="81">
        <v>6038</v>
      </c>
      <c r="AL1431" s="81">
        <v>11209</v>
      </c>
      <c r="AM1431" s="81">
        <v>7780</v>
      </c>
      <c r="AN1431" s="81">
        <v>14425</v>
      </c>
      <c r="AO1431" s="81">
        <v>9555</v>
      </c>
      <c r="AP1431" s="81">
        <v>35425</v>
      </c>
      <c r="AQ1431" s="81">
        <v>39905</v>
      </c>
      <c r="AR1431" s="84">
        <v>62535</v>
      </c>
    </row>
    <row r="1432" spans="24:44" x14ac:dyDescent="0.25">
      <c r="X1432" s="91"/>
      <c r="Y1432" s="80">
        <v>17.4166666666667</v>
      </c>
      <c r="Z1432" s="81">
        <v>28.92</v>
      </c>
      <c r="AA1432" s="81">
        <v>65.66</v>
      </c>
      <c r="AB1432" s="81">
        <v>591</v>
      </c>
      <c r="AC1432" s="81">
        <v>66.099999999999994</v>
      </c>
      <c r="AD1432" s="81">
        <v>24.2</v>
      </c>
      <c r="AE1432" s="81">
        <v>613</v>
      </c>
      <c r="AF1432" s="82">
        <v>6.2</v>
      </c>
      <c r="AG1432" s="81">
        <v>93</v>
      </c>
      <c r="AH1432" s="81">
        <v>198</v>
      </c>
      <c r="AI1432" s="81">
        <v>192</v>
      </c>
      <c r="AJ1432" s="81">
        <v>7813</v>
      </c>
      <c r="AK1432" s="81">
        <v>6352</v>
      </c>
      <c r="AL1432" s="81">
        <v>11567</v>
      </c>
      <c r="AM1432" s="81">
        <v>8327</v>
      </c>
      <c r="AN1432" s="81">
        <v>14775</v>
      </c>
      <c r="AO1432" s="81">
        <v>10038</v>
      </c>
      <c r="AP1432" s="81">
        <v>35322</v>
      </c>
      <c r="AQ1432" s="81">
        <v>40140</v>
      </c>
      <c r="AR1432" s="84">
        <v>62535</v>
      </c>
    </row>
    <row r="1433" spans="24:44" x14ac:dyDescent="0.25">
      <c r="X1433" s="91"/>
      <c r="Y1433" s="80">
        <v>17.4583333333333</v>
      </c>
      <c r="Z1433" s="81">
        <v>28.64</v>
      </c>
      <c r="AA1433" s="81">
        <v>65.23</v>
      </c>
      <c r="AB1433" s="81">
        <v>604</v>
      </c>
      <c r="AC1433" s="81">
        <v>63.8</v>
      </c>
      <c r="AD1433" s="81">
        <v>25.7</v>
      </c>
      <c r="AE1433" s="81">
        <v>592</v>
      </c>
      <c r="AF1433" s="82">
        <v>6.1</v>
      </c>
      <c r="AG1433" s="81">
        <v>95</v>
      </c>
      <c r="AH1433" s="81">
        <v>194</v>
      </c>
      <c r="AI1433" s="81">
        <v>183</v>
      </c>
      <c r="AJ1433" s="81">
        <v>6442</v>
      </c>
      <c r="AK1433" s="81">
        <v>4559</v>
      </c>
      <c r="AL1433" s="81">
        <v>9216</v>
      </c>
      <c r="AM1433" s="81">
        <v>5383</v>
      </c>
      <c r="AN1433" s="81">
        <v>11310</v>
      </c>
      <c r="AO1433" s="81">
        <v>6413</v>
      </c>
      <c r="AP1433" s="81">
        <v>30939</v>
      </c>
      <c r="AQ1433" s="81">
        <v>33003</v>
      </c>
      <c r="AR1433" s="84">
        <v>62535</v>
      </c>
    </row>
    <row r="1434" spans="24:44" x14ac:dyDescent="0.25">
      <c r="X1434" s="91"/>
      <c r="Y1434" s="80">
        <v>17.5</v>
      </c>
      <c r="Z1434" s="81">
        <v>28.41</v>
      </c>
      <c r="AA1434" s="81">
        <v>64.510000000000005</v>
      </c>
      <c r="AB1434" s="81">
        <v>590</v>
      </c>
      <c r="AC1434" s="81">
        <v>59.4</v>
      </c>
      <c r="AD1434" s="81">
        <v>25.3</v>
      </c>
      <c r="AE1434" s="81">
        <v>592</v>
      </c>
      <c r="AF1434" s="82">
        <v>6.1</v>
      </c>
      <c r="AG1434" s="81">
        <v>91</v>
      </c>
      <c r="AH1434" s="81">
        <v>197</v>
      </c>
      <c r="AI1434" s="81">
        <v>186</v>
      </c>
      <c r="AJ1434" s="81">
        <v>6152</v>
      </c>
      <c r="AK1434" s="81">
        <v>4223</v>
      </c>
      <c r="AL1434" s="81">
        <v>8694</v>
      </c>
      <c r="AM1434" s="81">
        <v>4674</v>
      </c>
      <c r="AN1434" s="81">
        <v>10801</v>
      </c>
      <c r="AO1434" s="81">
        <v>5931</v>
      </c>
      <c r="AP1434" s="81">
        <v>30255</v>
      </c>
      <c r="AQ1434" s="81">
        <v>32098</v>
      </c>
      <c r="AR1434" s="84">
        <v>62535</v>
      </c>
    </row>
    <row r="1435" spans="24:44" x14ac:dyDescent="0.25">
      <c r="X1435" s="91"/>
      <c r="Y1435" s="80">
        <v>17.5416666666667</v>
      </c>
      <c r="Z1435" s="81">
        <v>28.4</v>
      </c>
      <c r="AA1435" s="81">
        <v>63.15</v>
      </c>
      <c r="AB1435" s="81">
        <v>591</v>
      </c>
      <c r="AC1435" s="81">
        <v>62.9</v>
      </c>
      <c r="AD1435" s="81">
        <v>24.5</v>
      </c>
      <c r="AE1435" s="81">
        <v>588</v>
      </c>
      <c r="AF1435" s="82">
        <v>6.6</v>
      </c>
      <c r="AG1435" s="81">
        <v>90</v>
      </c>
      <c r="AH1435" s="81">
        <v>187</v>
      </c>
      <c r="AI1435" s="81">
        <v>188</v>
      </c>
      <c r="AJ1435" s="81">
        <v>5943</v>
      </c>
      <c r="AK1435" s="81">
        <v>3916</v>
      </c>
      <c r="AL1435" s="81">
        <v>8261</v>
      </c>
      <c r="AM1435" s="81">
        <v>4315</v>
      </c>
      <c r="AN1435" s="81">
        <v>10335</v>
      </c>
      <c r="AO1435" s="81">
        <v>5101</v>
      </c>
      <c r="AP1435" s="81">
        <v>29502</v>
      </c>
      <c r="AQ1435" s="81">
        <v>30844</v>
      </c>
      <c r="AR1435" s="84">
        <v>62535</v>
      </c>
    </row>
    <row r="1436" spans="24:44" x14ac:dyDescent="0.25">
      <c r="X1436" s="91"/>
      <c r="Y1436" s="80">
        <v>17.5833333333333</v>
      </c>
      <c r="Z1436" s="81">
        <v>28.34</v>
      </c>
      <c r="AA1436" s="81">
        <v>62.19</v>
      </c>
      <c r="AB1436" s="81">
        <v>598</v>
      </c>
      <c r="AC1436" s="81">
        <v>60.8</v>
      </c>
      <c r="AD1436" s="81">
        <v>24.1</v>
      </c>
      <c r="AE1436" s="81">
        <v>561</v>
      </c>
      <c r="AF1436" s="82">
        <v>6.8</v>
      </c>
      <c r="AG1436" s="81">
        <v>86</v>
      </c>
      <c r="AH1436" s="81">
        <v>188</v>
      </c>
      <c r="AI1436" s="81">
        <v>183</v>
      </c>
      <c r="AJ1436" s="81">
        <v>5266</v>
      </c>
      <c r="AK1436" s="81">
        <v>3069</v>
      </c>
      <c r="AL1436" s="81">
        <v>7302</v>
      </c>
      <c r="AM1436" s="81">
        <v>3050</v>
      </c>
      <c r="AN1436" s="81">
        <v>8791</v>
      </c>
      <c r="AO1436" s="81">
        <v>3725</v>
      </c>
      <c r="AP1436" s="81">
        <v>28080</v>
      </c>
      <c r="AQ1436" s="81">
        <v>28488</v>
      </c>
      <c r="AR1436" s="84">
        <v>62535</v>
      </c>
    </row>
    <row r="1437" spans="24:44" x14ac:dyDescent="0.25">
      <c r="X1437" s="91"/>
      <c r="Y1437" s="80">
        <v>17.625</v>
      </c>
      <c r="Z1437" s="81">
        <v>28.14</v>
      </c>
      <c r="AA1437" s="81">
        <v>62.34</v>
      </c>
      <c r="AB1437" s="81">
        <v>565</v>
      </c>
      <c r="AC1437" s="81">
        <v>61.3</v>
      </c>
      <c r="AD1437" s="81">
        <v>26.1</v>
      </c>
      <c r="AE1437" s="81">
        <v>570</v>
      </c>
      <c r="AF1437" s="82">
        <v>6.8</v>
      </c>
      <c r="AG1437" s="81">
        <v>91</v>
      </c>
      <c r="AH1437" s="81">
        <v>188</v>
      </c>
      <c r="AI1437" s="81">
        <v>183</v>
      </c>
      <c r="AJ1437" s="81">
        <v>5397</v>
      </c>
      <c r="AK1437" s="81">
        <v>3318</v>
      </c>
      <c r="AL1437" s="81">
        <v>7416</v>
      </c>
      <c r="AM1437" s="81">
        <v>3295</v>
      </c>
      <c r="AN1437" s="81">
        <v>9061</v>
      </c>
      <c r="AO1437" s="81">
        <v>4092</v>
      </c>
      <c r="AP1437" s="81">
        <v>28607</v>
      </c>
      <c r="AQ1437" s="81">
        <v>29058</v>
      </c>
      <c r="AR1437" s="84">
        <v>62535</v>
      </c>
    </row>
    <row r="1438" spans="24:44" x14ac:dyDescent="0.25">
      <c r="X1438" s="91"/>
      <c r="Y1438" s="80">
        <v>17.6666666666667</v>
      </c>
      <c r="Z1438" s="81">
        <v>28.22</v>
      </c>
      <c r="AA1438" s="81">
        <v>61.75</v>
      </c>
      <c r="AB1438" s="81">
        <v>585</v>
      </c>
      <c r="AC1438" s="81">
        <v>58.9</v>
      </c>
      <c r="AD1438" s="81">
        <v>25.8</v>
      </c>
      <c r="AE1438" s="81">
        <v>558</v>
      </c>
      <c r="AF1438" s="82">
        <v>6.7</v>
      </c>
      <c r="AG1438" s="81">
        <v>90</v>
      </c>
      <c r="AH1438" s="81">
        <v>183</v>
      </c>
      <c r="AI1438" s="81">
        <v>178</v>
      </c>
      <c r="AJ1438" s="81">
        <v>7026</v>
      </c>
      <c r="AK1438" s="81">
        <v>5127</v>
      </c>
      <c r="AL1438" s="81">
        <v>10141</v>
      </c>
      <c r="AM1438" s="81">
        <v>6073</v>
      </c>
      <c r="AN1438" s="81">
        <v>12446</v>
      </c>
      <c r="AO1438" s="81">
        <v>7884</v>
      </c>
      <c r="AP1438" s="81">
        <v>36752</v>
      </c>
      <c r="AQ1438" s="81">
        <v>35263</v>
      </c>
      <c r="AR1438" s="84">
        <v>62535</v>
      </c>
    </row>
    <row r="1439" spans="24:44" x14ac:dyDescent="0.25">
      <c r="X1439" s="91"/>
      <c r="Y1439" s="80">
        <v>17.7083333333333</v>
      </c>
      <c r="Z1439" s="81">
        <v>28.06</v>
      </c>
      <c r="AA1439" s="81">
        <v>64.38</v>
      </c>
      <c r="AB1439" s="81">
        <v>648</v>
      </c>
      <c r="AC1439" s="81">
        <v>56.2</v>
      </c>
      <c r="AD1439" s="81">
        <v>24.9</v>
      </c>
      <c r="AE1439" s="81">
        <v>530</v>
      </c>
      <c r="AF1439" s="82">
        <v>6.7</v>
      </c>
      <c r="AG1439" s="81">
        <v>89</v>
      </c>
      <c r="AH1439" s="81">
        <v>180</v>
      </c>
      <c r="AI1439" s="81">
        <v>173</v>
      </c>
      <c r="AJ1439" s="81">
        <v>6577</v>
      </c>
      <c r="AK1439" s="81">
        <v>4576</v>
      </c>
      <c r="AL1439" s="81">
        <v>9289</v>
      </c>
      <c r="AM1439" s="81">
        <v>5159</v>
      </c>
      <c r="AN1439" s="81">
        <v>11459</v>
      </c>
      <c r="AO1439" s="81">
        <v>6904</v>
      </c>
      <c r="AP1439" s="81">
        <v>35276</v>
      </c>
      <c r="AQ1439" s="81">
        <v>33935</v>
      </c>
      <c r="AR1439" s="84">
        <v>62535</v>
      </c>
    </row>
    <row r="1440" spans="24:44" x14ac:dyDescent="0.25">
      <c r="X1440" s="91"/>
      <c r="Y1440" s="80">
        <v>17.75</v>
      </c>
      <c r="Z1440" s="81">
        <v>28.24</v>
      </c>
      <c r="AA1440" s="81">
        <v>63.19</v>
      </c>
      <c r="AB1440" s="81">
        <v>462</v>
      </c>
      <c r="AC1440" s="81">
        <v>56.5</v>
      </c>
      <c r="AD1440" s="81">
        <v>25.1</v>
      </c>
      <c r="AE1440" s="81">
        <v>524</v>
      </c>
      <c r="AF1440" s="82">
        <v>6.7</v>
      </c>
      <c r="AG1440" s="81">
        <v>82</v>
      </c>
      <c r="AH1440" s="81">
        <v>182</v>
      </c>
      <c r="AI1440" s="81">
        <v>175</v>
      </c>
      <c r="AJ1440" s="81">
        <v>5933</v>
      </c>
      <c r="AK1440" s="81">
        <v>3739</v>
      </c>
      <c r="AL1440" s="81">
        <v>8366</v>
      </c>
      <c r="AM1440" s="81">
        <v>4066</v>
      </c>
      <c r="AN1440" s="81">
        <v>10006</v>
      </c>
      <c r="AO1440" s="81">
        <v>4935</v>
      </c>
      <c r="AP1440" s="81">
        <v>33095</v>
      </c>
      <c r="AQ1440" s="81">
        <v>31339</v>
      </c>
      <c r="AR1440" s="84">
        <v>62535</v>
      </c>
    </row>
    <row r="1441" spans="24:44" x14ac:dyDescent="0.25">
      <c r="X1441" s="91"/>
      <c r="Y1441" s="80">
        <v>17.7916666666667</v>
      </c>
      <c r="Z1441" s="81">
        <v>28.04</v>
      </c>
      <c r="AA1441" s="81">
        <v>63.99</v>
      </c>
      <c r="AB1441" s="81">
        <v>470</v>
      </c>
      <c r="AC1441" s="81">
        <v>55.5</v>
      </c>
      <c r="AD1441" s="81">
        <v>25.7</v>
      </c>
      <c r="AE1441" s="81">
        <v>511</v>
      </c>
      <c r="AF1441" s="82">
        <v>6.6</v>
      </c>
      <c r="AG1441" s="81">
        <v>84</v>
      </c>
      <c r="AH1441" s="81">
        <v>177</v>
      </c>
      <c r="AI1441" s="81">
        <v>176</v>
      </c>
      <c r="AJ1441" s="81">
        <v>5475</v>
      </c>
      <c r="AK1441" s="81">
        <v>3172</v>
      </c>
      <c r="AL1441" s="81">
        <v>7430</v>
      </c>
      <c r="AM1441" s="81">
        <v>3068</v>
      </c>
      <c r="AN1441" s="81">
        <v>8954</v>
      </c>
      <c r="AO1441" s="81">
        <v>3781</v>
      </c>
      <c r="AP1441" s="81">
        <v>31775</v>
      </c>
      <c r="AQ1441" s="81">
        <v>29585</v>
      </c>
      <c r="AR1441" s="84">
        <v>62535</v>
      </c>
    </row>
    <row r="1442" spans="24:44" x14ac:dyDescent="0.25">
      <c r="X1442" s="91"/>
      <c r="Y1442" s="80">
        <v>17.8333333333333</v>
      </c>
      <c r="Z1442" s="81">
        <v>27.3</v>
      </c>
      <c r="AA1442" s="81">
        <v>63.14</v>
      </c>
      <c r="AB1442" s="81">
        <v>474</v>
      </c>
      <c r="AC1442" s="81">
        <v>53.6</v>
      </c>
      <c r="AD1442" s="81">
        <v>25.4</v>
      </c>
      <c r="AE1442" s="81">
        <v>509</v>
      </c>
      <c r="AF1442" s="82">
        <v>6.6</v>
      </c>
      <c r="AG1442" s="81">
        <v>83</v>
      </c>
      <c r="AH1442" s="81">
        <v>175</v>
      </c>
      <c r="AI1442" s="81">
        <v>174</v>
      </c>
      <c r="AJ1442" s="81">
        <v>5419</v>
      </c>
      <c r="AK1442" s="81">
        <v>2914</v>
      </c>
      <c r="AL1442" s="81">
        <v>7365</v>
      </c>
      <c r="AM1442" s="81">
        <v>2477</v>
      </c>
      <c r="AN1442" s="81">
        <v>8669</v>
      </c>
      <c r="AO1442" s="81">
        <v>3474</v>
      </c>
      <c r="AP1442" s="81">
        <v>32912</v>
      </c>
      <c r="AQ1442" s="81">
        <v>29310</v>
      </c>
      <c r="AR1442" s="85">
        <v>65541</v>
      </c>
    </row>
    <row r="1443" spans="24:44" x14ac:dyDescent="0.25">
      <c r="X1443" s="91"/>
      <c r="Y1443" s="80">
        <v>17.875</v>
      </c>
      <c r="Z1443" s="81">
        <v>29.17</v>
      </c>
      <c r="AA1443" s="81">
        <v>60.41</v>
      </c>
      <c r="AB1443" s="81">
        <v>616</v>
      </c>
      <c r="AC1443" s="81">
        <v>52.9</v>
      </c>
      <c r="AD1443" s="81">
        <v>25</v>
      </c>
      <c r="AE1443" s="81">
        <v>511</v>
      </c>
      <c r="AF1443" s="82">
        <v>6.8</v>
      </c>
      <c r="AG1443" s="81">
        <v>76</v>
      </c>
      <c r="AH1443" s="81">
        <v>183</v>
      </c>
      <c r="AI1443" s="81">
        <v>173</v>
      </c>
      <c r="AJ1443" s="81">
        <v>5220</v>
      </c>
      <c r="AK1443" s="81">
        <v>2926</v>
      </c>
      <c r="AL1443" s="81">
        <v>7174</v>
      </c>
      <c r="AM1443" s="81">
        <v>2672</v>
      </c>
      <c r="AN1443" s="81">
        <v>8413</v>
      </c>
      <c r="AO1443" s="81">
        <v>3391</v>
      </c>
      <c r="AP1443" s="81">
        <v>30829</v>
      </c>
      <c r="AQ1443" s="81">
        <v>28708</v>
      </c>
      <c r="AR1443" s="85">
        <v>65961</v>
      </c>
    </row>
    <row r="1444" spans="24:44" x14ac:dyDescent="0.25">
      <c r="X1444" s="91"/>
      <c r="Y1444" s="80">
        <v>17.9166666666667</v>
      </c>
      <c r="Z1444" s="81">
        <v>29.13</v>
      </c>
      <c r="AA1444" s="81">
        <v>60.16</v>
      </c>
      <c r="AB1444" s="81">
        <v>670</v>
      </c>
      <c r="AC1444" s="81">
        <v>53.2</v>
      </c>
      <c r="AD1444" s="81">
        <v>25.7</v>
      </c>
      <c r="AE1444" s="81">
        <v>516</v>
      </c>
      <c r="AF1444" s="82">
        <v>6.7</v>
      </c>
      <c r="AG1444" s="81">
        <v>81</v>
      </c>
      <c r="AH1444" s="81">
        <v>180</v>
      </c>
      <c r="AI1444" s="81">
        <v>171</v>
      </c>
      <c r="AJ1444" s="81">
        <v>13</v>
      </c>
      <c r="AK1444" s="81">
        <v>76</v>
      </c>
      <c r="AL1444" s="81">
        <v>80</v>
      </c>
      <c r="AM1444" s="81">
        <v>237</v>
      </c>
      <c r="AN1444" s="81">
        <v>91</v>
      </c>
      <c r="AO1444" s="81">
        <v>240</v>
      </c>
      <c r="AP1444" s="81">
        <v>303</v>
      </c>
      <c r="AQ1444" s="81">
        <v>368</v>
      </c>
      <c r="AR1444" s="85">
        <v>221</v>
      </c>
    </row>
    <row r="1445" spans="24:44" ht="15.75" thickBot="1" x14ac:dyDescent="0.3">
      <c r="X1445" s="92"/>
      <c r="Y1445" s="86">
        <v>17.9583333333333</v>
      </c>
      <c r="Z1445" s="87">
        <v>28.36</v>
      </c>
      <c r="AA1445" s="87">
        <v>60.12</v>
      </c>
      <c r="AB1445" s="87">
        <v>770</v>
      </c>
      <c r="AC1445" s="87">
        <v>51</v>
      </c>
      <c r="AD1445" s="87">
        <v>25.3</v>
      </c>
      <c r="AE1445" s="87">
        <v>511</v>
      </c>
      <c r="AF1445" s="88">
        <v>6.4</v>
      </c>
      <c r="AG1445" s="87">
        <v>79</v>
      </c>
      <c r="AH1445" s="87">
        <v>177</v>
      </c>
      <c r="AI1445" s="87">
        <v>166</v>
      </c>
      <c r="AJ1445" s="89">
        <v>0</v>
      </c>
      <c r="AK1445" s="89">
        <v>0</v>
      </c>
      <c r="AL1445" s="89">
        <v>0</v>
      </c>
      <c r="AM1445" s="89">
        <v>0</v>
      </c>
      <c r="AN1445" s="89">
        <v>0</v>
      </c>
      <c r="AO1445" s="89">
        <v>0</v>
      </c>
      <c r="AP1445" s="89">
        <v>0</v>
      </c>
      <c r="AQ1445" s="89">
        <v>0</v>
      </c>
      <c r="AR1445" s="90">
        <v>0</v>
      </c>
    </row>
  </sheetData>
  <mergeCells count="47">
    <mergeCell ref="BY94:BZ94"/>
    <mergeCell ref="AT47:BC47"/>
    <mergeCell ref="AT74:BB74"/>
    <mergeCell ref="AT1:BM1"/>
    <mergeCell ref="AT29:BM29"/>
    <mergeCell ref="BY61:BZ61"/>
    <mergeCell ref="CB61:CC61"/>
    <mergeCell ref="BR1:CA1"/>
    <mergeCell ref="BS29:CA29"/>
    <mergeCell ref="BR33:CA33"/>
    <mergeCell ref="AT78:BE78"/>
    <mergeCell ref="X170:X193"/>
    <mergeCell ref="X194:X217"/>
    <mergeCell ref="X218:X241"/>
    <mergeCell ref="X242:X265"/>
    <mergeCell ref="X266:X289"/>
    <mergeCell ref="X1254:X1277"/>
    <mergeCell ref="X290:X313"/>
    <mergeCell ref="X1062:X1085"/>
    <mergeCell ref="X1086:X1109"/>
    <mergeCell ref="X1110:X1133"/>
    <mergeCell ref="X1134:X1157"/>
    <mergeCell ref="X458:X481"/>
    <mergeCell ref="X482:X505"/>
    <mergeCell ref="X506:X529"/>
    <mergeCell ref="X314:X337"/>
    <mergeCell ref="X338:X361"/>
    <mergeCell ref="X362:X385"/>
    <mergeCell ref="X386:X409"/>
    <mergeCell ref="X410:X433"/>
    <mergeCell ref="X434:X457"/>
    <mergeCell ref="X1278:X1301"/>
    <mergeCell ref="X1158:X1181"/>
    <mergeCell ref="X1422:X1445"/>
    <mergeCell ref="AW1061:BP1061"/>
    <mergeCell ref="AW1089:BP1089"/>
    <mergeCell ref="AW1107:BF1107"/>
    <mergeCell ref="AW1134:BE1134"/>
    <mergeCell ref="AW1138:BH1138"/>
    <mergeCell ref="X1302:X1325"/>
    <mergeCell ref="X1326:X1349"/>
    <mergeCell ref="X1350:X1373"/>
    <mergeCell ref="X1374:X1397"/>
    <mergeCell ref="X1398:X1421"/>
    <mergeCell ref="X1182:X1205"/>
    <mergeCell ref="X1206:X1229"/>
    <mergeCell ref="X1230:X1253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BF14"/>
  <sheetViews>
    <sheetView zoomScale="40" zoomScaleNormal="40" workbookViewId="0">
      <selection activeCell="AP29" sqref="AP29"/>
    </sheetView>
  </sheetViews>
  <sheetFormatPr defaultRowHeight="15" x14ac:dyDescent="0.25"/>
  <cols>
    <col min="35" max="35" width="12.85546875" customWidth="1"/>
    <col min="36" max="36" width="13.42578125" customWidth="1"/>
    <col min="37" max="37" width="12.85546875" customWidth="1"/>
    <col min="38" max="38" width="13" customWidth="1"/>
    <col min="39" max="39" width="14.28515625" customWidth="1"/>
  </cols>
  <sheetData>
    <row r="5" spans="3:58" x14ac:dyDescent="0.25">
      <c r="C5" t="s">
        <v>47</v>
      </c>
      <c r="AF5" t="s">
        <v>47</v>
      </c>
    </row>
    <row r="6" spans="3:58" x14ac:dyDescent="0.25">
      <c r="C6" t="s">
        <v>40</v>
      </c>
      <c r="D6" s="21">
        <v>1</v>
      </c>
      <c r="E6" t="s">
        <v>41</v>
      </c>
      <c r="F6" s="21">
        <v>415</v>
      </c>
      <c r="G6" s="21">
        <v>445</v>
      </c>
      <c r="H6" s="21">
        <v>480</v>
      </c>
      <c r="I6" s="21">
        <v>515</v>
      </c>
      <c r="J6" s="21">
        <v>555</v>
      </c>
      <c r="K6" s="21">
        <v>590</v>
      </c>
      <c r="L6" s="21">
        <v>630</v>
      </c>
      <c r="M6" s="21">
        <v>680</v>
      </c>
      <c r="N6" s="21">
        <v>780</v>
      </c>
      <c r="AF6" t="s">
        <v>40</v>
      </c>
      <c r="AG6">
        <v>1</v>
      </c>
      <c r="AH6" t="s">
        <v>41</v>
      </c>
      <c r="AI6">
        <v>415</v>
      </c>
      <c r="AJ6">
        <v>445</v>
      </c>
      <c r="AK6">
        <v>480</v>
      </c>
      <c r="AL6">
        <v>515</v>
      </c>
      <c r="AM6">
        <v>555</v>
      </c>
      <c r="AN6">
        <v>590</v>
      </c>
      <c r="AO6">
        <v>630</v>
      </c>
      <c r="AP6">
        <v>680</v>
      </c>
      <c r="AQ6">
        <v>780</v>
      </c>
    </row>
    <row r="7" spans="3:58" x14ac:dyDescent="0.25">
      <c r="E7" t="s">
        <v>42</v>
      </c>
      <c r="F7" s="21">
        <v>2918.67</v>
      </c>
      <c r="G7" s="21">
        <v>6278.18</v>
      </c>
      <c r="H7" s="21">
        <v>26052.41</v>
      </c>
      <c r="I7" s="21">
        <v>4809.34</v>
      </c>
      <c r="J7" s="21">
        <v>8791.93</v>
      </c>
      <c r="K7" s="21">
        <v>3352.09</v>
      </c>
      <c r="L7" s="21">
        <v>8305.5300000000007</v>
      </c>
      <c r="M7" s="21">
        <v>10991.11</v>
      </c>
      <c r="N7" s="21">
        <v>30686.42</v>
      </c>
      <c r="AH7" t="s">
        <v>42</v>
      </c>
      <c r="AI7">
        <v>2288.2199999999998</v>
      </c>
      <c r="AJ7">
        <v>2328.5</v>
      </c>
      <c r="AK7">
        <v>3545.59</v>
      </c>
      <c r="AL7">
        <v>2736.49</v>
      </c>
      <c r="AM7">
        <v>5429.18</v>
      </c>
      <c r="AN7">
        <v>3859.54</v>
      </c>
      <c r="AO7">
        <v>16946.150000000001</v>
      </c>
      <c r="AP7">
        <v>20131.259999999998</v>
      </c>
      <c r="AQ7">
        <v>39249.93</v>
      </c>
    </row>
    <row r="10" spans="3:58" ht="15.75" thickBot="1" x14ac:dyDescent="0.3"/>
    <row r="11" spans="3:58" x14ac:dyDescent="0.25">
      <c r="C11" s="104" t="s">
        <v>56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6"/>
      <c r="AF11" s="104" t="s">
        <v>56</v>
      </c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6"/>
    </row>
    <row r="12" spans="3:58" x14ac:dyDescent="0.25">
      <c r="C12" s="107" t="s">
        <v>57</v>
      </c>
      <c r="D12" s="108"/>
      <c r="E12" s="22">
        <v>415</v>
      </c>
      <c r="F12" s="22">
        <v>430</v>
      </c>
      <c r="G12" s="22">
        <v>445</v>
      </c>
      <c r="H12" s="22">
        <v>460</v>
      </c>
      <c r="I12" s="22">
        <v>475</v>
      </c>
      <c r="J12" s="22">
        <v>490</v>
      </c>
      <c r="K12" s="22">
        <v>505</v>
      </c>
      <c r="L12" s="22">
        <v>520</v>
      </c>
      <c r="M12" s="22">
        <v>535</v>
      </c>
      <c r="N12" s="22">
        <v>550</v>
      </c>
      <c r="O12" s="22">
        <v>565</v>
      </c>
      <c r="P12" s="22">
        <v>580</v>
      </c>
      <c r="Q12" s="22">
        <v>595</v>
      </c>
      <c r="R12" s="22">
        <v>610</v>
      </c>
      <c r="S12" s="22">
        <v>625</v>
      </c>
      <c r="T12" s="22">
        <v>640</v>
      </c>
      <c r="U12" s="22">
        <v>655</v>
      </c>
      <c r="V12" s="22">
        <v>670</v>
      </c>
      <c r="W12" s="22">
        <v>685</v>
      </c>
      <c r="X12" s="22">
        <v>700</v>
      </c>
      <c r="Y12" s="22">
        <v>715</v>
      </c>
      <c r="Z12" s="22">
        <v>730</v>
      </c>
      <c r="AA12" s="22">
        <v>745</v>
      </c>
      <c r="AB12" s="22">
        <v>760</v>
      </c>
      <c r="AC12" s="15">
        <v>775</v>
      </c>
      <c r="AF12" s="107" t="s">
        <v>57</v>
      </c>
      <c r="AG12" s="108"/>
      <c r="AH12" s="22">
        <v>415</v>
      </c>
      <c r="AI12" s="22">
        <v>430</v>
      </c>
      <c r="AJ12" s="22">
        <v>445</v>
      </c>
      <c r="AK12" s="22">
        <v>460</v>
      </c>
      <c r="AL12" s="22">
        <v>475</v>
      </c>
      <c r="AM12" s="22">
        <v>490</v>
      </c>
      <c r="AN12" s="22">
        <v>505</v>
      </c>
      <c r="AO12" s="22">
        <v>520</v>
      </c>
      <c r="AP12" s="22">
        <v>535</v>
      </c>
      <c r="AQ12" s="22">
        <v>550</v>
      </c>
      <c r="AR12" s="22">
        <v>565</v>
      </c>
      <c r="AS12" s="22">
        <v>580</v>
      </c>
      <c r="AT12" s="22">
        <v>595</v>
      </c>
      <c r="AU12" s="22">
        <v>610</v>
      </c>
      <c r="AV12" s="22">
        <v>625</v>
      </c>
      <c r="AW12" s="22">
        <v>640</v>
      </c>
      <c r="AX12" s="22">
        <v>655</v>
      </c>
      <c r="AY12" s="22">
        <v>670</v>
      </c>
      <c r="AZ12" s="22">
        <v>685</v>
      </c>
      <c r="BA12" s="22">
        <v>700</v>
      </c>
      <c r="BB12" s="22">
        <v>715</v>
      </c>
      <c r="BC12" s="22">
        <v>730</v>
      </c>
      <c r="BD12" s="22">
        <v>745</v>
      </c>
      <c r="BE12" s="22">
        <v>760</v>
      </c>
      <c r="BF12" s="15">
        <v>775</v>
      </c>
    </row>
    <row r="13" spans="3:58" x14ac:dyDescent="0.25">
      <c r="C13" s="107" t="s">
        <v>42</v>
      </c>
      <c r="D13" s="108"/>
      <c r="E13" s="23">
        <v>2918.67</v>
      </c>
      <c r="F13" s="22"/>
      <c r="G13" s="23">
        <v>6278.18</v>
      </c>
      <c r="H13" s="22"/>
      <c r="I13" s="23">
        <v>26052.41</v>
      </c>
      <c r="J13" s="22"/>
      <c r="K13" s="23"/>
      <c r="L13" s="23">
        <v>4809.34</v>
      </c>
      <c r="M13" s="23"/>
      <c r="N13" s="23">
        <v>8791.93</v>
      </c>
      <c r="O13" s="23"/>
      <c r="P13" s="23"/>
      <c r="Q13" s="23">
        <v>3352.09</v>
      </c>
      <c r="R13" s="23"/>
      <c r="S13" s="23">
        <v>8305.5300000000007</v>
      </c>
      <c r="T13" s="23"/>
      <c r="U13" s="23"/>
      <c r="V13" s="23"/>
      <c r="W13" s="23">
        <v>10991.11</v>
      </c>
      <c r="X13" s="23"/>
      <c r="Y13" s="23"/>
      <c r="Z13" s="23"/>
      <c r="AA13" s="23"/>
      <c r="AB13" s="23"/>
      <c r="AC13" s="24">
        <v>30686.42</v>
      </c>
      <c r="AF13" s="107" t="s">
        <v>42</v>
      </c>
      <c r="AG13" s="108"/>
      <c r="AH13">
        <v>2288.2199999999998</v>
      </c>
      <c r="AI13" s="22"/>
      <c r="AJ13">
        <v>2328.5</v>
      </c>
      <c r="AK13" s="22"/>
      <c r="AL13">
        <v>3545.59</v>
      </c>
      <c r="AM13" s="22"/>
      <c r="AN13" s="23"/>
      <c r="AO13">
        <v>2736.49</v>
      </c>
      <c r="AP13" s="23"/>
      <c r="AQ13">
        <v>5429.18</v>
      </c>
      <c r="AR13" s="23"/>
      <c r="AS13" s="23"/>
      <c r="AT13">
        <v>3859.54</v>
      </c>
      <c r="AU13" s="23"/>
      <c r="AV13">
        <v>16946.150000000001</v>
      </c>
      <c r="AW13" s="23"/>
      <c r="AX13" s="23"/>
      <c r="AY13" s="23"/>
      <c r="AZ13">
        <v>20131.259999999998</v>
      </c>
      <c r="BA13" s="23"/>
      <c r="BB13" s="23"/>
      <c r="BC13" s="23"/>
      <c r="BD13" s="23"/>
      <c r="BE13" s="23"/>
      <c r="BF13">
        <v>39249.93</v>
      </c>
    </row>
    <row r="14" spans="3:58" ht="15.75" thickBot="1" x14ac:dyDescent="0.3">
      <c r="C14" s="109" t="s">
        <v>58</v>
      </c>
      <c r="D14" s="110"/>
      <c r="E14" s="25">
        <v>2918.67</v>
      </c>
      <c r="F14" s="26">
        <f>_xlfn.FORECAST.LINEAR(F12,E13:G13,E12:G12)</f>
        <v>4598.4250000000029</v>
      </c>
      <c r="G14" s="25">
        <v>6278.18</v>
      </c>
      <c r="H14" s="26">
        <f>_xlfn.FORECAST.LINEAR(H12,G13:I13,G12:I12)</f>
        <v>16165.294999999984</v>
      </c>
      <c r="I14" s="25">
        <v>26052.41</v>
      </c>
      <c r="J14" s="26">
        <f>_xlfn.FORECAST.LINEAR(J12,I13:L13,I12:L12)</f>
        <v>18971.386666666687</v>
      </c>
      <c r="K14" s="26">
        <f>_xlfn.FORECAST.LINEAR(K12,I13:L13,I12:L12)</f>
        <v>11890.363333333342</v>
      </c>
      <c r="L14" s="25">
        <v>4809.34</v>
      </c>
      <c r="M14" s="26">
        <f>_xlfn.FORECAST.LINEAR(M12,L13:N13,L12:N12)</f>
        <v>6800.635000000002</v>
      </c>
      <c r="N14" s="25">
        <v>8791.93</v>
      </c>
      <c r="O14" s="26">
        <f>_xlfn.FORECAST.LINEAR(O12,N13:Q13,N12:Q12)</f>
        <v>6978.6499999999942</v>
      </c>
      <c r="P14" s="26">
        <f>_xlfn.FORECAST.LINEAR(P12,N13:Q13,N12:Q12)</f>
        <v>5165.3699999999953</v>
      </c>
      <c r="Q14" s="25">
        <v>3352.09</v>
      </c>
      <c r="R14" s="27">
        <f>_xlfn.FORECAST.LINEAR(R12,Q13:S13,Q12:S12)</f>
        <v>5828.8099999999977</v>
      </c>
      <c r="S14" s="25">
        <v>8305.5300000000007</v>
      </c>
      <c r="T14" s="27">
        <f>_xlfn.FORECAST.LINEAR(T12,S13:W13,S12:W12)</f>
        <v>8976.9249999999993</v>
      </c>
      <c r="U14" s="27">
        <f>_xlfn.FORECAST.LINEAR(U12,S13:W13,S12:W12)</f>
        <v>9648.32</v>
      </c>
      <c r="V14" s="27">
        <f>_xlfn.FORECAST.LINEAR(V12,S13:W13,S12:W12)</f>
        <v>10319.715</v>
      </c>
      <c r="W14" s="25">
        <v>10991.11</v>
      </c>
      <c r="X14" s="27">
        <f>_xlfn.FORECAST.LINEAR(X12,W13:AC13,W12:AC12)</f>
        <v>14273.661666666681</v>
      </c>
      <c r="Y14" s="27">
        <f>_xlfn.FORECAST.LINEAR(Y12,W13:AC13,W12:AC12)</f>
        <v>17556.213333333348</v>
      </c>
      <c r="Z14" s="27">
        <f>_xlfn.FORECAST.LINEAR(Z12,W13:AC13,W12:AC12)</f>
        <v>20838.765000000014</v>
      </c>
      <c r="AA14" s="27">
        <f>_xlfn.FORECAST.LINEAR(AA12,W13:AC13,W12:AC12)</f>
        <v>24121.31666666668</v>
      </c>
      <c r="AB14" s="27">
        <f>_xlfn.FORECAST.LINEAR(AB12,W13:AC13,W12:AC12)</f>
        <v>27403.868333333347</v>
      </c>
      <c r="AC14" s="28">
        <v>30686.42</v>
      </c>
      <c r="AF14" s="109" t="s">
        <v>58</v>
      </c>
      <c r="AG14" s="110"/>
      <c r="AH14">
        <v>2288.2199999999998</v>
      </c>
      <c r="AI14" s="26">
        <f>_xlfn.FORECAST.LINEAR(AI12,AH13:AJ13,AH12:AJ12)</f>
        <v>2308.3599999999997</v>
      </c>
      <c r="AJ14">
        <v>2328.5</v>
      </c>
      <c r="AK14" s="26">
        <f>_xlfn.FORECAST.LINEAR(AK12,AJ13:AL13,AJ12:AL12)</f>
        <v>2937.0450000000001</v>
      </c>
      <c r="AL14">
        <v>3545.59</v>
      </c>
      <c r="AM14" s="26">
        <f>_xlfn.FORECAST.LINEAR(AM12,AL13:AO13,AL12:AO12)</f>
        <v>3275.8899999999994</v>
      </c>
      <c r="AN14" s="26">
        <f>_xlfn.FORECAST.LINEAR(AN12,AL13:AO13,AL12:AO12)</f>
        <v>3006.1900000000005</v>
      </c>
      <c r="AO14">
        <v>2736.49</v>
      </c>
      <c r="AP14" s="26">
        <f>_xlfn.FORECAST.LINEAR(AP12,AO13:AQ13,AO12:AQ12)</f>
        <v>4082.8349999999991</v>
      </c>
      <c r="AQ14">
        <v>5429.18</v>
      </c>
      <c r="AR14" s="26">
        <f>_xlfn.FORECAST.LINEAR(AR12,AQ13:AT13,AQ12:AT12)</f>
        <v>4905.9666666666672</v>
      </c>
      <c r="AS14" s="26">
        <f>_xlfn.FORECAST.LINEAR(AS12,AQ13:AT13,AQ12:AT12)</f>
        <v>4382.753333333334</v>
      </c>
      <c r="AT14">
        <v>3859.54</v>
      </c>
      <c r="AU14" s="27">
        <f>_xlfn.FORECAST.LINEAR(AU12,AT13:AV13,AT12:AV12)</f>
        <v>10402.845000000001</v>
      </c>
      <c r="AV14">
        <v>16946.150000000001</v>
      </c>
      <c r="AW14" s="27">
        <f>_xlfn.FORECAST.LINEAR(AW12,AV13:AZ13,AV12:AZ12)</f>
        <v>17742.427500000005</v>
      </c>
      <c r="AX14" s="27">
        <f>_xlfn.FORECAST.LINEAR(AX12,AV13:AZ13,AV12:AZ12)</f>
        <v>18538.705000000002</v>
      </c>
      <c r="AY14" s="27">
        <f>_xlfn.FORECAST.LINEAR(AY12,AV13:AZ13,AV12:AZ12)</f>
        <v>19334.982499999998</v>
      </c>
      <c r="AZ14">
        <v>20131.259999999998</v>
      </c>
      <c r="BA14" s="27">
        <f>_xlfn.FORECAST.LINEAR(BA12,AZ13:BF13,AZ12:BF12)</f>
        <v>23317.705000000016</v>
      </c>
      <c r="BB14" s="27">
        <f>_xlfn.FORECAST.LINEAR(BB12,AZ13:BF13,AZ12:BF12)</f>
        <v>26504.149999999994</v>
      </c>
      <c r="BC14" s="27">
        <f>_xlfn.FORECAST.LINEAR(BC12,AZ13:BF13,AZ12:BF12)</f>
        <v>29690.595000000001</v>
      </c>
      <c r="BD14" s="27">
        <f>_xlfn.FORECAST.LINEAR(BD12,AZ13:BF13,AZ12:BF12)</f>
        <v>32877.040000000008</v>
      </c>
      <c r="BE14" s="27">
        <f>_xlfn.FORECAST.LINEAR(BE12,AZ13:BF13,AZ12:BF12)</f>
        <v>36063.485000000015</v>
      </c>
      <c r="BF14">
        <v>39249.93</v>
      </c>
    </row>
  </sheetData>
  <mergeCells count="8">
    <mergeCell ref="C11:AC11"/>
    <mergeCell ref="C12:D12"/>
    <mergeCell ref="C13:D13"/>
    <mergeCell ref="C14:D14"/>
    <mergeCell ref="AF11:BF11"/>
    <mergeCell ref="AF12:AG12"/>
    <mergeCell ref="AF13:AG13"/>
    <mergeCell ref="AF14:A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Dariusz Krawczyk</cp:lastModifiedBy>
  <dcterms:created xsi:type="dcterms:W3CDTF">2024-07-22T15:29:07Z</dcterms:created>
  <dcterms:modified xsi:type="dcterms:W3CDTF">2024-09-05T17:03:46Z</dcterms:modified>
</cp:coreProperties>
</file>