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hidePivotFieldList="1"/>
  <xr:revisionPtr revIDLastSave="0" documentId="13_ncr:1_{FC1A8269-8779-4F59-9844-A3DBFD8CFA62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Cukier.txt" sheetId="2" r:id="rId1"/>
    <sheet name="Cennik.txt" sheetId="3" r:id="rId2"/>
    <sheet name="a)" sheetId="4" r:id="rId3"/>
    <sheet name="Odpowiedzi" sheetId="5" r:id="rId4"/>
    <sheet name="c)" sheetId="8" r:id="rId5"/>
    <sheet name="Main" sheetId="1" r:id="rId6"/>
  </sheets>
  <definedNames>
    <definedName name="DaneZewnętrzne_1" localSheetId="1" hidden="1">'Cennik.txt'!$A$1:$B$11</definedName>
    <definedName name="DaneZewnętrzne_1" localSheetId="0" hidden="1">'Cukier.txt'!$A$1:$C$2163</definedName>
  </definedNames>
  <calcPr calcId="191029"/>
  <pivotCaches>
    <pivotCache cacheId="2" r:id="rId7"/>
    <pivotCache cacheId="1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7" i="5" l="1"/>
  <c r="M4" i="1"/>
  <c r="M5" i="1"/>
  <c r="M6" i="1"/>
  <c r="M7" i="1"/>
  <c r="M8" i="1"/>
  <c r="M9" i="1"/>
  <c r="M10" i="1"/>
  <c r="M11" i="1"/>
  <c r="M12" i="1"/>
  <c r="M13" i="1"/>
  <c r="M14" i="1"/>
  <c r="M15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50" i="1"/>
  <c r="M51" i="1"/>
  <c r="M52" i="1"/>
  <c r="M53" i="1"/>
  <c r="M54" i="1"/>
  <c r="M55" i="1"/>
  <c r="M56" i="1"/>
  <c r="M57" i="1"/>
  <c r="M58" i="1"/>
  <c r="M59" i="1"/>
  <c r="M60" i="1"/>
  <c r="M61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2" i="1"/>
  <c r="M193" i="1"/>
  <c r="M194" i="1"/>
  <c r="M195" i="1"/>
  <c r="M196" i="1"/>
  <c r="M197" i="1"/>
  <c r="M198" i="1"/>
  <c r="M199" i="1"/>
  <c r="M200" i="1"/>
  <c r="M201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1" i="1"/>
  <c r="M232" i="1"/>
  <c r="M233" i="1"/>
  <c r="M234" i="1"/>
  <c r="M235" i="1"/>
  <c r="M236" i="1"/>
  <c r="M237" i="1"/>
  <c r="M238" i="1"/>
  <c r="M239" i="1"/>
  <c r="M240" i="1"/>
  <c r="M241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6" i="1"/>
  <c r="M287" i="1"/>
  <c r="M288" i="1"/>
  <c r="M289" i="1"/>
  <c r="M290" i="1"/>
  <c r="M291" i="1"/>
  <c r="M292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7" i="1"/>
  <c r="M358" i="1"/>
  <c r="M359" i="1"/>
  <c r="M360" i="1"/>
  <c r="M361" i="1"/>
  <c r="M362" i="1"/>
  <c r="M363" i="1"/>
  <c r="M364" i="1"/>
  <c r="M365" i="1"/>
  <c r="M366" i="1"/>
  <c r="M367" i="1"/>
  <c r="M369" i="1"/>
  <c r="M370" i="1"/>
  <c r="M371" i="1"/>
  <c r="M372" i="1"/>
  <c r="M373" i="1"/>
  <c r="M374" i="1"/>
  <c r="M375" i="1"/>
  <c r="M376" i="1"/>
  <c r="M377" i="1"/>
  <c r="M378" i="1"/>
  <c r="M379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7" i="1"/>
  <c r="M478" i="1"/>
  <c r="M479" i="1"/>
  <c r="M480" i="1"/>
  <c r="M481" i="1"/>
  <c r="M482" i="1"/>
  <c r="M483" i="1"/>
  <c r="M484" i="1"/>
  <c r="M485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5" i="1"/>
  <c r="M1236" i="1"/>
  <c r="M1237" i="1"/>
  <c r="M1238" i="1"/>
  <c r="M1239" i="1"/>
  <c r="M1240" i="1"/>
  <c r="M1241" i="1"/>
  <c r="M1242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3" i="1"/>
  <c r="M1334" i="1"/>
  <c r="M1335" i="1"/>
  <c r="M1336" i="1"/>
  <c r="M1337" i="1"/>
  <c r="M1338" i="1"/>
  <c r="M1339" i="1"/>
  <c r="M1340" i="1"/>
  <c r="M1341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7" i="1"/>
  <c r="M1678" i="1"/>
  <c r="M1679" i="1"/>
  <c r="M1680" i="1"/>
  <c r="M1681" i="1"/>
  <c r="M1682" i="1"/>
  <c r="M1683" i="1"/>
  <c r="M1684" i="1"/>
  <c r="M1685" i="1"/>
  <c r="M1686" i="1"/>
  <c r="M1687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3" i="1"/>
  <c r="M1754" i="1"/>
  <c r="M1755" i="1"/>
  <c r="M1756" i="1"/>
  <c r="M1757" i="1"/>
  <c r="M1758" i="1"/>
  <c r="M1759" i="1"/>
  <c r="M1760" i="1"/>
  <c r="M1761" i="1"/>
  <c r="M1762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3" i="1"/>
  <c r="N3" i="1"/>
  <c r="K4" i="1" s="1"/>
  <c r="L4" i="1" s="1"/>
  <c r="L3" i="1"/>
  <c r="N2" i="1"/>
  <c r="K3" i="1" s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" i="1"/>
  <c r="B24" i="5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3" i="1"/>
  <c r="H4" i="1"/>
  <c r="H5" i="1"/>
  <c r="H6" i="1"/>
  <c r="H7" i="1"/>
  <c r="H8" i="1"/>
  <c r="H9" i="1"/>
  <c r="H10" i="1"/>
  <c r="H2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7" i="1"/>
  <c r="G8" i="1"/>
  <c r="G9" i="1"/>
  <c r="G10" i="1"/>
  <c r="G4" i="1"/>
  <c r="G5" i="1"/>
  <c r="G6" i="1"/>
  <c r="G3" i="1"/>
  <c r="G2" i="1"/>
  <c r="B7" i="5"/>
  <c r="F1214" i="1"/>
  <c r="E1214" i="1" s="1"/>
  <c r="F1278" i="1"/>
  <c r="E1278" i="1" s="1"/>
  <c r="F1342" i="1"/>
  <c r="E1342" i="1" s="1"/>
  <c r="F1406" i="1"/>
  <c r="E1406" i="1" s="1"/>
  <c r="F1470" i="1"/>
  <c r="E1470" i="1" s="1"/>
  <c r="F1534" i="1"/>
  <c r="E1534" i="1" s="1"/>
  <c r="F1598" i="1"/>
  <c r="E1598" i="1" s="1"/>
  <c r="F1662" i="1"/>
  <c r="E1662" i="1" s="1"/>
  <c r="F1726" i="1"/>
  <c r="E1726" i="1" s="1"/>
  <c r="F1790" i="1"/>
  <c r="E1790" i="1" s="1"/>
  <c r="F1854" i="1"/>
  <c r="E1854" i="1" s="1"/>
  <c r="F1918" i="1"/>
  <c r="E1918" i="1" s="1"/>
  <c r="F1982" i="1"/>
  <c r="E1982" i="1" s="1"/>
  <c r="F2046" i="1"/>
  <c r="E2046" i="1" s="1"/>
  <c r="F2110" i="1"/>
  <c r="E2110" i="1" s="1"/>
  <c r="D3" i="1"/>
  <c r="F3" i="1" s="1"/>
  <c r="E3" i="1" s="1"/>
  <c r="D4" i="1"/>
  <c r="F4" i="1" s="1"/>
  <c r="E4" i="1" s="1"/>
  <c r="D5" i="1"/>
  <c r="F5" i="1" s="1"/>
  <c r="E5" i="1" s="1"/>
  <c r="D6" i="1"/>
  <c r="F6" i="1" s="1"/>
  <c r="E6" i="1" s="1"/>
  <c r="D7" i="1"/>
  <c r="F7" i="1" s="1"/>
  <c r="E7" i="1" s="1"/>
  <c r="D8" i="1"/>
  <c r="F8" i="1" s="1"/>
  <c r="E8" i="1" s="1"/>
  <c r="D9" i="1"/>
  <c r="F9" i="1" s="1"/>
  <c r="E9" i="1" s="1"/>
  <c r="D10" i="1"/>
  <c r="F10" i="1" s="1"/>
  <c r="E10" i="1" s="1"/>
  <c r="D11" i="1"/>
  <c r="F11" i="1" s="1"/>
  <c r="E11" i="1" s="1"/>
  <c r="D12" i="1"/>
  <c r="F12" i="1" s="1"/>
  <c r="E12" i="1" s="1"/>
  <c r="D13" i="1"/>
  <c r="F13" i="1" s="1"/>
  <c r="E13" i="1" s="1"/>
  <c r="D14" i="1"/>
  <c r="F14" i="1" s="1"/>
  <c r="E14" i="1" s="1"/>
  <c r="D15" i="1"/>
  <c r="F15" i="1" s="1"/>
  <c r="E15" i="1" s="1"/>
  <c r="D16" i="1"/>
  <c r="F16" i="1" s="1"/>
  <c r="E16" i="1" s="1"/>
  <c r="D17" i="1"/>
  <c r="F17" i="1" s="1"/>
  <c r="E17" i="1" s="1"/>
  <c r="D18" i="1"/>
  <c r="F18" i="1" s="1"/>
  <c r="E18" i="1" s="1"/>
  <c r="D19" i="1"/>
  <c r="F19" i="1" s="1"/>
  <c r="E19" i="1" s="1"/>
  <c r="D20" i="1"/>
  <c r="F20" i="1" s="1"/>
  <c r="E20" i="1" s="1"/>
  <c r="D21" i="1"/>
  <c r="F21" i="1" s="1"/>
  <c r="E21" i="1" s="1"/>
  <c r="D22" i="1"/>
  <c r="F22" i="1" s="1"/>
  <c r="E22" i="1" s="1"/>
  <c r="D23" i="1"/>
  <c r="F23" i="1" s="1"/>
  <c r="E23" i="1" s="1"/>
  <c r="D24" i="1"/>
  <c r="F24" i="1" s="1"/>
  <c r="E24" i="1" s="1"/>
  <c r="D25" i="1"/>
  <c r="F25" i="1" s="1"/>
  <c r="E25" i="1" s="1"/>
  <c r="D26" i="1"/>
  <c r="F26" i="1" s="1"/>
  <c r="E26" i="1" s="1"/>
  <c r="D27" i="1"/>
  <c r="F27" i="1" s="1"/>
  <c r="E27" i="1" s="1"/>
  <c r="D28" i="1"/>
  <c r="F28" i="1" s="1"/>
  <c r="E28" i="1" s="1"/>
  <c r="D29" i="1"/>
  <c r="F29" i="1" s="1"/>
  <c r="E29" i="1" s="1"/>
  <c r="D30" i="1"/>
  <c r="F30" i="1" s="1"/>
  <c r="E30" i="1" s="1"/>
  <c r="D31" i="1"/>
  <c r="F31" i="1" s="1"/>
  <c r="E31" i="1" s="1"/>
  <c r="D32" i="1"/>
  <c r="F32" i="1" s="1"/>
  <c r="E32" i="1" s="1"/>
  <c r="D33" i="1"/>
  <c r="F33" i="1" s="1"/>
  <c r="E33" i="1" s="1"/>
  <c r="D34" i="1"/>
  <c r="F34" i="1" s="1"/>
  <c r="E34" i="1" s="1"/>
  <c r="D35" i="1"/>
  <c r="F35" i="1" s="1"/>
  <c r="E35" i="1" s="1"/>
  <c r="D36" i="1"/>
  <c r="F36" i="1" s="1"/>
  <c r="E36" i="1" s="1"/>
  <c r="D37" i="1"/>
  <c r="F37" i="1" s="1"/>
  <c r="E37" i="1" s="1"/>
  <c r="D38" i="1"/>
  <c r="F38" i="1" s="1"/>
  <c r="E38" i="1" s="1"/>
  <c r="D39" i="1"/>
  <c r="F39" i="1" s="1"/>
  <c r="E39" i="1" s="1"/>
  <c r="D40" i="1"/>
  <c r="F40" i="1" s="1"/>
  <c r="E40" i="1" s="1"/>
  <c r="D41" i="1"/>
  <c r="F41" i="1" s="1"/>
  <c r="E41" i="1" s="1"/>
  <c r="D42" i="1"/>
  <c r="F42" i="1" s="1"/>
  <c r="E42" i="1" s="1"/>
  <c r="D43" i="1"/>
  <c r="F43" i="1" s="1"/>
  <c r="E43" i="1" s="1"/>
  <c r="D44" i="1"/>
  <c r="F44" i="1" s="1"/>
  <c r="E44" i="1" s="1"/>
  <c r="D45" i="1"/>
  <c r="F45" i="1" s="1"/>
  <c r="E45" i="1" s="1"/>
  <c r="D46" i="1"/>
  <c r="F46" i="1" s="1"/>
  <c r="E46" i="1" s="1"/>
  <c r="D47" i="1"/>
  <c r="F47" i="1" s="1"/>
  <c r="E47" i="1" s="1"/>
  <c r="D48" i="1"/>
  <c r="F48" i="1" s="1"/>
  <c r="E48" i="1" s="1"/>
  <c r="D49" i="1"/>
  <c r="F49" i="1" s="1"/>
  <c r="E49" i="1" s="1"/>
  <c r="D50" i="1"/>
  <c r="F50" i="1" s="1"/>
  <c r="E50" i="1" s="1"/>
  <c r="D51" i="1"/>
  <c r="F51" i="1" s="1"/>
  <c r="E51" i="1" s="1"/>
  <c r="D52" i="1"/>
  <c r="F52" i="1" s="1"/>
  <c r="E52" i="1" s="1"/>
  <c r="D53" i="1"/>
  <c r="F53" i="1" s="1"/>
  <c r="E53" i="1" s="1"/>
  <c r="D54" i="1"/>
  <c r="F54" i="1" s="1"/>
  <c r="E54" i="1" s="1"/>
  <c r="D55" i="1"/>
  <c r="F55" i="1" s="1"/>
  <c r="E55" i="1" s="1"/>
  <c r="D56" i="1"/>
  <c r="F56" i="1" s="1"/>
  <c r="E56" i="1" s="1"/>
  <c r="D57" i="1"/>
  <c r="F57" i="1" s="1"/>
  <c r="E57" i="1" s="1"/>
  <c r="D58" i="1"/>
  <c r="F58" i="1" s="1"/>
  <c r="E58" i="1" s="1"/>
  <c r="D59" i="1"/>
  <c r="F59" i="1" s="1"/>
  <c r="E59" i="1" s="1"/>
  <c r="D60" i="1"/>
  <c r="F60" i="1" s="1"/>
  <c r="E60" i="1" s="1"/>
  <c r="D61" i="1"/>
  <c r="F61" i="1" s="1"/>
  <c r="E61" i="1" s="1"/>
  <c r="D62" i="1"/>
  <c r="F62" i="1" s="1"/>
  <c r="E62" i="1" s="1"/>
  <c r="D63" i="1"/>
  <c r="F63" i="1" s="1"/>
  <c r="E63" i="1" s="1"/>
  <c r="D64" i="1"/>
  <c r="F64" i="1" s="1"/>
  <c r="E64" i="1" s="1"/>
  <c r="D65" i="1"/>
  <c r="F65" i="1" s="1"/>
  <c r="E65" i="1" s="1"/>
  <c r="D66" i="1"/>
  <c r="F66" i="1" s="1"/>
  <c r="E66" i="1" s="1"/>
  <c r="D67" i="1"/>
  <c r="F67" i="1" s="1"/>
  <c r="E67" i="1" s="1"/>
  <c r="D68" i="1"/>
  <c r="F68" i="1" s="1"/>
  <c r="E68" i="1" s="1"/>
  <c r="D69" i="1"/>
  <c r="F69" i="1" s="1"/>
  <c r="E69" i="1" s="1"/>
  <c r="D70" i="1"/>
  <c r="F70" i="1" s="1"/>
  <c r="E70" i="1" s="1"/>
  <c r="D71" i="1"/>
  <c r="F71" i="1" s="1"/>
  <c r="E71" i="1" s="1"/>
  <c r="D72" i="1"/>
  <c r="F72" i="1" s="1"/>
  <c r="E72" i="1" s="1"/>
  <c r="D73" i="1"/>
  <c r="F73" i="1" s="1"/>
  <c r="E73" i="1" s="1"/>
  <c r="D74" i="1"/>
  <c r="F74" i="1" s="1"/>
  <c r="E74" i="1" s="1"/>
  <c r="D75" i="1"/>
  <c r="F75" i="1" s="1"/>
  <c r="E75" i="1" s="1"/>
  <c r="D76" i="1"/>
  <c r="F76" i="1" s="1"/>
  <c r="E76" i="1" s="1"/>
  <c r="D77" i="1"/>
  <c r="F77" i="1" s="1"/>
  <c r="E77" i="1" s="1"/>
  <c r="D78" i="1"/>
  <c r="F78" i="1" s="1"/>
  <c r="E78" i="1" s="1"/>
  <c r="D79" i="1"/>
  <c r="F79" i="1" s="1"/>
  <c r="E79" i="1" s="1"/>
  <c r="D80" i="1"/>
  <c r="F80" i="1" s="1"/>
  <c r="E80" i="1" s="1"/>
  <c r="D81" i="1"/>
  <c r="F81" i="1" s="1"/>
  <c r="E81" i="1" s="1"/>
  <c r="D82" i="1"/>
  <c r="F82" i="1" s="1"/>
  <c r="E82" i="1" s="1"/>
  <c r="D83" i="1"/>
  <c r="F83" i="1" s="1"/>
  <c r="E83" i="1" s="1"/>
  <c r="D84" i="1"/>
  <c r="F84" i="1" s="1"/>
  <c r="E84" i="1" s="1"/>
  <c r="D85" i="1"/>
  <c r="F85" i="1" s="1"/>
  <c r="E85" i="1" s="1"/>
  <c r="D86" i="1"/>
  <c r="F86" i="1" s="1"/>
  <c r="E86" i="1" s="1"/>
  <c r="D87" i="1"/>
  <c r="F87" i="1" s="1"/>
  <c r="E87" i="1" s="1"/>
  <c r="D88" i="1"/>
  <c r="F88" i="1" s="1"/>
  <c r="E88" i="1" s="1"/>
  <c r="D89" i="1"/>
  <c r="F89" i="1" s="1"/>
  <c r="E89" i="1" s="1"/>
  <c r="D90" i="1"/>
  <c r="F90" i="1" s="1"/>
  <c r="E90" i="1" s="1"/>
  <c r="D91" i="1"/>
  <c r="F91" i="1" s="1"/>
  <c r="E91" i="1" s="1"/>
  <c r="D92" i="1"/>
  <c r="F92" i="1" s="1"/>
  <c r="E92" i="1" s="1"/>
  <c r="D93" i="1"/>
  <c r="F93" i="1" s="1"/>
  <c r="E93" i="1" s="1"/>
  <c r="D94" i="1"/>
  <c r="F94" i="1" s="1"/>
  <c r="E94" i="1" s="1"/>
  <c r="D95" i="1"/>
  <c r="F95" i="1" s="1"/>
  <c r="E95" i="1" s="1"/>
  <c r="D96" i="1"/>
  <c r="F96" i="1" s="1"/>
  <c r="E96" i="1" s="1"/>
  <c r="D97" i="1"/>
  <c r="F97" i="1" s="1"/>
  <c r="E97" i="1" s="1"/>
  <c r="D98" i="1"/>
  <c r="F98" i="1" s="1"/>
  <c r="E98" i="1" s="1"/>
  <c r="D99" i="1"/>
  <c r="F99" i="1" s="1"/>
  <c r="E99" i="1" s="1"/>
  <c r="D100" i="1"/>
  <c r="F100" i="1" s="1"/>
  <c r="E100" i="1" s="1"/>
  <c r="D101" i="1"/>
  <c r="F101" i="1" s="1"/>
  <c r="E101" i="1" s="1"/>
  <c r="D102" i="1"/>
  <c r="F102" i="1" s="1"/>
  <c r="E102" i="1" s="1"/>
  <c r="D103" i="1"/>
  <c r="F103" i="1" s="1"/>
  <c r="E103" i="1" s="1"/>
  <c r="D104" i="1"/>
  <c r="F104" i="1" s="1"/>
  <c r="E104" i="1" s="1"/>
  <c r="D105" i="1"/>
  <c r="F105" i="1" s="1"/>
  <c r="E105" i="1" s="1"/>
  <c r="D106" i="1"/>
  <c r="F106" i="1" s="1"/>
  <c r="E106" i="1" s="1"/>
  <c r="D107" i="1"/>
  <c r="F107" i="1" s="1"/>
  <c r="E107" i="1" s="1"/>
  <c r="D108" i="1"/>
  <c r="F108" i="1" s="1"/>
  <c r="E108" i="1" s="1"/>
  <c r="D109" i="1"/>
  <c r="F109" i="1" s="1"/>
  <c r="E109" i="1" s="1"/>
  <c r="D110" i="1"/>
  <c r="F110" i="1" s="1"/>
  <c r="E110" i="1" s="1"/>
  <c r="D111" i="1"/>
  <c r="F111" i="1" s="1"/>
  <c r="E111" i="1" s="1"/>
  <c r="D112" i="1"/>
  <c r="F112" i="1" s="1"/>
  <c r="E112" i="1" s="1"/>
  <c r="D113" i="1"/>
  <c r="F113" i="1" s="1"/>
  <c r="E113" i="1" s="1"/>
  <c r="D114" i="1"/>
  <c r="F114" i="1" s="1"/>
  <c r="E114" i="1" s="1"/>
  <c r="D115" i="1"/>
  <c r="F115" i="1" s="1"/>
  <c r="E115" i="1" s="1"/>
  <c r="D116" i="1"/>
  <c r="F116" i="1" s="1"/>
  <c r="E116" i="1" s="1"/>
  <c r="D117" i="1"/>
  <c r="F117" i="1" s="1"/>
  <c r="E117" i="1" s="1"/>
  <c r="D118" i="1"/>
  <c r="F118" i="1" s="1"/>
  <c r="E118" i="1" s="1"/>
  <c r="D119" i="1"/>
  <c r="F119" i="1" s="1"/>
  <c r="E119" i="1" s="1"/>
  <c r="D120" i="1"/>
  <c r="F120" i="1" s="1"/>
  <c r="E120" i="1" s="1"/>
  <c r="D121" i="1"/>
  <c r="F121" i="1" s="1"/>
  <c r="E121" i="1" s="1"/>
  <c r="D122" i="1"/>
  <c r="F122" i="1" s="1"/>
  <c r="E122" i="1" s="1"/>
  <c r="D123" i="1"/>
  <c r="F123" i="1" s="1"/>
  <c r="E123" i="1" s="1"/>
  <c r="D124" i="1"/>
  <c r="F124" i="1" s="1"/>
  <c r="E124" i="1" s="1"/>
  <c r="D125" i="1"/>
  <c r="F125" i="1" s="1"/>
  <c r="E125" i="1" s="1"/>
  <c r="D126" i="1"/>
  <c r="F126" i="1" s="1"/>
  <c r="E126" i="1" s="1"/>
  <c r="D127" i="1"/>
  <c r="F127" i="1" s="1"/>
  <c r="E127" i="1" s="1"/>
  <c r="D128" i="1"/>
  <c r="F128" i="1" s="1"/>
  <c r="E128" i="1" s="1"/>
  <c r="D129" i="1"/>
  <c r="F129" i="1" s="1"/>
  <c r="E129" i="1" s="1"/>
  <c r="D130" i="1"/>
  <c r="F130" i="1" s="1"/>
  <c r="E130" i="1" s="1"/>
  <c r="D131" i="1"/>
  <c r="F131" i="1" s="1"/>
  <c r="E131" i="1" s="1"/>
  <c r="D132" i="1"/>
  <c r="F132" i="1" s="1"/>
  <c r="E132" i="1" s="1"/>
  <c r="D133" i="1"/>
  <c r="F133" i="1" s="1"/>
  <c r="E133" i="1" s="1"/>
  <c r="D134" i="1"/>
  <c r="F134" i="1" s="1"/>
  <c r="E134" i="1" s="1"/>
  <c r="D135" i="1"/>
  <c r="F135" i="1" s="1"/>
  <c r="E135" i="1" s="1"/>
  <c r="D136" i="1"/>
  <c r="F136" i="1" s="1"/>
  <c r="E136" i="1" s="1"/>
  <c r="D137" i="1"/>
  <c r="F137" i="1" s="1"/>
  <c r="E137" i="1" s="1"/>
  <c r="D138" i="1"/>
  <c r="F138" i="1" s="1"/>
  <c r="E138" i="1" s="1"/>
  <c r="D139" i="1"/>
  <c r="F139" i="1" s="1"/>
  <c r="E139" i="1" s="1"/>
  <c r="D140" i="1"/>
  <c r="F140" i="1" s="1"/>
  <c r="E140" i="1" s="1"/>
  <c r="D141" i="1"/>
  <c r="F141" i="1" s="1"/>
  <c r="E141" i="1" s="1"/>
  <c r="D142" i="1"/>
  <c r="F142" i="1" s="1"/>
  <c r="E142" i="1" s="1"/>
  <c r="D143" i="1"/>
  <c r="F143" i="1" s="1"/>
  <c r="E143" i="1" s="1"/>
  <c r="D144" i="1"/>
  <c r="F144" i="1" s="1"/>
  <c r="E144" i="1" s="1"/>
  <c r="D145" i="1"/>
  <c r="F145" i="1" s="1"/>
  <c r="E145" i="1" s="1"/>
  <c r="D146" i="1"/>
  <c r="F146" i="1" s="1"/>
  <c r="E146" i="1" s="1"/>
  <c r="D147" i="1"/>
  <c r="F147" i="1" s="1"/>
  <c r="E147" i="1" s="1"/>
  <c r="D148" i="1"/>
  <c r="F148" i="1" s="1"/>
  <c r="E148" i="1" s="1"/>
  <c r="D149" i="1"/>
  <c r="F149" i="1" s="1"/>
  <c r="E149" i="1" s="1"/>
  <c r="D150" i="1"/>
  <c r="F150" i="1" s="1"/>
  <c r="E150" i="1" s="1"/>
  <c r="D151" i="1"/>
  <c r="F151" i="1" s="1"/>
  <c r="E151" i="1" s="1"/>
  <c r="D152" i="1"/>
  <c r="F152" i="1" s="1"/>
  <c r="E152" i="1" s="1"/>
  <c r="D153" i="1"/>
  <c r="F153" i="1" s="1"/>
  <c r="E153" i="1" s="1"/>
  <c r="D154" i="1"/>
  <c r="F154" i="1" s="1"/>
  <c r="E154" i="1" s="1"/>
  <c r="D155" i="1"/>
  <c r="F155" i="1" s="1"/>
  <c r="E155" i="1" s="1"/>
  <c r="D156" i="1"/>
  <c r="F156" i="1" s="1"/>
  <c r="E156" i="1" s="1"/>
  <c r="D157" i="1"/>
  <c r="F157" i="1" s="1"/>
  <c r="E157" i="1" s="1"/>
  <c r="D158" i="1"/>
  <c r="F158" i="1" s="1"/>
  <c r="E158" i="1" s="1"/>
  <c r="D159" i="1"/>
  <c r="F159" i="1" s="1"/>
  <c r="E159" i="1" s="1"/>
  <c r="D160" i="1"/>
  <c r="F160" i="1" s="1"/>
  <c r="E160" i="1" s="1"/>
  <c r="D161" i="1"/>
  <c r="F161" i="1" s="1"/>
  <c r="E161" i="1" s="1"/>
  <c r="D162" i="1"/>
  <c r="F162" i="1" s="1"/>
  <c r="E162" i="1" s="1"/>
  <c r="D163" i="1"/>
  <c r="F163" i="1" s="1"/>
  <c r="E163" i="1" s="1"/>
  <c r="D164" i="1"/>
  <c r="F164" i="1" s="1"/>
  <c r="E164" i="1" s="1"/>
  <c r="D165" i="1"/>
  <c r="F165" i="1" s="1"/>
  <c r="E165" i="1" s="1"/>
  <c r="D166" i="1"/>
  <c r="F166" i="1" s="1"/>
  <c r="E166" i="1" s="1"/>
  <c r="D167" i="1"/>
  <c r="F167" i="1" s="1"/>
  <c r="E167" i="1" s="1"/>
  <c r="D168" i="1"/>
  <c r="F168" i="1" s="1"/>
  <c r="E168" i="1" s="1"/>
  <c r="D169" i="1"/>
  <c r="F169" i="1" s="1"/>
  <c r="E169" i="1" s="1"/>
  <c r="D170" i="1"/>
  <c r="F170" i="1" s="1"/>
  <c r="E170" i="1" s="1"/>
  <c r="D171" i="1"/>
  <c r="F171" i="1" s="1"/>
  <c r="E171" i="1" s="1"/>
  <c r="D172" i="1"/>
  <c r="F172" i="1" s="1"/>
  <c r="E172" i="1" s="1"/>
  <c r="D173" i="1"/>
  <c r="F173" i="1" s="1"/>
  <c r="E173" i="1" s="1"/>
  <c r="D174" i="1"/>
  <c r="F174" i="1" s="1"/>
  <c r="E174" i="1" s="1"/>
  <c r="D175" i="1"/>
  <c r="F175" i="1" s="1"/>
  <c r="E175" i="1" s="1"/>
  <c r="D176" i="1"/>
  <c r="F176" i="1" s="1"/>
  <c r="E176" i="1" s="1"/>
  <c r="D177" i="1"/>
  <c r="F177" i="1" s="1"/>
  <c r="E177" i="1" s="1"/>
  <c r="D178" i="1"/>
  <c r="F178" i="1" s="1"/>
  <c r="E178" i="1" s="1"/>
  <c r="D179" i="1"/>
  <c r="F179" i="1" s="1"/>
  <c r="E179" i="1" s="1"/>
  <c r="D180" i="1"/>
  <c r="F180" i="1" s="1"/>
  <c r="E180" i="1" s="1"/>
  <c r="D181" i="1"/>
  <c r="F181" i="1" s="1"/>
  <c r="E181" i="1" s="1"/>
  <c r="D182" i="1"/>
  <c r="F182" i="1" s="1"/>
  <c r="E182" i="1" s="1"/>
  <c r="D183" i="1"/>
  <c r="F183" i="1" s="1"/>
  <c r="E183" i="1" s="1"/>
  <c r="D184" i="1"/>
  <c r="F184" i="1" s="1"/>
  <c r="E184" i="1" s="1"/>
  <c r="D185" i="1"/>
  <c r="F185" i="1" s="1"/>
  <c r="E185" i="1" s="1"/>
  <c r="D186" i="1"/>
  <c r="F186" i="1" s="1"/>
  <c r="E186" i="1" s="1"/>
  <c r="D187" i="1"/>
  <c r="F187" i="1" s="1"/>
  <c r="E187" i="1" s="1"/>
  <c r="D188" i="1"/>
  <c r="F188" i="1" s="1"/>
  <c r="E188" i="1" s="1"/>
  <c r="D189" i="1"/>
  <c r="F189" i="1" s="1"/>
  <c r="E189" i="1" s="1"/>
  <c r="D190" i="1"/>
  <c r="F190" i="1" s="1"/>
  <c r="E190" i="1" s="1"/>
  <c r="D191" i="1"/>
  <c r="F191" i="1" s="1"/>
  <c r="E191" i="1" s="1"/>
  <c r="D192" i="1"/>
  <c r="F192" i="1" s="1"/>
  <c r="E192" i="1" s="1"/>
  <c r="D193" i="1"/>
  <c r="F193" i="1" s="1"/>
  <c r="E193" i="1" s="1"/>
  <c r="D194" i="1"/>
  <c r="F194" i="1" s="1"/>
  <c r="E194" i="1" s="1"/>
  <c r="D195" i="1"/>
  <c r="F195" i="1" s="1"/>
  <c r="E195" i="1" s="1"/>
  <c r="D196" i="1"/>
  <c r="F196" i="1" s="1"/>
  <c r="E196" i="1" s="1"/>
  <c r="D197" i="1"/>
  <c r="F197" i="1" s="1"/>
  <c r="E197" i="1" s="1"/>
  <c r="D198" i="1"/>
  <c r="F198" i="1" s="1"/>
  <c r="E198" i="1" s="1"/>
  <c r="D199" i="1"/>
  <c r="F199" i="1" s="1"/>
  <c r="E199" i="1" s="1"/>
  <c r="D200" i="1"/>
  <c r="F200" i="1" s="1"/>
  <c r="E200" i="1" s="1"/>
  <c r="D201" i="1"/>
  <c r="F201" i="1" s="1"/>
  <c r="E201" i="1" s="1"/>
  <c r="D202" i="1"/>
  <c r="F202" i="1" s="1"/>
  <c r="E202" i="1" s="1"/>
  <c r="D203" i="1"/>
  <c r="F203" i="1" s="1"/>
  <c r="E203" i="1" s="1"/>
  <c r="D204" i="1"/>
  <c r="F204" i="1" s="1"/>
  <c r="E204" i="1" s="1"/>
  <c r="D205" i="1"/>
  <c r="F205" i="1" s="1"/>
  <c r="E205" i="1" s="1"/>
  <c r="D206" i="1"/>
  <c r="F206" i="1" s="1"/>
  <c r="E206" i="1" s="1"/>
  <c r="D207" i="1"/>
  <c r="F207" i="1" s="1"/>
  <c r="E207" i="1" s="1"/>
  <c r="D208" i="1"/>
  <c r="F208" i="1" s="1"/>
  <c r="E208" i="1" s="1"/>
  <c r="D209" i="1"/>
  <c r="F209" i="1" s="1"/>
  <c r="E209" i="1" s="1"/>
  <c r="D210" i="1"/>
  <c r="F210" i="1" s="1"/>
  <c r="E210" i="1" s="1"/>
  <c r="D211" i="1"/>
  <c r="F211" i="1" s="1"/>
  <c r="E211" i="1" s="1"/>
  <c r="D212" i="1"/>
  <c r="F212" i="1" s="1"/>
  <c r="E212" i="1" s="1"/>
  <c r="D213" i="1"/>
  <c r="F213" i="1" s="1"/>
  <c r="E213" i="1" s="1"/>
  <c r="D214" i="1"/>
  <c r="F214" i="1" s="1"/>
  <c r="E214" i="1" s="1"/>
  <c r="D215" i="1"/>
  <c r="F215" i="1" s="1"/>
  <c r="E215" i="1" s="1"/>
  <c r="D216" i="1"/>
  <c r="F216" i="1" s="1"/>
  <c r="E216" i="1" s="1"/>
  <c r="D217" i="1"/>
  <c r="F217" i="1" s="1"/>
  <c r="E217" i="1" s="1"/>
  <c r="D218" i="1"/>
  <c r="F218" i="1" s="1"/>
  <c r="E218" i="1" s="1"/>
  <c r="D219" i="1"/>
  <c r="F219" i="1" s="1"/>
  <c r="E219" i="1" s="1"/>
  <c r="D220" i="1"/>
  <c r="F220" i="1" s="1"/>
  <c r="E220" i="1" s="1"/>
  <c r="D221" i="1"/>
  <c r="F221" i="1" s="1"/>
  <c r="E221" i="1" s="1"/>
  <c r="D222" i="1"/>
  <c r="F222" i="1" s="1"/>
  <c r="E222" i="1" s="1"/>
  <c r="D223" i="1"/>
  <c r="F223" i="1" s="1"/>
  <c r="E223" i="1" s="1"/>
  <c r="D224" i="1"/>
  <c r="F224" i="1" s="1"/>
  <c r="E224" i="1" s="1"/>
  <c r="D225" i="1"/>
  <c r="F225" i="1" s="1"/>
  <c r="E225" i="1" s="1"/>
  <c r="D226" i="1"/>
  <c r="F226" i="1" s="1"/>
  <c r="E226" i="1" s="1"/>
  <c r="D227" i="1"/>
  <c r="F227" i="1" s="1"/>
  <c r="E227" i="1" s="1"/>
  <c r="D228" i="1"/>
  <c r="F228" i="1" s="1"/>
  <c r="E228" i="1" s="1"/>
  <c r="D229" i="1"/>
  <c r="F229" i="1" s="1"/>
  <c r="E229" i="1" s="1"/>
  <c r="D230" i="1"/>
  <c r="F230" i="1" s="1"/>
  <c r="E230" i="1" s="1"/>
  <c r="D231" i="1"/>
  <c r="F231" i="1" s="1"/>
  <c r="E231" i="1" s="1"/>
  <c r="D232" i="1"/>
  <c r="F232" i="1" s="1"/>
  <c r="E232" i="1" s="1"/>
  <c r="D233" i="1"/>
  <c r="F233" i="1" s="1"/>
  <c r="E233" i="1" s="1"/>
  <c r="D234" i="1"/>
  <c r="F234" i="1" s="1"/>
  <c r="E234" i="1" s="1"/>
  <c r="D235" i="1"/>
  <c r="F235" i="1" s="1"/>
  <c r="E235" i="1" s="1"/>
  <c r="D236" i="1"/>
  <c r="F236" i="1" s="1"/>
  <c r="E236" i="1" s="1"/>
  <c r="D237" i="1"/>
  <c r="F237" i="1" s="1"/>
  <c r="E237" i="1" s="1"/>
  <c r="D238" i="1"/>
  <c r="F238" i="1" s="1"/>
  <c r="E238" i="1" s="1"/>
  <c r="D239" i="1"/>
  <c r="F239" i="1" s="1"/>
  <c r="E239" i="1" s="1"/>
  <c r="D240" i="1"/>
  <c r="F240" i="1" s="1"/>
  <c r="E240" i="1" s="1"/>
  <c r="D241" i="1"/>
  <c r="F241" i="1" s="1"/>
  <c r="E241" i="1" s="1"/>
  <c r="D242" i="1"/>
  <c r="F242" i="1" s="1"/>
  <c r="E242" i="1" s="1"/>
  <c r="D243" i="1"/>
  <c r="F243" i="1" s="1"/>
  <c r="E243" i="1" s="1"/>
  <c r="D244" i="1"/>
  <c r="F244" i="1" s="1"/>
  <c r="E244" i="1" s="1"/>
  <c r="D245" i="1"/>
  <c r="F245" i="1" s="1"/>
  <c r="E245" i="1" s="1"/>
  <c r="D246" i="1"/>
  <c r="F246" i="1" s="1"/>
  <c r="E246" i="1" s="1"/>
  <c r="D247" i="1"/>
  <c r="F247" i="1" s="1"/>
  <c r="E247" i="1" s="1"/>
  <c r="D248" i="1"/>
  <c r="F248" i="1" s="1"/>
  <c r="E248" i="1" s="1"/>
  <c r="D249" i="1"/>
  <c r="F249" i="1" s="1"/>
  <c r="E249" i="1" s="1"/>
  <c r="D250" i="1"/>
  <c r="F250" i="1" s="1"/>
  <c r="E250" i="1" s="1"/>
  <c r="D251" i="1"/>
  <c r="F251" i="1" s="1"/>
  <c r="E251" i="1" s="1"/>
  <c r="D252" i="1"/>
  <c r="F252" i="1" s="1"/>
  <c r="E252" i="1" s="1"/>
  <c r="D253" i="1"/>
  <c r="F253" i="1" s="1"/>
  <c r="E253" i="1" s="1"/>
  <c r="D254" i="1"/>
  <c r="F254" i="1" s="1"/>
  <c r="E254" i="1" s="1"/>
  <c r="D255" i="1"/>
  <c r="F255" i="1" s="1"/>
  <c r="E255" i="1" s="1"/>
  <c r="D256" i="1"/>
  <c r="F256" i="1" s="1"/>
  <c r="E256" i="1" s="1"/>
  <c r="D257" i="1"/>
  <c r="F257" i="1" s="1"/>
  <c r="E257" i="1" s="1"/>
  <c r="D258" i="1"/>
  <c r="F258" i="1" s="1"/>
  <c r="E258" i="1" s="1"/>
  <c r="D259" i="1"/>
  <c r="F259" i="1" s="1"/>
  <c r="E259" i="1" s="1"/>
  <c r="D260" i="1"/>
  <c r="F260" i="1" s="1"/>
  <c r="E260" i="1" s="1"/>
  <c r="D261" i="1"/>
  <c r="F261" i="1" s="1"/>
  <c r="E261" i="1" s="1"/>
  <c r="D262" i="1"/>
  <c r="F262" i="1" s="1"/>
  <c r="E262" i="1" s="1"/>
  <c r="D263" i="1"/>
  <c r="F263" i="1" s="1"/>
  <c r="E263" i="1" s="1"/>
  <c r="D264" i="1"/>
  <c r="F264" i="1" s="1"/>
  <c r="E264" i="1" s="1"/>
  <c r="D265" i="1"/>
  <c r="F265" i="1" s="1"/>
  <c r="E265" i="1" s="1"/>
  <c r="D266" i="1"/>
  <c r="F266" i="1" s="1"/>
  <c r="E266" i="1" s="1"/>
  <c r="D267" i="1"/>
  <c r="F267" i="1" s="1"/>
  <c r="E267" i="1" s="1"/>
  <c r="D268" i="1"/>
  <c r="F268" i="1" s="1"/>
  <c r="E268" i="1" s="1"/>
  <c r="D269" i="1"/>
  <c r="F269" i="1" s="1"/>
  <c r="E269" i="1" s="1"/>
  <c r="D270" i="1"/>
  <c r="F270" i="1" s="1"/>
  <c r="E270" i="1" s="1"/>
  <c r="D271" i="1"/>
  <c r="F271" i="1" s="1"/>
  <c r="E271" i="1" s="1"/>
  <c r="D272" i="1"/>
  <c r="F272" i="1" s="1"/>
  <c r="E272" i="1" s="1"/>
  <c r="D273" i="1"/>
  <c r="F273" i="1" s="1"/>
  <c r="E273" i="1" s="1"/>
  <c r="D274" i="1"/>
  <c r="F274" i="1" s="1"/>
  <c r="E274" i="1" s="1"/>
  <c r="D275" i="1"/>
  <c r="F275" i="1" s="1"/>
  <c r="E275" i="1" s="1"/>
  <c r="D276" i="1"/>
  <c r="F276" i="1" s="1"/>
  <c r="E276" i="1" s="1"/>
  <c r="D277" i="1"/>
  <c r="F277" i="1" s="1"/>
  <c r="E277" i="1" s="1"/>
  <c r="D278" i="1"/>
  <c r="F278" i="1" s="1"/>
  <c r="E278" i="1" s="1"/>
  <c r="D279" i="1"/>
  <c r="F279" i="1" s="1"/>
  <c r="E279" i="1" s="1"/>
  <c r="D280" i="1"/>
  <c r="F280" i="1" s="1"/>
  <c r="E280" i="1" s="1"/>
  <c r="D281" i="1"/>
  <c r="F281" i="1" s="1"/>
  <c r="E281" i="1" s="1"/>
  <c r="D282" i="1"/>
  <c r="F282" i="1" s="1"/>
  <c r="E282" i="1" s="1"/>
  <c r="D283" i="1"/>
  <c r="F283" i="1" s="1"/>
  <c r="E283" i="1" s="1"/>
  <c r="D284" i="1"/>
  <c r="F284" i="1" s="1"/>
  <c r="E284" i="1" s="1"/>
  <c r="D285" i="1"/>
  <c r="F285" i="1" s="1"/>
  <c r="E285" i="1" s="1"/>
  <c r="D286" i="1"/>
  <c r="F286" i="1" s="1"/>
  <c r="E286" i="1" s="1"/>
  <c r="D287" i="1"/>
  <c r="F287" i="1" s="1"/>
  <c r="E287" i="1" s="1"/>
  <c r="D288" i="1"/>
  <c r="F288" i="1" s="1"/>
  <c r="E288" i="1" s="1"/>
  <c r="D289" i="1"/>
  <c r="F289" i="1" s="1"/>
  <c r="E289" i="1" s="1"/>
  <c r="D290" i="1"/>
  <c r="F290" i="1" s="1"/>
  <c r="E290" i="1" s="1"/>
  <c r="D291" i="1"/>
  <c r="F291" i="1" s="1"/>
  <c r="E291" i="1" s="1"/>
  <c r="D292" i="1"/>
  <c r="F292" i="1" s="1"/>
  <c r="E292" i="1" s="1"/>
  <c r="D293" i="1"/>
  <c r="F293" i="1" s="1"/>
  <c r="E293" i="1" s="1"/>
  <c r="D294" i="1"/>
  <c r="F294" i="1" s="1"/>
  <c r="E294" i="1" s="1"/>
  <c r="D295" i="1"/>
  <c r="F295" i="1" s="1"/>
  <c r="E295" i="1" s="1"/>
  <c r="D296" i="1"/>
  <c r="F296" i="1" s="1"/>
  <c r="E296" i="1" s="1"/>
  <c r="D297" i="1"/>
  <c r="F297" i="1" s="1"/>
  <c r="E297" i="1" s="1"/>
  <c r="D298" i="1"/>
  <c r="F298" i="1" s="1"/>
  <c r="E298" i="1" s="1"/>
  <c r="D299" i="1"/>
  <c r="F299" i="1" s="1"/>
  <c r="E299" i="1" s="1"/>
  <c r="D300" i="1"/>
  <c r="F300" i="1" s="1"/>
  <c r="E300" i="1" s="1"/>
  <c r="D301" i="1"/>
  <c r="F301" i="1" s="1"/>
  <c r="E301" i="1" s="1"/>
  <c r="D302" i="1"/>
  <c r="F302" i="1" s="1"/>
  <c r="E302" i="1" s="1"/>
  <c r="D303" i="1"/>
  <c r="F303" i="1" s="1"/>
  <c r="E303" i="1" s="1"/>
  <c r="D304" i="1"/>
  <c r="F304" i="1" s="1"/>
  <c r="E304" i="1" s="1"/>
  <c r="D305" i="1"/>
  <c r="F305" i="1" s="1"/>
  <c r="E305" i="1" s="1"/>
  <c r="D306" i="1"/>
  <c r="F306" i="1" s="1"/>
  <c r="E306" i="1" s="1"/>
  <c r="D307" i="1"/>
  <c r="F307" i="1" s="1"/>
  <c r="E307" i="1" s="1"/>
  <c r="D308" i="1"/>
  <c r="F308" i="1" s="1"/>
  <c r="E308" i="1" s="1"/>
  <c r="D309" i="1"/>
  <c r="F309" i="1" s="1"/>
  <c r="E309" i="1" s="1"/>
  <c r="D310" i="1"/>
  <c r="F310" i="1" s="1"/>
  <c r="E310" i="1" s="1"/>
  <c r="D311" i="1"/>
  <c r="F311" i="1" s="1"/>
  <c r="E311" i="1" s="1"/>
  <c r="D312" i="1"/>
  <c r="F312" i="1" s="1"/>
  <c r="E312" i="1" s="1"/>
  <c r="D313" i="1"/>
  <c r="F313" i="1" s="1"/>
  <c r="E313" i="1" s="1"/>
  <c r="D314" i="1"/>
  <c r="F314" i="1" s="1"/>
  <c r="E314" i="1" s="1"/>
  <c r="D315" i="1"/>
  <c r="F315" i="1" s="1"/>
  <c r="E315" i="1" s="1"/>
  <c r="D316" i="1"/>
  <c r="F316" i="1" s="1"/>
  <c r="E316" i="1" s="1"/>
  <c r="D317" i="1"/>
  <c r="F317" i="1" s="1"/>
  <c r="E317" i="1" s="1"/>
  <c r="D318" i="1"/>
  <c r="F318" i="1" s="1"/>
  <c r="E318" i="1" s="1"/>
  <c r="D319" i="1"/>
  <c r="F319" i="1" s="1"/>
  <c r="E319" i="1" s="1"/>
  <c r="D320" i="1"/>
  <c r="F320" i="1" s="1"/>
  <c r="E320" i="1" s="1"/>
  <c r="D321" i="1"/>
  <c r="F321" i="1" s="1"/>
  <c r="E321" i="1" s="1"/>
  <c r="D322" i="1"/>
  <c r="F322" i="1" s="1"/>
  <c r="E322" i="1" s="1"/>
  <c r="D323" i="1"/>
  <c r="F323" i="1" s="1"/>
  <c r="E323" i="1" s="1"/>
  <c r="D324" i="1"/>
  <c r="F324" i="1" s="1"/>
  <c r="E324" i="1" s="1"/>
  <c r="D325" i="1"/>
  <c r="F325" i="1" s="1"/>
  <c r="E325" i="1" s="1"/>
  <c r="D326" i="1"/>
  <c r="F326" i="1" s="1"/>
  <c r="E326" i="1" s="1"/>
  <c r="D327" i="1"/>
  <c r="F327" i="1" s="1"/>
  <c r="E327" i="1" s="1"/>
  <c r="D328" i="1"/>
  <c r="F328" i="1" s="1"/>
  <c r="E328" i="1" s="1"/>
  <c r="D329" i="1"/>
  <c r="F329" i="1" s="1"/>
  <c r="E329" i="1" s="1"/>
  <c r="D330" i="1"/>
  <c r="F330" i="1" s="1"/>
  <c r="E330" i="1" s="1"/>
  <c r="D331" i="1"/>
  <c r="F331" i="1" s="1"/>
  <c r="E331" i="1" s="1"/>
  <c r="D332" i="1"/>
  <c r="F332" i="1" s="1"/>
  <c r="E332" i="1" s="1"/>
  <c r="D333" i="1"/>
  <c r="F333" i="1" s="1"/>
  <c r="E333" i="1" s="1"/>
  <c r="D334" i="1"/>
  <c r="F334" i="1" s="1"/>
  <c r="E334" i="1" s="1"/>
  <c r="D335" i="1"/>
  <c r="F335" i="1" s="1"/>
  <c r="E335" i="1" s="1"/>
  <c r="D336" i="1"/>
  <c r="F336" i="1" s="1"/>
  <c r="E336" i="1" s="1"/>
  <c r="D337" i="1"/>
  <c r="F337" i="1" s="1"/>
  <c r="E337" i="1" s="1"/>
  <c r="D338" i="1"/>
  <c r="F338" i="1" s="1"/>
  <c r="E338" i="1" s="1"/>
  <c r="D339" i="1"/>
  <c r="F339" i="1" s="1"/>
  <c r="E339" i="1" s="1"/>
  <c r="D340" i="1"/>
  <c r="F340" i="1" s="1"/>
  <c r="E340" i="1" s="1"/>
  <c r="D341" i="1"/>
  <c r="F341" i="1" s="1"/>
  <c r="E341" i="1" s="1"/>
  <c r="D342" i="1"/>
  <c r="F342" i="1" s="1"/>
  <c r="E342" i="1" s="1"/>
  <c r="D343" i="1"/>
  <c r="F343" i="1" s="1"/>
  <c r="E343" i="1" s="1"/>
  <c r="D344" i="1"/>
  <c r="F344" i="1" s="1"/>
  <c r="E344" i="1" s="1"/>
  <c r="D345" i="1"/>
  <c r="F345" i="1" s="1"/>
  <c r="E345" i="1" s="1"/>
  <c r="D346" i="1"/>
  <c r="F346" i="1" s="1"/>
  <c r="E346" i="1" s="1"/>
  <c r="D347" i="1"/>
  <c r="F347" i="1" s="1"/>
  <c r="E347" i="1" s="1"/>
  <c r="D348" i="1"/>
  <c r="F348" i="1" s="1"/>
  <c r="E348" i="1" s="1"/>
  <c r="D349" i="1"/>
  <c r="F349" i="1" s="1"/>
  <c r="E349" i="1" s="1"/>
  <c r="D350" i="1"/>
  <c r="F350" i="1" s="1"/>
  <c r="E350" i="1" s="1"/>
  <c r="D351" i="1"/>
  <c r="F351" i="1" s="1"/>
  <c r="E351" i="1" s="1"/>
  <c r="D352" i="1"/>
  <c r="F352" i="1" s="1"/>
  <c r="E352" i="1" s="1"/>
  <c r="D353" i="1"/>
  <c r="F353" i="1" s="1"/>
  <c r="E353" i="1" s="1"/>
  <c r="D354" i="1"/>
  <c r="F354" i="1" s="1"/>
  <c r="E354" i="1" s="1"/>
  <c r="D355" i="1"/>
  <c r="F355" i="1" s="1"/>
  <c r="E355" i="1" s="1"/>
  <c r="D356" i="1"/>
  <c r="F356" i="1" s="1"/>
  <c r="E356" i="1" s="1"/>
  <c r="D357" i="1"/>
  <c r="F357" i="1" s="1"/>
  <c r="E357" i="1" s="1"/>
  <c r="D358" i="1"/>
  <c r="F358" i="1" s="1"/>
  <c r="E358" i="1" s="1"/>
  <c r="D359" i="1"/>
  <c r="F359" i="1" s="1"/>
  <c r="E359" i="1" s="1"/>
  <c r="D360" i="1"/>
  <c r="F360" i="1" s="1"/>
  <c r="E360" i="1" s="1"/>
  <c r="D361" i="1"/>
  <c r="F361" i="1" s="1"/>
  <c r="E361" i="1" s="1"/>
  <c r="D362" i="1"/>
  <c r="F362" i="1" s="1"/>
  <c r="E362" i="1" s="1"/>
  <c r="D363" i="1"/>
  <c r="F363" i="1" s="1"/>
  <c r="E363" i="1" s="1"/>
  <c r="D364" i="1"/>
  <c r="F364" i="1" s="1"/>
  <c r="E364" i="1" s="1"/>
  <c r="D365" i="1"/>
  <c r="F365" i="1" s="1"/>
  <c r="E365" i="1" s="1"/>
  <c r="D366" i="1"/>
  <c r="F366" i="1" s="1"/>
  <c r="E366" i="1" s="1"/>
  <c r="D367" i="1"/>
  <c r="F367" i="1" s="1"/>
  <c r="E367" i="1" s="1"/>
  <c r="D368" i="1"/>
  <c r="F368" i="1" s="1"/>
  <c r="E368" i="1" s="1"/>
  <c r="D369" i="1"/>
  <c r="F369" i="1" s="1"/>
  <c r="E369" i="1" s="1"/>
  <c r="D370" i="1"/>
  <c r="F370" i="1" s="1"/>
  <c r="E370" i="1" s="1"/>
  <c r="D371" i="1"/>
  <c r="F371" i="1" s="1"/>
  <c r="E371" i="1" s="1"/>
  <c r="D372" i="1"/>
  <c r="F372" i="1" s="1"/>
  <c r="E372" i="1" s="1"/>
  <c r="D373" i="1"/>
  <c r="F373" i="1" s="1"/>
  <c r="E373" i="1" s="1"/>
  <c r="D374" i="1"/>
  <c r="F374" i="1" s="1"/>
  <c r="E374" i="1" s="1"/>
  <c r="D375" i="1"/>
  <c r="F375" i="1" s="1"/>
  <c r="E375" i="1" s="1"/>
  <c r="D376" i="1"/>
  <c r="F376" i="1" s="1"/>
  <c r="E376" i="1" s="1"/>
  <c r="D377" i="1"/>
  <c r="F377" i="1" s="1"/>
  <c r="E377" i="1" s="1"/>
  <c r="D378" i="1"/>
  <c r="F378" i="1" s="1"/>
  <c r="E378" i="1" s="1"/>
  <c r="D379" i="1"/>
  <c r="F379" i="1" s="1"/>
  <c r="E379" i="1" s="1"/>
  <c r="D380" i="1"/>
  <c r="F380" i="1" s="1"/>
  <c r="E380" i="1" s="1"/>
  <c r="D381" i="1"/>
  <c r="F381" i="1" s="1"/>
  <c r="E381" i="1" s="1"/>
  <c r="D382" i="1"/>
  <c r="F382" i="1" s="1"/>
  <c r="E382" i="1" s="1"/>
  <c r="D383" i="1"/>
  <c r="F383" i="1" s="1"/>
  <c r="E383" i="1" s="1"/>
  <c r="D384" i="1"/>
  <c r="F384" i="1" s="1"/>
  <c r="E384" i="1" s="1"/>
  <c r="D385" i="1"/>
  <c r="F385" i="1" s="1"/>
  <c r="E385" i="1" s="1"/>
  <c r="D386" i="1"/>
  <c r="F386" i="1" s="1"/>
  <c r="E386" i="1" s="1"/>
  <c r="D387" i="1"/>
  <c r="F387" i="1" s="1"/>
  <c r="E387" i="1" s="1"/>
  <c r="D388" i="1"/>
  <c r="F388" i="1" s="1"/>
  <c r="E388" i="1" s="1"/>
  <c r="D389" i="1"/>
  <c r="F389" i="1" s="1"/>
  <c r="E389" i="1" s="1"/>
  <c r="D390" i="1"/>
  <c r="F390" i="1" s="1"/>
  <c r="E390" i="1" s="1"/>
  <c r="D391" i="1"/>
  <c r="F391" i="1" s="1"/>
  <c r="E391" i="1" s="1"/>
  <c r="D392" i="1"/>
  <c r="F392" i="1" s="1"/>
  <c r="E392" i="1" s="1"/>
  <c r="D393" i="1"/>
  <c r="F393" i="1" s="1"/>
  <c r="E393" i="1" s="1"/>
  <c r="D394" i="1"/>
  <c r="F394" i="1" s="1"/>
  <c r="E394" i="1" s="1"/>
  <c r="D395" i="1"/>
  <c r="F395" i="1" s="1"/>
  <c r="E395" i="1" s="1"/>
  <c r="D396" i="1"/>
  <c r="F396" i="1" s="1"/>
  <c r="E396" i="1" s="1"/>
  <c r="D397" i="1"/>
  <c r="F397" i="1" s="1"/>
  <c r="E397" i="1" s="1"/>
  <c r="D398" i="1"/>
  <c r="F398" i="1" s="1"/>
  <c r="E398" i="1" s="1"/>
  <c r="D399" i="1"/>
  <c r="F399" i="1" s="1"/>
  <c r="E399" i="1" s="1"/>
  <c r="D400" i="1"/>
  <c r="F400" i="1" s="1"/>
  <c r="E400" i="1" s="1"/>
  <c r="D401" i="1"/>
  <c r="F401" i="1" s="1"/>
  <c r="E401" i="1" s="1"/>
  <c r="D402" i="1"/>
  <c r="F402" i="1" s="1"/>
  <c r="E402" i="1" s="1"/>
  <c r="D403" i="1"/>
  <c r="F403" i="1" s="1"/>
  <c r="E403" i="1" s="1"/>
  <c r="D404" i="1"/>
  <c r="F404" i="1" s="1"/>
  <c r="E404" i="1" s="1"/>
  <c r="D405" i="1"/>
  <c r="F405" i="1" s="1"/>
  <c r="E405" i="1" s="1"/>
  <c r="D406" i="1"/>
  <c r="F406" i="1" s="1"/>
  <c r="E406" i="1" s="1"/>
  <c r="D407" i="1"/>
  <c r="F407" i="1" s="1"/>
  <c r="E407" i="1" s="1"/>
  <c r="D408" i="1"/>
  <c r="F408" i="1" s="1"/>
  <c r="E408" i="1" s="1"/>
  <c r="D409" i="1"/>
  <c r="F409" i="1" s="1"/>
  <c r="E409" i="1" s="1"/>
  <c r="D410" i="1"/>
  <c r="F410" i="1" s="1"/>
  <c r="E410" i="1" s="1"/>
  <c r="D411" i="1"/>
  <c r="F411" i="1" s="1"/>
  <c r="E411" i="1" s="1"/>
  <c r="D412" i="1"/>
  <c r="F412" i="1" s="1"/>
  <c r="E412" i="1" s="1"/>
  <c r="D413" i="1"/>
  <c r="F413" i="1" s="1"/>
  <c r="E413" i="1" s="1"/>
  <c r="D414" i="1"/>
  <c r="F414" i="1" s="1"/>
  <c r="E414" i="1" s="1"/>
  <c r="D415" i="1"/>
  <c r="F415" i="1" s="1"/>
  <c r="E415" i="1" s="1"/>
  <c r="D416" i="1"/>
  <c r="F416" i="1" s="1"/>
  <c r="E416" i="1" s="1"/>
  <c r="D417" i="1"/>
  <c r="F417" i="1" s="1"/>
  <c r="E417" i="1" s="1"/>
  <c r="D418" i="1"/>
  <c r="F418" i="1" s="1"/>
  <c r="E418" i="1" s="1"/>
  <c r="D419" i="1"/>
  <c r="F419" i="1" s="1"/>
  <c r="E419" i="1" s="1"/>
  <c r="D420" i="1"/>
  <c r="F420" i="1" s="1"/>
  <c r="E420" i="1" s="1"/>
  <c r="D421" i="1"/>
  <c r="F421" i="1" s="1"/>
  <c r="E421" i="1" s="1"/>
  <c r="D422" i="1"/>
  <c r="F422" i="1" s="1"/>
  <c r="E422" i="1" s="1"/>
  <c r="D423" i="1"/>
  <c r="F423" i="1" s="1"/>
  <c r="E423" i="1" s="1"/>
  <c r="D424" i="1"/>
  <c r="F424" i="1" s="1"/>
  <c r="E424" i="1" s="1"/>
  <c r="D425" i="1"/>
  <c r="F425" i="1" s="1"/>
  <c r="E425" i="1" s="1"/>
  <c r="D426" i="1"/>
  <c r="F426" i="1" s="1"/>
  <c r="E426" i="1" s="1"/>
  <c r="D427" i="1"/>
  <c r="F427" i="1" s="1"/>
  <c r="E427" i="1" s="1"/>
  <c r="D428" i="1"/>
  <c r="F428" i="1" s="1"/>
  <c r="E428" i="1" s="1"/>
  <c r="D429" i="1"/>
  <c r="F429" i="1" s="1"/>
  <c r="E429" i="1" s="1"/>
  <c r="D430" i="1"/>
  <c r="F430" i="1" s="1"/>
  <c r="E430" i="1" s="1"/>
  <c r="D431" i="1"/>
  <c r="F431" i="1" s="1"/>
  <c r="E431" i="1" s="1"/>
  <c r="D432" i="1"/>
  <c r="F432" i="1" s="1"/>
  <c r="E432" i="1" s="1"/>
  <c r="D433" i="1"/>
  <c r="F433" i="1" s="1"/>
  <c r="E433" i="1" s="1"/>
  <c r="D434" i="1"/>
  <c r="F434" i="1" s="1"/>
  <c r="E434" i="1" s="1"/>
  <c r="D435" i="1"/>
  <c r="F435" i="1" s="1"/>
  <c r="E435" i="1" s="1"/>
  <c r="D436" i="1"/>
  <c r="F436" i="1" s="1"/>
  <c r="E436" i="1" s="1"/>
  <c r="D437" i="1"/>
  <c r="F437" i="1" s="1"/>
  <c r="E437" i="1" s="1"/>
  <c r="D438" i="1"/>
  <c r="F438" i="1" s="1"/>
  <c r="E438" i="1" s="1"/>
  <c r="D439" i="1"/>
  <c r="F439" i="1" s="1"/>
  <c r="E439" i="1" s="1"/>
  <c r="D440" i="1"/>
  <c r="F440" i="1" s="1"/>
  <c r="E440" i="1" s="1"/>
  <c r="D441" i="1"/>
  <c r="F441" i="1" s="1"/>
  <c r="E441" i="1" s="1"/>
  <c r="D442" i="1"/>
  <c r="F442" i="1" s="1"/>
  <c r="E442" i="1" s="1"/>
  <c r="D443" i="1"/>
  <c r="F443" i="1" s="1"/>
  <c r="E443" i="1" s="1"/>
  <c r="D444" i="1"/>
  <c r="F444" i="1" s="1"/>
  <c r="E444" i="1" s="1"/>
  <c r="D445" i="1"/>
  <c r="F445" i="1" s="1"/>
  <c r="E445" i="1" s="1"/>
  <c r="D446" i="1"/>
  <c r="F446" i="1" s="1"/>
  <c r="E446" i="1" s="1"/>
  <c r="D447" i="1"/>
  <c r="F447" i="1" s="1"/>
  <c r="E447" i="1" s="1"/>
  <c r="D448" i="1"/>
  <c r="F448" i="1" s="1"/>
  <c r="E448" i="1" s="1"/>
  <c r="D449" i="1"/>
  <c r="F449" i="1" s="1"/>
  <c r="E449" i="1" s="1"/>
  <c r="D450" i="1"/>
  <c r="F450" i="1" s="1"/>
  <c r="E450" i="1" s="1"/>
  <c r="D451" i="1"/>
  <c r="F451" i="1" s="1"/>
  <c r="E451" i="1" s="1"/>
  <c r="D452" i="1"/>
  <c r="F452" i="1" s="1"/>
  <c r="E452" i="1" s="1"/>
  <c r="D453" i="1"/>
  <c r="F453" i="1" s="1"/>
  <c r="E453" i="1" s="1"/>
  <c r="D454" i="1"/>
  <c r="F454" i="1" s="1"/>
  <c r="E454" i="1" s="1"/>
  <c r="D455" i="1"/>
  <c r="F455" i="1" s="1"/>
  <c r="E455" i="1" s="1"/>
  <c r="D456" i="1"/>
  <c r="F456" i="1" s="1"/>
  <c r="E456" i="1" s="1"/>
  <c r="D457" i="1"/>
  <c r="F457" i="1" s="1"/>
  <c r="E457" i="1" s="1"/>
  <c r="D458" i="1"/>
  <c r="F458" i="1" s="1"/>
  <c r="E458" i="1" s="1"/>
  <c r="D459" i="1"/>
  <c r="F459" i="1" s="1"/>
  <c r="E459" i="1" s="1"/>
  <c r="D460" i="1"/>
  <c r="F460" i="1" s="1"/>
  <c r="E460" i="1" s="1"/>
  <c r="D461" i="1"/>
  <c r="F461" i="1" s="1"/>
  <c r="E461" i="1" s="1"/>
  <c r="D462" i="1"/>
  <c r="F462" i="1" s="1"/>
  <c r="E462" i="1" s="1"/>
  <c r="D463" i="1"/>
  <c r="F463" i="1" s="1"/>
  <c r="E463" i="1" s="1"/>
  <c r="D464" i="1"/>
  <c r="F464" i="1" s="1"/>
  <c r="E464" i="1" s="1"/>
  <c r="D465" i="1"/>
  <c r="F465" i="1" s="1"/>
  <c r="E465" i="1" s="1"/>
  <c r="D466" i="1"/>
  <c r="F466" i="1" s="1"/>
  <c r="E466" i="1" s="1"/>
  <c r="D467" i="1"/>
  <c r="F467" i="1" s="1"/>
  <c r="E467" i="1" s="1"/>
  <c r="D468" i="1"/>
  <c r="F468" i="1" s="1"/>
  <c r="E468" i="1" s="1"/>
  <c r="D469" i="1"/>
  <c r="F469" i="1" s="1"/>
  <c r="E469" i="1" s="1"/>
  <c r="D470" i="1"/>
  <c r="F470" i="1" s="1"/>
  <c r="E470" i="1" s="1"/>
  <c r="D471" i="1"/>
  <c r="F471" i="1" s="1"/>
  <c r="E471" i="1" s="1"/>
  <c r="D472" i="1"/>
  <c r="F472" i="1" s="1"/>
  <c r="E472" i="1" s="1"/>
  <c r="D473" i="1"/>
  <c r="F473" i="1" s="1"/>
  <c r="E473" i="1" s="1"/>
  <c r="D474" i="1"/>
  <c r="F474" i="1" s="1"/>
  <c r="E474" i="1" s="1"/>
  <c r="D475" i="1"/>
  <c r="F475" i="1" s="1"/>
  <c r="E475" i="1" s="1"/>
  <c r="D476" i="1"/>
  <c r="F476" i="1" s="1"/>
  <c r="E476" i="1" s="1"/>
  <c r="D477" i="1"/>
  <c r="F477" i="1" s="1"/>
  <c r="E477" i="1" s="1"/>
  <c r="D478" i="1"/>
  <c r="F478" i="1" s="1"/>
  <c r="E478" i="1" s="1"/>
  <c r="D479" i="1"/>
  <c r="F479" i="1" s="1"/>
  <c r="E479" i="1" s="1"/>
  <c r="D480" i="1"/>
  <c r="F480" i="1" s="1"/>
  <c r="E480" i="1" s="1"/>
  <c r="D481" i="1"/>
  <c r="F481" i="1" s="1"/>
  <c r="E481" i="1" s="1"/>
  <c r="D482" i="1"/>
  <c r="F482" i="1" s="1"/>
  <c r="E482" i="1" s="1"/>
  <c r="D483" i="1"/>
  <c r="F483" i="1" s="1"/>
  <c r="E483" i="1" s="1"/>
  <c r="D484" i="1"/>
  <c r="F484" i="1" s="1"/>
  <c r="E484" i="1" s="1"/>
  <c r="D485" i="1"/>
  <c r="F485" i="1" s="1"/>
  <c r="E485" i="1" s="1"/>
  <c r="D486" i="1"/>
  <c r="F486" i="1" s="1"/>
  <c r="E486" i="1" s="1"/>
  <c r="D487" i="1"/>
  <c r="F487" i="1" s="1"/>
  <c r="E487" i="1" s="1"/>
  <c r="D488" i="1"/>
  <c r="F488" i="1" s="1"/>
  <c r="E488" i="1" s="1"/>
  <c r="D489" i="1"/>
  <c r="F489" i="1" s="1"/>
  <c r="E489" i="1" s="1"/>
  <c r="D490" i="1"/>
  <c r="F490" i="1" s="1"/>
  <c r="E490" i="1" s="1"/>
  <c r="D491" i="1"/>
  <c r="F491" i="1" s="1"/>
  <c r="E491" i="1" s="1"/>
  <c r="D492" i="1"/>
  <c r="F492" i="1" s="1"/>
  <c r="E492" i="1" s="1"/>
  <c r="D493" i="1"/>
  <c r="F493" i="1" s="1"/>
  <c r="E493" i="1" s="1"/>
  <c r="D494" i="1"/>
  <c r="F494" i="1" s="1"/>
  <c r="E494" i="1" s="1"/>
  <c r="D495" i="1"/>
  <c r="F495" i="1" s="1"/>
  <c r="E495" i="1" s="1"/>
  <c r="D496" i="1"/>
  <c r="F496" i="1" s="1"/>
  <c r="E496" i="1" s="1"/>
  <c r="D497" i="1"/>
  <c r="F497" i="1" s="1"/>
  <c r="E497" i="1" s="1"/>
  <c r="D498" i="1"/>
  <c r="F498" i="1" s="1"/>
  <c r="E498" i="1" s="1"/>
  <c r="D499" i="1"/>
  <c r="F499" i="1" s="1"/>
  <c r="E499" i="1" s="1"/>
  <c r="D500" i="1"/>
  <c r="F500" i="1" s="1"/>
  <c r="E500" i="1" s="1"/>
  <c r="D501" i="1"/>
  <c r="F501" i="1" s="1"/>
  <c r="E501" i="1" s="1"/>
  <c r="D502" i="1"/>
  <c r="F502" i="1" s="1"/>
  <c r="E502" i="1" s="1"/>
  <c r="D503" i="1"/>
  <c r="F503" i="1" s="1"/>
  <c r="E503" i="1" s="1"/>
  <c r="D504" i="1"/>
  <c r="F504" i="1" s="1"/>
  <c r="E504" i="1" s="1"/>
  <c r="D505" i="1"/>
  <c r="F505" i="1" s="1"/>
  <c r="E505" i="1" s="1"/>
  <c r="D506" i="1"/>
  <c r="F506" i="1" s="1"/>
  <c r="E506" i="1" s="1"/>
  <c r="D507" i="1"/>
  <c r="F507" i="1" s="1"/>
  <c r="E507" i="1" s="1"/>
  <c r="D508" i="1"/>
  <c r="F508" i="1" s="1"/>
  <c r="E508" i="1" s="1"/>
  <c r="D509" i="1"/>
  <c r="F509" i="1" s="1"/>
  <c r="E509" i="1" s="1"/>
  <c r="D510" i="1"/>
  <c r="F510" i="1" s="1"/>
  <c r="E510" i="1" s="1"/>
  <c r="D511" i="1"/>
  <c r="F511" i="1" s="1"/>
  <c r="E511" i="1" s="1"/>
  <c r="D512" i="1"/>
  <c r="F512" i="1" s="1"/>
  <c r="E512" i="1" s="1"/>
  <c r="D513" i="1"/>
  <c r="F513" i="1" s="1"/>
  <c r="E513" i="1" s="1"/>
  <c r="D514" i="1"/>
  <c r="F514" i="1" s="1"/>
  <c r="E514" i="1" s="1"/>
  <c r="D515" i="1"/>
  <c r="F515" i="1" s="1"/>
  <c r="E515" i="1" s="1"/>
  <c r="D516" i="1"/>
  <c r="F516" i="1" s="1"/>
  <c r="E516" i="1" s="1"/>
  <c r="D517" i="1"/>
  <c r="F517" i="1" s="1"/>
  <c r="E517" i="1" s="1"/>
  <c r="D518" i="1"/>
  <c r="F518" i="1" s="1"/>
  <c r="E518" i="1" s="1"/>
  <c r="D519" i="1"/>
  <c r="F519" i="1" s="1"/>
  <c r="E519" i="1" s="1"/>
  <c r="D520" i="1"/>
  <c r="F520" i="1" s="1"/>
  <c r="E520" i="1" s="1"/>
  <c r="D521" i="1"/>
  <c r="F521" i="1" s="1"/>
  <c r="E521" i="1" s="1"/>
  <c r="D522" i="1"/>
  <c r="F522" i="1" s="1"/>
  <c r="E522" i="1" s="1"/>
  <c r="D523" i="1"/>
  <c r="F523" i="1" s="1"/>
  <c r="E523" i="1" s="1"/>
  <c r="D524" i="1"/>
  <c r="F524" i="1" s="1"/>
  <c r="E524" i="1" s="1"/>
  <c r="D525" i="1"/>
  <c r="F525" i="1" s="1"/>
  <c r="E525" i="1" s="1"/>
  <c r="D526" i="1"/>
  <c r="F526" i="1" s="1"/>
  <c r="E526" i="1" s="1"/>
  <c r="D527" i="1"/>
  <c r="F527" i="1" s="1"/>
  <c r="E527" i="1" s="1"/>
  <c r="D528" i="1"/>
  <c r="F528" i="1" s="1"/>
  <c r="E528" i="1" s="1"/>
  <c r="D529" i="1"/>
  <c r="F529" i="1" s="1"/>
  <c r="E529" i="1" s="1"/>
  <c r="D530" i="1"/>
  <c r="F530" i="1" s="1"/>
  <c r="E530" i="1" s="1"/>
  <c r="D531" i="1"/>
  <c r="F531" i="1" s="1"/>
  <c r="E531" i="1" s="1"/>
  <c r="D532" i="1"/>
  <c r="F532" i="1" s="1"/>
  <c r="E532" i="1" s="1"/>
  <c r="D533" i="1"/>
  <c r="F533" i="1" s="1"/>
  <c r="E533" i="1" s="1"/>
  <c r="D534" i="1"/>
  <c r="F534" i="1" s="1"/>
  <c r="E534" i="1" s="1"/>
  <c r="D535" i="1"/>
  <c r="F535" i="1" s="1"/>
  <c r="E535" i="1" s="1"/>
  <c r="D536" i="1"/>
  <c r="F536" i="1" s="1"/>
  <c r="E536" i="1" s="1"/>
  <c r="D537" i="1"/>
  <c r="F537" i="1" s="1"/>
  <c r="E537" i="1" s="1"/>
  <c r="D538" i="1"/>
  <c r="F538" i="1" s="1"/>
  <c r="E538" i="1" s="1"/>
  <c r="D539" i="1"/>
  <c r="F539" i="1" s="1"/>
  <c r="E539" i="1" s="1"/>
  <c r="D540" i="1"/>
  <c r="F540" i="1" s="1"/>
  <c r="E540" i="1" s="1"/>
  <c r="D541" i="1"/>
  <c r="F541" i="1" s="1"/>
  <c r="E541" i="1" s="1"/>
  <c r="D542" i="1"/>
  <c r="F542" i="1" s="1"/>
  <c r="E542" i="1" s="1"/>
  <c r="D543" i="1"/>
  <c r="F543" i="1" s="1"/>
  <c r="E543" i="1" s="1"/>
  <c r="D544" i="1"/>
  <c r="F544" i="1" s="1"/>
  <c r="E544" i="1" s="1"/>
  <c r="D545" i="1"/>
  <c r="F545" i="1" s="1"/>
  <c r="E545" i="1" s="1"/>
  <c r="D546" i="1"/>
  <c r="F546" i="1" s="1"/>
  <c r="E546" i="1" s="1"/>
  <c r="D547" i="1"/>
  <c r="F547" i="1" s="1"/>
  <c r="E547" i="1" s="1"/>
  <c r="D548" i="1"/>
  <c r="F548" i="1" s="1"/>
  <c r="E548" i="1" s="1"/>
  <c r="D549" i="1"/>
  <c r="F549" i="1" s="1"/>
  <c r="E549" i="1" s="1"/>
  <c r="D550" i="1"/>
  <c r="F550" i="1" s="1"/>
  <c r="E550" i="1" s="1"/>
  <c r="D551" i="1"/>
  <c r="F551" i="1" s="1"/>
  <c r="E551" i="1" s="1"/>
  <c r="D552" i="1"/>
  <c r="F552" i="1" s="1"/>
  <c r="E552" i="1" s="1"/>
  <c r="D553" i="1"/>
  <c r="F553" i="1" s="1"/>
  <c r="E553" i="1" s="1"/>
  <c r="D554" i="1"/>
  <c r="F554" i="1" s="1"/>
  <c r="E554" i="1" s="1"/>
  <c r="D555" i="1"/>
  <c r="F555" i="1" s="1"/>
  <c r="E555" i="1" s="1"/>
  <c r="D556" i="1"/>
  <c r="F556" i="1" s="1"/>
  <c r="E556" i="1" s="1"/>
  <c r="D557" i="1"/>
  <c r="F557" i="1" s="1"/>
  <c r="E557" i="1" s="1"/>
  <c r="D558" i="1"/>
  <c r="F558" i="1" s="1"/>
  <c r="E558" i="1" s="1"/>
  <c r="D559" i="1"/>
  <c r="F559" i="1" s="1"/>
  <c r="E559" i="1" s="1"/>
  <c r="D560" i="1"/>
  <c r="F560" i="1" s="1"/>
  <c r="E560" i="1" s="1"/>
  <c r="D561" i="1"/>
  <c r="F561" i="1" s="1"/>
  <c r="E561" i="1" s="1"/>
  <c r="D562" i="1"/>
  <c r="F562" i="1" s="1"/>
  <c r="E562" i="1" s="1"/>
  <c r="D563" i="1"/>
  <c r="F563" i="1" s="1"/>
  <c r="E563" i="1" s="1"/>
  <c r="D564" i="1"/>
  <c r="F564" i="1" s="1"/>
  <c r="E564" i="1" s="1"/>
  <c r="D565" i="1"/>
  <c r="F565" i="1" s="1"/>
  <c r="E565" i="1" s="1"/>
  <c r="D566" i="1"/>
  <c r="F566" i="1" s="1"/>
  <c r="E566" i="1" s="1"/>
  <c r="D567" i="1"/>
  <c r="F567" i="1" s="1"/>
  <c r="E567" i="1" s="1"/>
  <c r="D568" i="1"/>
  <c r="F568" i="1" s="1"/>
  <c r="E568" i="1" s="1"/>
  <c r="D569" i="1"/>
  <c r="F569" i="1" s="1"/>
  <c r="E569" i="1" s="1"/>
  <c r="D570" i="1"/>
  <c r="F570" i="1" s="1"/>
  <c r="E570" i="1" s="1"/>
  <c r="D571" i="1"/>
  <c r="F571" i="1" s="1"/>
  <c r="E571" i="1" s="1"/>
  <c r="D572" i="1"/>
  <c r="F572" i="1" s="1"/>
  <c r="E572" i="1" s="1"/>
  <c r="D573" i="1"/>
  <c r="F573" i="1" s="1"/>
  <c r="E573" i="1" s="1"/>
  <c r="D574" i="1"/>
  <c r="F574" i="1" s="1"/>
  <c r="E574" i="1" s="1"/>
  <c r="D575" i="1"/>
  <c r="F575" i="1" s="1"/>
  <c r="E575" i="1" s="1"/>
  <c r="D576" i="1"/>
  <c r="F576" i="1" s="1"/>
  <c r="E576" i="1" s="1"/>
  <c r="D577" i="1"/>
  <c r="F577" i="1" s="1"/>
  <c r="E577" i="1" s="1"/>
  <c r="D578" i="1"/>
  <c r="F578" i="1" s="1"/>
  <c r="E578" i="1" s="1"/>
  <c r="D579" i="1"/>
  <c r="F579" i="1" s="1"/>
  <c r="E579" i="1" s="1"/>
  <c r="D580" i="1"/>
  <c r="F580" i="1" s="1"/>
  <c r="E580" i="1" s="1"/>
  <c r="D581" i="1"/>
  <c r="F581" i="1" s="1"/>
  <c r="E581" i="1" s="1"/>
  <c r="D582" i="1"/>
  <c r="F582" i="1" s="1"/>
  <c r="E582" i="1" s="1"/>
  <c r="D583" i="1"/>
  <c r="F583" i="1" s="1"/>
  <c r="E583" i="1" s="1"/>
  <c r="D584" i="1"/>
  <c r="F584" i="1" s="1"/>
  <c r="E584" i="1" s="1"/>
  <c r="D585" i="1"/>
  <c r="F585" i="1" s="1"/>
  <c r="E585" i="1" s="1"/>
  <c r="D586" i="1"/>
  <c r="F586" i="1" s="1"/>
  <c r="E586" i="1" s="1"/>
  <c r="D587" i="1"/>
  <c r="F587" i="1" s="1"/>
  <c r="E587" i="1" s="1"/>
  <c r="D588" i="1"/>
  <c r="F588" i="1" s="1"/>
  <c r="E588" i="1" s="1"/>
  <c r="D589" i="1"/>
  <c r="F589" i="1" s="1"/>
  <c r="E589" i="1" s="1"/>
  <c r="D590" i="1"/>
  <c r="F590" i="1" s="1"/>
  <c r="E590" i="1" s="1"/>
  <c r="D591" i="1"/>
  <c r="F591" i="1" s="1"/>
  <c r="E591" i="1" s="1"/>
  <c r="D592" i="1"/>
  <c r="F592" i="1" s="1"/>
  <c r="E592" i="1" s="1"/>
  <c r="D593" i="1"/>
  <c r="F593" i="1" s="1"/>
  <c r="E593" i="1" s="1"/>
  <c r="D594" i="1"/>
  <c r="F594" i="1" s="1"/>
  <c r="E594" i="1" s="1"/>
  <c r="D595" i="1"/>
  <c r="F595" i="1" s="1"/>
  <c r="E595" i="1" s="1"/>
  <c r="D596" i="1"/>
  <c r="F596" i="1" s="1"/>
  <c r="E596" i="1" s="1"/>
  <c r="D597" i="1"/>
  <c r="F597" i="1" s="1"/>
  <c r="E597" i="1" s="1"/>
  <c r="D598" i="1"/>
  <c r="F598" i="1" s="1"/>
  <c r="E598" i="1" s="1"/>
  <c r="D599" i="1"/>
  <c r="F599" i="1" s="1"/>
  <c r="E599" i="1" s="1"/>
  <c r="D600" i="1"/>
  <c r="F600" i="1" s="1"/>
  <c r="E600" i="1" s="1"/>
  <c r="D601" i="1"/>
  <c r="F601" i="1" s="1"/>
  <c r="E601" i="1" s="1"/>
  <c r="D602" i="1"/>
  <c r="F602" i="1" s="1"/>
  <c r="E602" i="1" s="1"/>
  <c r="D603" i="1"/>
  <c r="F603" i="1" s="1"/>
  <c r="E603" i="1" s="1"/>
  <c r="D604" i="1"/>
  <c r="F604" i="1" s="1"/>
  <c r="E604" i="1" s="1"/>
  <c r="D605" i="1"/>
  <c r="F605" i="1" s="1"/>
  <c r="E605" i="1" s="1"/>
  <c r="D606" i="1"/>
  <c r="F606" i="1" s="1"/>
  <c r="E606" i="1" s="1"/>
  <c r="D607" i="1"/>
  <c r="F607" i="1" s="1"/>
  <c r="E607" i="1" s="1"/>
  <c r="D608" i="1"/>
  <c r="F608" i="1" s="1"/>
  <c r="E608" i="1" s="1"/>
  <c r="D609" i="1"/>
  <c r="F609" i="1" s="1"/>
  <c r="E609" i="1" s="1"/>
  <c r="D610" i="1"/>
  <c r="F610" i="1" s="1"/>
  <c r="E610" i="1" s="1"/>
  <c r="D611" i="1"/>
  <c r="F611" i="1" s="1"/>
  <c r="E611" i="1" s="1"/>
  <c r="D612" i="1"/>
  <c r="F612" i="1" s="1"/>
  <c r="E612" i="1" s="1"/>
  <c r="D613" i="1"/>
  <c r="F613" i="1" s="1"/>
  <c r="E613" i="1" s="1"/>
  <c r="D614" i="1"/>
  <c r="F614" i="1" s="1"/>
  <c r="E614" i="1" s="1"/>
  <c r="D615" i="1"/>
  <c r="F615" i="1" s="1"/>
  <c r="E615" i="1" s="1"/>
  <c r="D616" i="1"/>
  <c r="F616" i="1" s="1"/>
  <c r="E616" i="1" s="1"/>
  <c r="D617" i="1"/>
  <c r="F617" i="1" s="1"/>
  <c r="E617" i="1" s="1"/>
  <c r="D618" i="1"/>
  <c r="F618" i="1" s="1"/>
  <c r="E618" i="1" s="1"/>
  <c r="D619" i="1"/>
  <c r="F619" i="1" s="1"/>
  <c r="E619" i="1" s="1"/>
  <c r="D620" i="1"/>
  <c r="F620" i="1" s="1"/>
  <c r="E620" i="1" s="1"/>
  <c r="D621" i="1"/>
  <c r="F621" i="1" s="1"/>
  <c r="E621" i="1" s="1"/>
  <c r="D622" i="1"/>
  <c r="F622" i="1" s="1"/>
  <c r="E622" i="1" s="1"/>
  <c r="D623" i="1"/>
  <c r="F623" i="1" s="1"/>
  <c r="E623" i="1" s="1"/>
  <c r="D624" i="1"/>
  <c r="F624" i="1" s="1"/>
  <c r="E624" i="1" s="1"/>
  <c r="D625" i="1"/>
  <c r="F625" i="1" s="1"/>
  <c r="E625" i="1" s="1"/>
  <c r="D626" i="1"/>
  <c r="F626" i="1" s="1"/>
  <c r="E626" i="1" s="1"/>
  <c r="D627" i="1"/>
  <c r="F627" i="1" s="1"/>
  <c r="E627" i="1" s="1"/>
  <c r="D628" i="1"/>
  <c r="F628" i="1" s="1"/>
  <c r="E628" i="1" s="1"/>
  <c r="D629" i="1"/>
  <c r="F629" i="1" s="1"/>
  <c r="E629" i="1" s="1"/>
  <c r="D630" i="1"/>
  <c r="F630" i="1" s="1"/>
  <c r="E630" i="1" s="1"/>
  <c r="D631" i="1"/>
  <c r="F631" i="1" s="1"/>
  <c r="E631" i="1" s="1"/>
  <c r="D632" i="1"/>
  <c r="F632" i="1" s="1"/>
  <c r="E632" i="1" s="1"/>
  <c r="D633" i="1"/>
  <c r="F633" i="1" s="1"/>
  <c r="E633" i="1" s="1"/>
  <c r="D634" i="1"/>
  <c r="F634" i="1" s="1"/>
  <c r="E634" i="1" s="1"/>
  <c r="D635" i="1"/>
  <c r="F635" i="1" s="1"/>
  <c r="E635" i="1" s="1"/>
  <c r="D636" i="1"/>
  <c r="F636" i="1" s="1"/>
  <c r="E636" i="1" s="1"/>
  <c r="D637" i="1"/>
  <c r="F637" i="1" s="1"/>
  <c r="E637" i="1" s="1"/>
  <c r="D638" i="1"/>
  <c r="F638" i="1" s="1"/>
  <c r="E638" i="1" s="1"/>
  <c r="D639" i="1"/>
  <c r="F639" i="1" s="1"/>
  <c r="E639" i="1" s="1"/>
  <c r="D640" i="1"/>
  <c r="F640" i="1" s="1"/>
  <c r="E640" i="1" s="1"/>
  <c r="D641" i="1"/>
  <c r="F641" i="1" s="1"/>
  <c r="E641" i="1" s="1"/>
  <c r="D642" i="1"/>
  <c r="F642" i="1" s="1"/>
  <c r="E642" i="1" s="1"/>
  <c r="D643" i="1"/>
  <c r="F643" i="1" s="1"/>
  <c r="E643" i="1" s="1"/>
  <c r="D644" i="1"/>
  <c r="F644" i="1" s="1"/>
  <c r="E644" i="1" s="1"/>
  <c r="D645" i="1"/>
  <c r="F645" i="1" s="1"/>
  <c r="E645" i="1" s="1"/>
  <c r="D646" i="1"/>
  <c r="F646" i="1" s="1"/>
  <c r="E646" i="1" s="1"/>
  <c r="D647" i="1"/>
  <c r="F647" i="1" s="1"/>
  <c r="E647" i="1" s="1"/>
  <c r="D648" i="1"/>
  <c r="F648" i="1" s="1"/>
  <c r="E648" i="1" s="1"/>
  <c r="D649" i="1"/>
  <c r="F649" i="1" s="1"/>
  <c r="E649" i="1" s="1"/>
  <c r="D650" i="1"/>
  <c r="F650" i="1" s="1"/>
  <c r="E650" i="1" s="1"/>
  <c r="D651" i="1"/>
  <c r="F651" i="1" s="1"/>
  <c r="E651" i="1" s="1"/>
  <c r="D652" i="1"/>
  <c r="F652" i="1" s="1"/>
  <c r="E652" i="1" s="1"/>
  <c r="D653" i="1"/>
  <c r="F653" i="1" s="1"/>
  <c r="E653" i="1" s="1"/>
  <c r="D654" i="1"/>
  <c r="F654" i="1" s="1"/>
  <c r="E654" i="1" s="1"/>
  <c r="D655" i="1"/>
  <c r="F655" i="1" s="1"/>
  <c r="E655" i="1" s="1"/>
  <c r="D656" i="1"/>
  <c r="F656" i="1" s="1"/>
  <c r="E656" i="1" s="1"/>
  <c r="D657" i="1"/>
  <c r="F657" i="1" s="1"/>
  <c r="E657" i="1" s="1"/>
  <c r="D658" i="1"/>
  <c r="F658" i="1" s="1"/>
  <c r="E658" i="1" s="1"/>
  <c r="D659" i="1"/>
  <c r="F659" i="1" s="1"/>
  <c r="E659" i="1" s="1"/>
  <c r="D660" i="1"/>
  <c r="F660" i="1" s="1"/>
  <c r="E660" i="1" s="1"/>
  <c r="D661" i="1"/>
  <c r="F661" i="1" s="1"/>
  <c r="E661" i="1" s="1"/>
  <c r="D662" i="1"/>
  <c r="F662" i="1" s="1"/>
  <c r="E662" i="1" s="1"/>
  <c r="D663" i="1"/>
  <c r="F663" i="1" s="1"/>
  <c r="E663" i="1" s="1"/>
  <c r="D664" i="1"/>
  <c r="F664" i="1" s="1"/>
  <c r="E664" i="1" s="1"/>
  <c r="D665" i="1"/>
  <c r="F665" i="1" s="1"/>
  <c r="E665" i="1" s="1"/>
  <c r="D666" i="1"/>
  <c r="F666" i="1" s="1"/>
  <c r="E666" i="1" s="1"/>
  <c r="D667" i="1"/>
  <c r="F667" i="1" s="1"/>
  <c r="E667" i="1" s="1"/>
  <c r="D668" i="1"/>
  <c r="F668" i="1" s="1"/>
  <c r="E668" i="1" s="1"/>
  <c r="D669" i="1"/>
  <c r="F669" i="1" s="1"/>
  <c r="E669" i="1" s="1"/>
  <c r="D670" i="1"/>
  <c r="F670" i="1" s="1"/>
  <c r="E670" i="1" s="1"/>
  <c r="D671" i="1"/>
  <c r="F671" i="1" s="1"/>
  <c r="E671" i="1" s="1"/>
  <c r="D672" i="1"/>
  <c r="F672" i="1" s="1"/>
  <c r="E672" i="1" s="1"/>
  <c r="D673" i="1"/>
  <c r="F673" i="1" s="1"/>
  <c r="E673" i="1" s="1"/>
  <c r="D674" i="1"/>
  <c r="F674" i="1" s="1"/>
  <c r="E674" i="1" s="1"/>
  <c r="D675" i="1"/>
  <c r="F675" i="1" s="1"/>
  <c r="E675" i="1" s="1"/>
  <c r="D676" i="1"/>
  <c r="F676" i="1" s="1"/>
  <c r="E676" i="1" s="1"/>
  <c r="D677" i="1"/>
  <c r="F677" i="1" s="1"/>
  <c r="E677" i="1" s="1"/>
  <c r="D678" i="1"/>
  <c r="F678" i="1" s="1"/>
  <c r="E678" i="1" s="1"/>
  <c r="D679" i="1"/>
  <c r="F679" i="1" s="1"/>
  <c r="E679" i="1" s="1"/>
  <c r="D680" i="1"/>
  <c r="F680" i="1" s="1"/>
  <c r="E680" i="1" s="1"/>
  <c r="D681" i="1"/>
  <c r="F681" i="1" s="1"/>
  <c r="E681" i="1" s="1"/>
  <c r="D682" i="1"/>
  <c r="F682" i="1" s="1"/>
  <c r="E682" i="1" s="1"/>
  <c r="D683" i="1"/>
  <c r="F683" i="1" s="1"/>
  <c r="E683" i="1" s="1"/>
  <c r="D684" i="1"/>
  <c r="F684" i="1" s="1"/>
  <c r="E684" i="1" s="1"/>
  <c r="D685" i="1"/>
  <c r="F685" i="1" s="1"/>
  <c r="E685" i="1" s="1"/>
  <c r="D686" i="1"/>
  <c r="F686" i="1" s="1"/>
  <c r="E686" i="1" s="1"/>
  <c r="D687" i="1"/>
  <c r="F687" i="1" s="1"/>
  <c r="E687" i="1" s="1"/>
  <c r="D688" i="1"/>
  <c r="F688" i="1" s="1"/>
  <c r="E688" i="1" s="1"/>
  <c r="D689" i="1"/>
  <c r="F689" i="1" s="1"/>
  <c r="E689" i="1" s="1"/>
  <c r="D690" i="1"/>
  <c r="F690" i="1" s="1"/>
  <c r="E690" i="1" s="1"/>
  <c r="D691" i="1"/>
  <c r="F691" i="1" s="1"/>
  <c r="E691" i="1" s="1"/>
  <c r="D692" i="1"/>
  <c r="F692" i="1" s="1"/>
  <c r="E692" i="1" s="1"/>
  <c r="D693" i="1"/>
  <c r="F693" i="1" s="1"/>
  <c r="E693" i="1" s="1"/>
  <c r="D694" i="1"/>
  <c r="F694" i="1" s="1"/>
  <c r="E694" i="1" s="1"/>
  <c r="D695" i="1"/>
  <c r="F695" i="1" s="1"/>
  <c r="E695" i="1" s="1"/>
  <c r="D696" i="1"/>
  <c r="F696" i="1" s="1"/>
  <c r="E696" i="1" s="1"/>
  <c r="D697" i="1"/>
  <c r="F697" i="1" s="1"/>
  <c r="E697" i="1" s="1"/>
  <c r="D698" i="1"/>
  <c r="F698" i="1" s="1"/>
  <c r="E698" i="1" s="1"/>
  <c r="D699" i="1"/>
  <c r="F699" i="1" s="1"/>
  <c r="E699" i="1" s="1"/>
  <c r="D700" i="1"/>
  <c r="F700" i="1" s="1"/>
  <c r="E700" i="1" s="1"/>
  <c r="D701" i="1"/>
  <c r="F701" i="1" s="1"/>
  <c r="E701" i="1" s="1"/>
  <c r="D702" i="1"/>
  <c r="F702" i="1" s="1"/>
  <c r="E702" i="1" s="1"/>
  <c r="D703" i="1"/>
  <c r="F703" i="1" s="1"/>
  <c r="E703" i="1" s="1"/>
  <c r="D704" i="1"/>
  <c r="F704" i="1" s="1"/>
  <c r="E704" i="1" s="1"/>
  <c r="D705" i="1"/>
  <c r="F705" i="1" s="1"/>
  <c r="E705" i="1" s="1"/>
  <c r="D706" i="1"/>
  <c r="F706" i="1" s="1"/>
  <c r="E706" i="1" s="1"/>
  <c r="D707" i="1"/>
  <c r="F707" i="1" s="1"/>
  <c r="E707" i="1" s="1"/>
  <c r="D708" i="1"/>
  <c r="F708" i="1" s="1"/>
  <c r="E708" i="1" s="1"/>
  <c r="D709" i="1"/>
  <c r="F709" i="1" s="1"/>
  <c r="E709" i="1" s="1"/>
  <c r="D710" i="1"/>
  <c r="F710" i="1" s="1"/>
  <c r="E710" i="1" s="1"/>
  <c r="D711" i="1"/>
  <c r="F711" i="1" s="1"/>
  <c r="E711" i="1" s="1"/>
  <c r="D712" i="1"/>
  <c r="F712" i="1" s="1"/>
  <c r="E712" i="1" s="1"/>
  <c r="D713" i="1"/>
  <c r="F713" i="1" s="1"/>
  <c r="E713" i="1" s="1"/>
  <c r="D714" i="1"/>
  <c r="F714" i="1" s="1"/>
  <c r="E714" i="1" s="1"/>
  <c r="D715" i="1"/>
  <c r="F715" i="1" s="1"/>
  <c r="E715" i="1" s="1"/>
  <c r="D716" i="1"/>
  <c r="F716" i="1" s="1"/>
  <c r="E716" i="1" s="1"/>
  <c r="D717" i="1"/>
  <c r="F717" i="1" s="1"/>
  <c r="E717" i="1" s="1"/>
  <c r="D718" i="1"/>
  <c r="F718" i="1" s="1"/>
  <c r="E718" i="1" s="1"/>
  <c r="D719" i="1"/>
  <c r="F719" i="1" s="1"/>
  <c r="E719" i="1" s="1"/>
  <c r="D720" i="1"/>
  <c r="F720" i="1" s="1"/>
  <c r="E720" i="1" s="1"/>
  <c r="D721" i="1"/>
  <c r="F721" i="1" s="1"/>
  <c r="E721" i="1" s="1"/>
  <c r="D722" i="1"/>
  <c r="F722" i="1" s="1"/>
  <c r="E722" i="1" s="1"/>
  <c r="D723" i="1"/>
  <c r="F723" i="1" s="1"/>
  <c r="E723" i="1" s="1"/>
  <c r="D724" i="1"/>
  <c r="F724" i="1" s="1"/>
  <c r="E724" i="1" s="1"/>
  <c r="D725" i="1"/>
  <c r="F725" i="1" s="1"/>
  <c r="E725" i="1" s="1"/>
  <c r="D726" i="1"/>
  <c r="F726" i="1" s="1"/>
  <c r="E726" i="1" s="1"/>
  <c r="D727" i="1"/>
  <c r="F727" i="1" s="1"/>
  <c r="E727" i="1" s="1"/>
  <c r="D728" i="1"/>
  <c r="F728" i="1" s="1"/>
  <c r="E728" i="1" s="1"/>
  <c r="D729" i="1"/>
  <c r="F729" i="1" s="1"/>
  <c r="E729" i="1" s="1"/>
  <c r="D730" i="1"/>
  <c r="F730" i="1" s="1"/>
  <c r="E730" i="1" s="1"/>
  <c r="D731" i="1"/>
  <c r="F731" i="1" s="1"/>
  <c r="E731" i="1" s="1"/>
  <c r="D732" i="1"/>
  <c r="F732" i="1" s="1"/>
  <c r="E732" i="1" s="1"/>
  <c r="D733" i="1"/>
  <c r="F733" i="1" s="1"/>
  <c r="E733" i="1" s="1"/>
  <c r="D734" i="1"/>
  <c r="F734" i="1" s="1"/>
  <c r="E734" i="1" s="1"/>
  <c r="D735" i="1"/>
  <c r="F735" i="1" s="1"/>
  <c r="E735" i="1" s="1"/>
  <c r="D736" i="1"/>
  <c r="F736" i="1" s="1"/>
  <c r="E736" i="1" s="1"/>
  <c r="D737" i="1"/>
  <c r="F737" i="1" s="1"/>
  <c r="E737" i="1" s="1"/>
  <c r="D738" i="1"/>
  <c r="F738" i="1" s="1"/>
  <c r="E738" i="1" s="1"/>
  <c r="D739" i="1"/>
  <c r="F739" i="1" s="1"/>
  <c r="E739" i="1" s="1"/>
  <c r="D740" i="1"/>
  <c r="F740" i="1" s="1"/>
  <c r="E740" i="1" s="1"/>
  <c r="D741" i="1"/>
  <c r="F741" i="1" s="1"/>
  <c r="E741" i="1" s="1"/>
  <c r="D742" i="1"/>
  <c r="F742" i="1" s="1"/>
  <c r="E742" i="1" s="1"/>
  <c r="D743" i="1"/>
  <c r="F743" i="1" s="1"/>
  <c r="E743" i="1" s="1"/>
  <c r="D744" i="1"/>
  <c r="F744" i="1" s="1"/>
  <c r="E744" i="1" s="1"/>
  <c r="D745" i="1"/>
  <c r="F745" i="1" s="1"/>
  <c r="E745" i="1" s="1"/>
  <c r="D746" i="1"/>
  <c r="F746" i="1" s="1"/>
  <c r="E746" i="1" s="1"/>
  <c r="D747" i="1"/>
  <c r="F747" i="1" s="1"/>
  <c r="E747" i="1" s="1"/>
  <c r="D748" i="1"/>
  <c r="F748" i="1" s="1"/>
  <c r="E748" i="1" s="1"/>
  <c r="D749" i="1"/>
  <c r="F749" i="1" s="1"/>
  <c r="E749" i="1" s="1"/>
  <c r="D750" i="1"/>
  <c r="F750" i="1" s="1"/>
  <c r="E750" i="1" s="1"/>
  <c r="D751" i="1"/>
  <c r="F751" i="1" s="1"/>
  <c r="E751" i="1" s="1"/>
  <c r="D752" i="1"/>
  <c r="F752" i="1" s="1"/>
  <c r="E752" i="1" s="1"/>
  <c r="D753" i="1"/>
  <c r="F753" i="1" s="1"/>
  <c r="E753" i="1" s="1"/>
  <c r="D754" i="1"/>
  <c r="F754" i="1" s="1"/>
  <c r="E754" i="1" s="1"/>
  <c r="D755" i="1"/>
  <c r="F755" i="1" s="1"/>
  <c r="E755" i="1" s="1"/>
  <c r="D756" i="1"/>
  <c r="F756" i="1" s="1"/>
  <c r="E756" i="1" s="1"/>
  <c r="D757" i="1"/>
  <c r="F757" i="1" s="1"/>
  <c r="E757" i="1" s="1"/>
  <c r="D758" i="1"/>
  <c r="F758" i="1" s="1"/>
  <c r="E758" i="1" s="1"/>
  <c r="D759" i="1"/>
  <c r="F759" i="1" s="1"/>
  <c r="E759" i="1" s="1"/>
  <c r="D760" i="1"/>
  <c r="F760" i="1" s="1"/>
  <c r="E760" i="1" s="1"/>
  <c r="D761" i="1"/>
  <c r="F761" i="1" s="1"/>
  <c r="E761" i="1" s="1"/>
  <c r="D762" i="1"/>
  <c r="F762" i="1" s="1"/>
  <c r="E762" i="1" s="1"/>
  <c r="D763" i="1"/>
  <c r="F763" i="1" s="1"/>
  <c r="E763" i="1" s="1"/>
  <c r="D764" i="1"/>
  <c r="F764" i="1" s="1"/>
  <c r="E764" i="1" s="1"/>
  <c r="D765" i="1"/>
  <c r="F765" i="1" s="1"/>
  <c r="E765" i="1" s="1"/>
  <c r="D766" i="1"/>
  <c r="F766" i="1" s="1"/>
  <c r="E766" i="1" s="1"/>
  <c r="D767" i="1"/>
  <c r="F767" i="1" s="1"/>
  <c r="E767" i="1" s="1"/>
  <c r="D768" i="1"/>
  <c r="F768" i="1" s="1"/>
  <c r="E768" i="1" s="1"/>
  <c r="D769" i="1"/>
  <c r="F769" i="1" s="1"/>
  <c r="E769" i="1" s="1"/>
  <c r="D770" i="1"/>
  <c r="F770" i="1" s="1"/>
  <c r="E770" i="1" s="1"/>
  <c r="D771" i="1"/>
  <c r="F771" i="1" s="1"/>
  <c r="E771" i="1" s="1"/>
  <c r="D772" i="1"/>
  <c r="F772" i="1" s="1"/>
  <c r="E772" i="1" s="1"/>
  <c r="D773" i="1"/>
  <c r="F773" i="1" s="1"/>
  <c r="E773" i="1" s="1"/>
  <c r="D774" i="1"/>
  <c r="F774" i="1" s="1"/>
  <c r="E774" i="1" s="1"/>
  <c r="D775" i="1"/>
  <c r="F775" i="1" s="1"/>
  <c r="E775" i="1" s="1"/>
  <c r="D776" i="1"/>
  <c r="F776" i="1" s="1"/>
  <c r="E776" i="1" s="1"/>
  <c r="D777" i="1"/>
  <c r="F777" i="1" s="1"/>
  <c r="E777" i="1" s="1"/>
  <c r="D778" i="1"/>
  <c r="F778" i="1" s="1"/>
  <c r="E778" i="1" s="1"/>
  <c r="D779" i="1"/>
  <c r="F779" i="1" s="1"/>
  <c r="E779" i="1" s="1"/>
  <c r="D780" i="1"/>
  <c r="F780" i="1" s="1"/>
  <c r="E780" i="1" s="1"/>
  <c r="D781" i="1"/>
  <c r="F781" i="1" s="1"/>
  <c r="E781" i="1" s="1"/>
  <c r="D782" i="1"/>
  <c r="F782" i="1" s="1"/>
  <c r="E782" i="1" s="1"/>
  <c r="D783" i="1"/>
  <c r="F783" i="1" s="1"/>
  <c r="E783" i="1" s="1"/>
  <c r="D784" i="1"/>
  <c r="F784" i="1" s="1"/>
  <c r="E784" i="1" s="1"/>
  <c r="D785" i="1"/>
  <c r="F785" i="1" s="1"/>
  <c r="E785" i="1" s="1"/>
  <c r="D786" i="1"/>
  <c r="F786" i="1" s="1"/>
  <c r="E786" i="1" s="1"/>
  <c r="D787" i="1"/>
  <c r="F787" i="1" s="1"/>
  <c r="E787" i="1" s="1"/>
  <c r="D788" i="1"/>
  <c r="F788" i="1" s="1"/>
  <c r="E788" i="1" s="1"/>
  <c r="D789" i="1"/>
  <c r="F789" i="1" s="1"/>
  <c r="E789" i="1" s="1"/>
  <c r="D790" i="1"/>
  <c r="F790" i="1" s="1"/>
  <c r="E790" i="1" s="1"/>
  <c r="D791" i="1"/>
  <c r="F791" i="1" s="1"/>
  <c r="E791" i="1" s="1"/>
  <c r="D792" i="1"/>
  <c r="F792" i="1" s="1"/>
  <c r="E792" i="1" s="1"/>
  <c r="D793" i="1"/>
  <c r="F793" i="1" s="1"/>
  <c r="E793" i="1" s="1"/>
  <c r="D794" i="1"/>
  <c r="F794" i="1" s="1"/>
  <c r="E794" i="1" s="1"/>
  <c r="D795" i="1"/>
  <c r="F795" i="1" s="1"/>
  <c r="E795" i="1" s="1"/>
  <c r="D796" i="1"/>
  <c r="F796" i="1" s="1"/>
  <c r="E796" i="1" s="1"/>
  <c r="D797" i="1"/>
  <c r="F797" i="1" s="1"/>
  <c r="E797" i="1" s="1"/>
  <c r="D798" i="1"/>
  <c r="F798" i="1" s="1"/>
  <c r="E798" i="1" s="1"/>
  <c r="D799" i="1"/>
  <c r="F799" i="1" s="1"/>
  <c r="E799" i="1" s="1"/>
  <c r="D800" i="1"/>
  <c r="F800" i="1" s="1"/>
  <c r="E800" i="1" s="1"/>
  <c r="D801" i="1"/>
  <c r="F801" i="1" s="1"/>
  <c r="E801" i="1" s="1"/>
  <c r="D802" i="1"/>
  <c r="F802" i="1" s="1"/>
  <c r="E802" i="1" s="1"/>
  <c r="D803" i="1"/>
  <c r="F803" i="1" s="1"/>
  <c r="E803" i="1" s="1"/>
  <c r="D804" i="1"/>
  <c r="F804" i="1" s="1"/>
  <c r="E804" i="1" s="1"/>
  <c r="D805" i="1"/>
  <c r="F805" i="1" s="1"/>
  <c r="E805" i="1" s="1"/>
  <c r="D806" i="1"/>
  <c r="F806" i="1" s="1"/>
  <c r="E806" i="1" s="1"/>
  <c r="D807" i="1"/>
  <c r="F807" i="1" s="1"/>
  <c r="E807" i="1" s="1"/>
  <c r="D808" i="1"/>
  <c r="F808" i="1" s="1"/>
  <c r="E808" i="1" s="1"/>
  <c r="D809" i="1"/>
  <c r="F809" i="1" s="1"/>
  <c r="E809" i="1" s="1"/>
  <c r="D810" i="1"/>
  <c r="F810" i="1" s="1"/>
  <c r="E810" i="1" s="1"/>
  <c r="D811" i="1"/>
  <c r="F811" i="1" s="1"/>
  <c r="E811" i="1" s="1"/>
  <c r="D812" i="1"/>
  <c r="F812" i="1" s="1"/>
  <c r="E812" i="1" s="1"/>
  <c r="D813" i="1"/>
  <c r="F813" i="1" s="1"/>
  <c r="E813" i="1" s="1"/>
  <c r="D814" i="1"/>
  <c r="F814" i="1" s="1"/>
  <c r="E814" i="1" s="1"/>
  <c r="D815" i="1"/>
  <c r="F815" i="1" s="1"/>
  <c r="E815" i="1" s="1"/>
  <c r="D816" i="1"/>
  <c r="F816" i="1" s="1"/>
  <c r="E816" i="1" s="1"/>
  <c r="D817" i="1"/>
  <c r="F817" i="1" s="1"/>
  <c r="E817" i="1" s="1"/>
  <c r="D818" i="1"/>
  <c r="F818" i="1" s="1"/>
  <c r="E818" i="1" s="1"/>
  <c r="D819" i="1"/>
  <c r="F819" i="1" s="1"/>
  <c r="E819" i="1" s="1"/>
  <c r="D820" i="1"/>
  <c r="F820" i="1" s="1"/>
  <c r="E820" i="1" s="1"/>
  <c r="D821" i="1"/>
  <c r="F821" i="1" s="1"/>
  <c r="E821" i="1" s="1"/>
  <c r="D822" i="1"/>
  <c r="F822" i="1" s="1"/>
  <c r="E822" i="1" s="1"/>
  <c r="D823" i="1"/>
  <c r="F823" i="1" s="1"/>
  <c r="E823" i="1" s="1"/>
  <c r="D824" i="1"/>
  <c r="F824" i="1" s="1"/>
  <c r="E824" i="1" s="1"/>
  <c r="D825" i="1"/>
  <c r="F825" i="1" s="1"/>
  <c r="E825" i="1" s="1"/>
  <c r="D826" i="1"/>
  <c r="F826" i="1" s="1"/>
  <c r="E826" i="1" s="1"/>
  <c r="D827" i="1"/>
  <c r="F827" i="1" s="1"/>
  <c r="E827" i="1" s="1"/>
  <c r="D828" i="1"/>
  <c r="F828" i="1" s="1"/>
  <c r="E828" i="1" s="1"/>
  <c r="D829" i="1"/>
  <c r="F829" i="1" s="1"/>
  <c r="E829" i="1" s="1"/>
  <c r="D830" i="1"/>
  <c r="F830" i="1" s="1"/>
  <c r="E830" i="1" s="1"/>
  <c r="D831" i="1"/>
  <c r="F831" i="1" s="1"/>
  <c r="E831" i="1" s="1"/>
  <c r="D832" i="1"/>
  <c r="F832" i="1" s="1"/>
  <c r="E832" i="1" s="1"/>
  <c r="D833" i="1"/>
  <c r="F833" i="1" s="1"/>
  <c r="E833" i="1" s="1"/>
  <c r="D834" i="1"/>
  <c r="F834" i="1" s="1"/>
  <c r="E834" i="1" s="1"/>
  <c r="D835" i="1"/>
  <c r="F835" i="1" s="1"/>
  <c r="E835" i="1" s="1"/>
  <c r="D836" i="1"/>
  <c r="F836" i="1" s="1"/>
  <c r="E836" i="1" s="1"/>
  <c r="D837" i="1"/>
  <c r="F837" i="1" s="1"/>
  <c r="E837" i="1" s="1"/>
  <c r="D838" i="1"/>
  <c r="F838" i="1" s="1"/>
  <c r="E838" i="1" s="1"/>
  <c r="D839" i="1"/>
  <c r="F839" i="1" s="1"/>
  <c r="E839" i="1" s="1"/>
  <c r="D840" i="1"/>
  <c r="F840" i="1" s="1"/>
  <c r="E840" i="1" s="1"/>
  <c r="D841" i="1"/>
  <c r="F841" i="1" s="1"/>
  <c r="E841" i="1" s="1"/>
  <c r="D842" i="1"/>
  <c r="F842" i="1" s="1"/>
  <c r="E842" i="1" s="1"/>
  <c r="D843" i="1"/>
  <c r="F843" i="1" s="1"/>
  <c r="E843" i="1" s="1"/>
  <c r="D844" i="1"/>
  <c r="F844" i="1" s="1"/>
  <c r="E844" i="1" s="1"/>
  <c r="D845" i="1"/>
  <c r="F845" i="1" s="1"/>
  <c r="E845" i="1" s="1"/>
  <c r="D846" i="1"/>
  <c r="F846" i="1" s="1"/>
  <c r="E846" i="1" s="1"/>
  <c r="D847" i="1"/>
  <c r="F847" i="1" s="1"/>
  <c r="E847" i="1" s="1"/>
  <c r="D848" i="1"/>
  <c r="F848" i="1" s="1"/>
  <c r="E848" i="1" s="1"/>
  <c r="D849" i="1"/>
  <c r="F849" i="1" s="1"/>
  <c r="E849" i="1" s="1"/>
  <c r="D850" i="1"/>
  <c r="F850" i="1" s="1"/>
  <c r="E850" i="1" s="1"/>
  <c r="D851" i="1"/>
  <c r="F851" i="1" s="1"/>
  <c r="E851" i="1" s="1"/>
  <c r="D852" i="1"/>
  <c r="F852" i="1" s="1"/>
  <c r="E852" i="1" s="1"/>
  <c r="D853" i="1"/>
  <c r="F853" i="1" s="1"/>
  <c r="E853" i="1" s="1"/>
  <c r="D854" i="1"/>
  <c r="F854" i="1" s="1"/>
  <c r="E854" i="1" s="1"/>
  <c r="D855" i="1"/>
  <c r="F855" i="1" s="1"/>
  <c r="E855" i="1" s="1"/>
  <c r="D856" i="1"/>
  <c r="F856" i="1" s="1"/>
  <c r="E856" i="1" s="1"/>
  <c r="D857" i="1"/>
  <c r="F857" i="1" s="1"/>
  <c r="E857" i="1" s="1"/>
  <c r="D858" i="1"/>
  <c r="F858" i="1" s="1"/>
  <c r="E858" i="1" s="1"/>
  <c r="D859" i="1"/>
  <c r="F859" i="1" s="1"/>
  <c r="E859" i="1" s="1"/>
  <c r="D860" i="1"/>
  <c r="F860" i="1" s="1"/>
  <c r="E860" i="1" s="1"/>
  <c r="D861" i="1"/>
  <c r="F861" i="1" s="1"/>
  <c r="E861" i="1" s="1"/>
  <c r="D862" i="1"/>
  <c r="F862" i="1" s="1"/>
  <c r="E862" i="1" s="1"/>
  <c r="D863" i="1"/>
  <c r="F863" i="1" s="1"/>
  <c r="E863" i="1" s="1"/>
  <c r="D864" i="1"/>
  <c r="F864" i="1" s="1"/>
  <c r="E864" i="1" s="1"/>
  <c r="D865" i="1"/>
  <c r="F865" i="1" s="1"/>
  <c r="E865" i="1" s="1"/>
  <c r="D866" i="1"/>
  <c r="F866" i="1" s="1"/>
  <c r="E866" i="1" s="1"/>
  <c r="D867" i="1"/>
  <c r="F867" i="1" s="1"/>
  <c r="E867" i="1" s="1"/>
  <c r="D868" i="1"/>
  <c r="F868" i="1" s="1"/>
  <c r="E868" i="1" s="1"/>
  <c r="D869" i="1"/>
  <c r="F869" i="1" s="1"/>
  <c r="E869" i="1" s="1"/>
  <c r="D870" i="1"/>
  <c r="F870" i="1" s="1"/>
  <c r="E870" i="1" s="1"/>
  <c r="D871" i="1"/>
  <c r="F871" i="1" s="1"/>
  <c r="E871" i="1" s="1"/>
  <c r="D872" i="1"/>
  <c r="F872" i="1" s="1"/>
  <c r="E872" i="1" s="1"/>
  <c r="D873" i="1"/>
  <c r="F873" i="1" s="1"/>
  <c r="E873" i="1" s="1"/>
  <c r="D874" i="1"/>
  <c r="F874" i="1" s="1"/>
  <c r="E874" i="1" s="1"/>
  <c r="D875" i="1"/>
  <c r="F875" i="1" s="1"/>
  <c r="E875" i="1" s="1"/>
  <c r="D876" i="1"/>
  <c r="F876" i="1" s="1"/>
  <c r="E876" i="1" s="1"/>
  <c r="D877" i="1"/>
  <c r="F877" i="1" s="1"/>
  <c r="E877" i="1" s="1"/>
  <c r="D878" i="1"/>
  <c r="F878" i="1" s="1"/>
  <c r="E878" i="1" s="1"/>
  <c r="D879" i="1"/>
  <c r="F879" i="1" s="1"/>
  <c r="E879" i="1" s="1"/>
  <c r="D880" i="1"/>
  <c r="F880" i="1" s="1"/>
  <c r="E880" i="1" s="1"/>
  <c r="D881" i="1"/>
  <c r="F881" i="1" s="1"/>
  <c r="E881" i="1" s="1"/>
  <c r="D882" i="1"/>
  <c r="F882" i="1" s="1"/>
  <c r="E882" i="1" s="1"/>
  <c r="D883" i="1"/>
  <c r="F883" i="1" s="1"/>
  <c r="E883" i="1" s="1"/>
  <c r="D884" i="1"/>
  <c r="F884" i="1" s="1"/>
  <c r="E884" i="1" s="1"/>
  <c r="D885" i="1"/>
  <c r="F885" i="1" s="1"/>
  <c r="E885" i="1" s="1"/>
  <c r="D886" i="1"/>
  <c r="F886" i="1" s="1"/>
  <c r="E886" i="1" s="1"/>
  <c r="D887" i="1"/>
  <c r="F887" i="1" s="1"/>
  <c r="E887" i="1" s="1"/>
  <c r="D888" i="1"/>
  <c r="F888" i="1" s="1"/>
  <c r="E888" i="1" s="1"/>
  <c r="D889" i="1"/>
  <c r="F889" i="1" s="1"/>
  <c r="E889" i="1" s="1"/>
  <c r="D890" i="1"/>
  <c r="F890" i="1" s="1"/>
  <c r="E890" i="1" s="1"/>
  <c r="D891" i="1"/>
  <c r="F891" i="1" s="1"/>
  <c r="E891" i="1" s="1"/>
  <c r="D892" i="1"/>
  <c r="F892" i="1" s="1"/>
  <c r="E892" i="1" s="1"/>
  <c r="D893" i="1"/>
  <c r="F893" i="1" s="1"/>
  <c r="E893" i="1" s="1"/>
  <c r="D894" i="1"/>
  <c r="F894" i="1" s="1"/>
  <c r="E894" i="1" s="1"/>
  <c r="D895" i="1"/>
  <c r="F895" i="1" s="1"/>
  <c r="E895" i="1" s="1"/>
  <c r="D896" i="1"/>
  <c r="F896" i="1" s="1"/>
  <c r="E896" i="1" s="1"/>
  <c r="D897" i="1"/>
  <c r="F897" i="1" s="1"/>
  <c r="E897" i="1" s="1"/>
  <c r="D898" i="1"/>
  <c r="F898" i="1" s="1"/>
  <c r="E898" i="1" s="1"/>
  <c r="D899" i="1"/>
  <c r="F899" i="1" s="1"/>
  <c r="E899" i="1" s="1"/>
  <c r="D900" i="1"/>
  <c r="F900" i="1" s="1"/>
  <c r="E900" i="1" s="1"/>
  <c r="D901" i="1"/>
  <c r="F901" i="1" s="1"/>
  <c r="E901" i="1" s="1"/>
  <c r="D902" i="1"/>
  <c r="F902" i="1" s="1"/>
  <c r="E902" i="1" s="1"/>
  <c r="D903" i="1"/>
  <c r="F903" i="1" s="1"/>
  <c r="E903" i="1" s="1"/>
  <c r="D904" i="1"/>
  <c r="F904" i="1" s="1"/>
  <c r="E904" i="1" s="1"/>
  <c r="D905" i="1"/>
  <c r="F905" i="1" s="1"/>
  <c r="E905" i="1" s="1"/>
  <c r="D906" i="1"/>
  <c r="F906" i="1" s="1"/>
  <c r="E906" i="1" s="1"/>
  <c r="D907" i="1"/>
  <c r="F907" i="1" s="1"/>
  <c r="E907" i="1" s="1"/>
  <c r="D908" i="1"/>
  <c r="F908" i="1" s="1"/>
  <c r="E908" i="1" s="1"/>
  <c r="D909" i="1"/>
  <c r="F909" i="1" s="1"/>
  <c r="E909" i="1" s="1"/>
  <c r="D910" i="1"/>
  <c r="F910" i="1" s="1"/>
  <c r="E910" i="1" s="1"/>
  <c r="D911" i="1"/>
  <c r="F911" i="1" s="1"/>
  <c r="E911" i="1" s="1"/>
  <c r="D912" i="1"/>
  <c r="F912" i="1" s="1"/>
  <c r="E912" i="1" s="1"/>
  <c r="D913" i="1"/>
  <c r="F913" i="1" s="1"/>
  <c r="E913" i="1" s="1"/>
  <c r="D914" i="1"/>
  <c r="F914" i="1" s="1"/>
  <c r="E914" i="1" s="1"/>
  <c r="D915" i="1"/>
  <c r="F915" i="1" s="1"/>
  <c r="E915" i="1" s="1"/>
  <c r="D916" i="1"/>
  <c r="F916" i="1" s="1"/>
  <c r="E916" i="1" s="1"/>
  <c r="D917" i="1"/>
  <c r="F917" i="1" s="1"/>
  <c r="E917" i="1" s="1"/>
  <c r="D918" i="1"/>
  <c r="F918" i="1" s="1"/>
  <c r="E918" i="1" s="1"/>
  <c r="D919" i="1"/>
  <c r="F919" i="1" s="1"/>
  <c r="E919" i="1" s="1"/>
  <c r="D920" i="1"/>
  <c r="F920" i="1" s="1"/>
  <c r="E920" i="1" s="1"/>
  <c r="D921" i="1"/>
  <c r="F921" i="1" s="1"/>
  <c r="E921" i="1" s="1"/>
  <c r="D922" i="1"/>
  <c r="F922" i="1" s="1"/>
  <c r="E922" i="1" s="1"/>
  <c r="D923" i="1"/>
  <c r="F923" i="1" s="1"/>
  <c r="E923" i="1" s="1"/>
  <c r="D924" i="1"/>
  <c r="F924" i="1" s="1"/>
  <c r="E924" i="1" s="1"/>
  <c r="D925" i="1"/>
  <c r="F925" i="1" s="1"/>
  <c r="E925" i="1" s="1"/>
  <c r="D926" i="1"/>
  <c r="F926" i="1" s="1"/>
  <c r="E926" i="1" s="1"/>
  <c r="D927" i="1"/>
  <c r="F927" i="1" s="1"/>
  <c r="E927" i="1" s="1"/>
  <c r="D928" i="1"/>
  <c r="F928" i="1" s="1"/>
  <c r="E928" i="1" s="1"/>
  <c r="D929" i="1"/>
  <c r="F929" i="1" s="1"/>
  <c r="E929" i="1" s="1"/>
  <c r="D930" i="1"/>
  <c r="F930" i="1" s="1"/>
  <c r="E930" i="1" s="1"/>
  <c r="D931" i="1"/>
  <c r="F931" i="1" s="1"/>
  <c r="E931" i="1" s="1"/>
  <c r="D932" i="1"/>
  <c r="F932" i="1" s="1"/>
  <c r="E932" i="1" s="1"/>
  <c r="D933" i="1"/>
  <c r="F933" i="1" s="1"/>
  <c r="E933" i="1" s="1"/>
  <c r="D934" i="1"/>
  <c r="F934" i="1" s="1"/>
  <c r="E934" i="1" s="1"/>
  <c r="D935" i="1"/>
  <c r="F935" i="1" s="1"/>
  <c r="E935" i="1" s="1"/>
  <c r="D936" i="1"/>
  <c r="F936" i="1" s="1"/>
  <c r="E936" i="1" s="1"/>
  <c r="D937" i="1"/>
  <c r="F937" i="1" s="1"/>
  <c r="E937" i="1" s="1"/>
  <c r="D938" i="1"/>
  <c r="F938" i="1" s="1"/>
  <c r="E938" i="1" s="1"/>
  <c r="D939" i="1"/>
  <c r="F939" i="1" s="1"/>
  <c r="E939" i="1" s="1"/>
  <c r="D940" i="1"/>
  <c r="F940" i="1" s="1"/>
  <c r="E940" i="1" s="1"/>
  <c r="D941" i="1"/>
  <c r="F941" i="1" s="1"/>
  <c r="E941" i="1" s="1"/>
  <c r="D942" i="1"/>
  <c r="F942" i="1" s="1"/>
  <c r="E942" i="1" s="1"/>
  <c r="D943" i="1"/>
  <c r="F943" i="1" s="1"/>
  <c r="E943" i="1" s="1"/>
  <c r="D944" i="1"/>
  <c r="F944" i="1" s="1"/>
  <c r="E944" i="1" s="1"/>
  <c r="D945" i="1"/>
  <c r="F945" i="1" s="1"/>
  <c r="E945" i="1" s="1"/>
  <c r="D946" i="1"/>
  <c r="F946" i="1" s="1"/>
  <c r="E946" i="1" s="1"/>
  <c r="D947" i="1"/>
  <c r="F947" i="1" s="1"/>
  <c r="E947" i="1" s="1"/>
  <c r="D948" i="1"/>
  <c r="F948" i="1" s="1"/>
  <c r="E948" i="1" s="1"/>
  <c r="D949" i="1"/>
  <c r="F949" i="1" s="1"/>
  <c r="E949" i="1" s="1"/>
  <c r="D950" i="1"/>
  <c r="F950" i="1" s="1"/>
  <c r="E950" i="1" s="1"/>
  <c r="D951" i="1"/>
  <c r="F951" i="1" s="1"/>
  <c r="E951" i="1" s="1"/>
  <c r="D952" i="1"/>
  <c r="F952" i="1" s="1"/>
  <c r="E952" i="1" s="1"/>
  <c r="D953" i="1"/>
  <c r="F953" i="1" s="1"/>
  <c r="E953" i="1" s="1"/>
  <c r="D954" i="1"/>
  <c r="F954" i="1" s="1"/>
  <c r="E954" i="1" s="1"/>
  <c r="D955" i="1"/>
  <c r="F955" i="1" s="1"/>
  <c r="E955" i="1" s="1"/>
  <c r="D956" i="1"/>
  <c r="F956" i="1" s="1"/>
  <c r="E956" i="1" s="1"/>
  <c r="D957" i="1"/>
  <c r="F957" i="1" s="1"/>
  <c r="E957" i="1" s="1"/>
  <c r="D958" i="1"/>
  <c r="F958" i="1" s="1"/>
  <c r="E958" i="1" s="1"/>
  <c r="D959" i="1"/>
  <c r="F959" i="1" s="1"/>
  <c r="E959" i="1" s="1"/>
  <c r="D960" i="1"/>
  <c r="F960" i="1" s="1"/>
  <c r="E960" i="1" s="1"/>
  <c r="D961" i="1"/>
  <c r="F961" i="1" s="1"/>
  <c r="E961" i="1" s="1"/>
  <c r="D962" i="1"/>
  <c r="F962" i="1" s="1"/>
  <c r="E962" i="1" s="1"/>
  <c r="D963" i="1"/>
  <c r="F963" i="1" s="1"/>
  <c r="E963" i="1" s="1"/>
  <c r="D964" i="1"/>
  <c r="F964" i="1" s="1"/>
  <c r="E964" i="1" s="1"/>
  <c r="D965" i="1"/>
  <c r="F965" i="1" s="1"/>
  <c r="E965" i="1" s="1"/>
  <c r="D966" i="1"/>
  <c r="F966" i="1" s="1"/>
  <c r="E966" i="1" s="1"/>
  <c r="D967" i="1"/>
  <c r="F967" i="1" s="1"/>
  <c r="E967" i="1" s="1"/>
  <c r="D968" i="1"/>
  <c r="F968" i="1" s="1"/>
  <c r="E968" i="1" s="1"/>
  <c r="D969" i="1"/>
  <c r="F969" i="1" s="1"/>
  <c r="E969" i="1" s="1"/>
  <c r="D970" i="1"/>
  <c r="F970" i="1" s="1"/>
  <c r="E970" i="1" s="1"/>
  <c r="D971" i="1"/>
  <c r="F971" i="1" s="1"/>
  <c r="E971" i="1" s="1"/>
  <c r="D972" i="1"/>
  <c r="F972" i="1" s="1"/>
  <c r="E972" i="1" s="1"/>
  <c r="D973" i="1"/>
  <c r="F973" i="1" s="1"/>
  <c r="E973" i="1" s="1"/>
  <c r="D974" i="1"/>
  <c r="F974" i="1" s="1"/>
  <c r="E974" i="1" s="1"/>
  <c r="D975" i="1"/>
  <c r="F975" i="1" s="1"/>
  <c r="E975" i="1" s="1"/>
  <c r="D976" i="1"/>
  <c r="F976" i="1" s="1"/>
  <c r="E976" i="1" s="1"/>
  <c r="D977" i="1"/>
  <c r="F977" i="1" s="1"/>
  <c r="E977" i="1" s="1"/>
  <c r="D978" i="1"/>
  <c r="F978" i="1" s="1"/>
  <c r="E978" i="1" s="1"/>
  <c r="D979" i="1"/>
  <c r="F979" i="1" s="1"/>
  <c r="E979" i="1" s="1"/>
  <c r="D980" i="1"/>
  <c r="F980" i="1" s="1"/>
  <c r="E980" i="1" s="1"/>
  <c r="D981" i="1"/>
  <c r="F981" i="1" s="1"/>
  <c r="E981" i="1" s="1"/>
  <c r="D982" i="1"/>
  <c r="F982" i="1" s="1"/>
  <c r="E982" i="1" s="1"/>
  <c r="D983" i="1"/>
  <c r="F983" i="1" s="1"/>
  <c r="E983" i="1" s="1"/>
  <c r="D984" i="1"/>
  <c r="F984" i="1" s="1"/>
  <c r="E984" i="1" s="1"/>
  <c r="D985" i="1"/>
  <c r="F985" i="1" s="1"/>
  <c r="E985" i="1" s="1"/>
  <c r="D986" i="1"/>
  <c r="F986" i="1" s="1"/>
  <c r="E986" i="1" s="1"/>
  <c r="D987" i="1"/>
  <c r="F987" i="1" s="1"/>
  <c r="E987" i="1" s="1"/>
  <c r="D988" i="1"/>
  <c r="F988" i="1" s="1"/>
  <c r="E988" i="1" s="1"/>
  <c r="D989" i="1"/>
  <c r="F989" i="1" s="1"/>
  <c r="E989" i="1" s="1"/>
  <c r="D990" i="1"/>
  <c r="F990" i="1" s="1"/>
  <c r="E990" i="1" s="1"/>
  <c r="D991" i="1"/>
  <c r="F991" i="1" s="1"/>
  <c r="E991" i="1" s="1"/>
  <c r="D992" i="1"/>
  <c r="F992" i="1" s="1"/>
  <c r="E992" i="1" s="1"/>
  <c r="D993" i="1"/>
  <c r="F993" i="1" s="1"/>
  <c r="E993" i="1" s="1"/>
  <c r="D994" i="1"/>
  <c r="F994" i="1" s="1"/>
  <c r="E994" i="1" s="1"/>
  <c r="D995" i="1"/>
  <c r="F995" i="1" s="1"/>
  <c r="E995" i="1" s="1"/>
  <c r="D996" i="1"/>
  <c r="F996" i="1" s="1"/>
  <c r="E996" i="1" s="1"/>
  <c r="D997" i="1"/>
  <c r="F997" i="1" s="1"/>
  <c r="E997" i="1" s="1"/>
  <c r="D998" i="1"/>
  <c r="F998" i="1" s="1"/>
  <c r="E998" i="1" s="1"/>
  <c r="D999" i="1"/>
  <c r="F999" i="1" s="1"/>
  <c r="E999" i="1" s="1"/>
  <c r="D1000" i="1"/>
  <c r="F1000" i="1" s="1"/>
  <c r="E1000" i="1" s="1"/>
  <c r="D1001" i="1"/>
  <c r="F1001" i="1" s="1"/>
  <c r="E1001" i="1" s="1"/>
  <c r="D1002" i="1"/>
  <c r="F1002" i="1" s="1"/>
  <c r="E1002" i="1" s="1"/>
  <c r="D1003" i="1"/>
  <c r="F1003" i="1" s="1"/>
  <c r="E1003" i="1" s="1"/>
  <c r="D1004" i="1"/>
  <c r="F1004" i="1" s="1"/>
  <c r="E1004" i="1" s="1"/>
  <c r="D1005" i="1"/>
  <c r="F1005" i="1" s="1"/>
  <c r="E1005" i="1" s="1"/>
  <c r="D1006" i="1"/>
  <c r="F1006" i="1" s="1"/>
  <c r="E1006" i="1" s="1"/>
  <c r="D1007" i="1"/>
  <c r="F1007" i="1" s="1"/>
  <c r="E1007" i="1" s="1"/>
  <c r="D1008" i="1"/>
  <c r="F1008" i="1" s="1"/>
  <c r="E1008" i="1" s="1"/>
  <c r="D1009" i="1"/>
  <c r="F1009" i="1" s="1"/>
  <c r="E1009" i="1" s="1"/>
  <c r="D1010" i="1"/>
  <c r="F1010" i="1" s="1"/>
  <c r="E1010" i="1" s="1"/>
  <c r="D1011" i="1"/>
  <c r="F1011" i="1" s="1"/>
  <c r="E1011" i="1" s="1"/>
  <c r="D1012" i="1"/>
  <c r="F1012" i="1" s="1"/>
  <c r="E1012" i="1" s="1"/>
  <c r="D1013" i="1"/>
  <c r="F1013" i="1" s="1"/>
  <c r="E1013" i="1" s="1"/>
  <c r="D1014" i="1"/>
  <c r="F1014" i="1" s="1"/>
  <c r="E1014" i="1" s="1"/>
  <c r="D1015" i="1"/>
  <c r="F1015" i="1" s="1"/>
  <c r="E1015" i="1" s="1"/>
  <c r="D1016" i="1"/>
  <c r="F1016" i="1" s="1"/>
  <c r="E1016" i="1" s="1"/>
  <c r="D1017" i="1"/>
  <c r="F1017" i="1" s="1"/>
  <c r="E1017" i="1" s="1"/>
  <c r="D1018" i="1"/>
  <c r="F1018" i="1" s="1"/>
  <c r="E1018" i="1" s="1"/>
  <c r="D1019" i="1"/>
  <c r="F1019" i="1" s="1"/>
  <c r="E1019" i="1" s="1"/>
  <c r="D1020" i="1"/>
  <c r="F1020" i="1" s="1"/>
  <c r="E1020" i="1" s="1"/>
  <c r="D1021" i="1"/>
  <c r="F1021" i="1" s="1"/>
  <c r="E1021" i="1" s="1"/>
  <c r="D1022" i="1"/>
  <c r="F1022" i="1" s="1"/>
  <c r="E1022" i="1" s="1"/>
  <c r="D1023" i="1"/>
  <c r="F1023" i="1" s="1"/>
  <c r="E1023" i="1" s="1"/>
  <c r="D1024" i="1"/>
  <c r="F1024" i="1" s="1"/>
  <c r="E1024" i="1" s="1"/>
  <c r="D1025" i="1"/>
  <c r="F1025" i="1" s="1"/>
  <c r="E1025" i="1" s="1"/>
  <c r="D1026" i="1"/>
  <c r="F1026" i="1" s="1"/>
  <c r="E1026" i="1" s="1"/>
  <c r="D1027" i="1"/>
  <c r="F1027" i="1" s="1"/>
  <c r="E1027" i="1" s="1"/>
  <c r="D1028" i="1"/>
  <c r="F1028" i="1" s="1"/>
  <c r="E1028" i="1" s="1"/>
  <c r="D1029" i="1"/>
  <c r="F1029" i="1" s="1"/>
  <c r="E1029" i="1" s="1"/>
  <c r="D1030" i="1"/>
  <c r="F1030" i="1" s="1"/>
  <c r="E1030" i="1" s="1"/>
  <c r="D1031" i="1"/>
  <c r="F1031" i="1" s="1"/>
  <c r="E1031" i="1" s="1"/>
  <c r="D1032" i="1"/>
  <c r="F1032" i="1" s="1"/>
  <c r="E1032" i="1" s="1"/>
  <c r="D1033" i="1"/>
  <c r="F1033" i="1" s="1"/>
  <c r="E1033" i="1" s="1"/>
  <c r="D1034" i="1"/>
  <c r="F1034" i="1" s="1"/>
  <c r="E1034" i="1" s="1"/>
  <c r="D1035" i="1"/>
  <c r="F1035" i="1" s="1"/>
  <c r="E1035" i="1" s="1"/>
  <c r="D1036" i="1"/>
  <c r="F1036" i="1" s="1"/>
  <c r="E1036" i="1" s="1"/>
  <c r="D1037" i="1"/>
  <c r="F1037" i="1" s="1"/>
  <c r="E1037" i="1" s="1"/>
  <c r="D1038" i="1"/>
  <c r="F1038" i="1" s="1"/>
  <c r="E1038" i="1" s="1"/>
  <c r="D1039" i="1"/>
  <c r="F1039" i="1" s="1"/>
  <c r="E1039" i="1" s="1"/>
  <c r="D1040" i="1"/>
  <c r="F1040" i="1" s="1"/>
  <c r="E1040" i="1" s="1"/>
  <c r="D1041" i="1"/>
  <c r="F1041" i="1" s="1"/>
  <c r="E1041" i="1" s="1"/>
  <c r="D1042" i="1"/>
  <c r="F1042" i="1" s="1"/>
  <c r="E1042" i="1" s="1"/>
  <c r="D1043" i="1"/>
  <c r="F1043" i="1" s="1"/>
  <c r="E1043" i="1" s="1"/>
  <c r="D1044" i="1"/>
  <c r="F1044" i="1" s="1"/>
  <c r="E1044" i="1" s="1"/>
  <c r="D1045" i="1"/>
  <c r="F1045" i="1" s="1"/>
  <c r="E1045" i="1" s="1"/>
  <c r="D1046" i="1"/>
  <c r="F1046" i="1" s="1"/>
  <c r="E1046" i="1" s="1"/>
  <c r="D1047" i="1"/>
  <c r="F1047" i="1" s="1"/>
  <c r="E1047" i="1" s="1"/>
  <c r="D1048" i="1"/>
  <c r="F1048" i="1" s="1"/>
  <c r="E1048" i="1" s="1"/>
  <c r="D1049" i="1"/>
  <c r="F1049" i="1" s="1"/>
  <c r="E1049" i="1" s="1"/>
  <c r="D1050" i="1"/>
  <c r="F1050" i="1" s="1"/>
  <c r="E1050" i="1" s="1"/>
  <c r="D1051" i="1"/>
  <c r="F1051" i="1" s="1"/>
  <c r="E1051" i="1" s="1"/>
  <c r="D1052" i="1"/>
  <c r="F1052" i="1" s="1"/>
  <c r="E1052" i="1" s="1"/>
  <c r="D1053" i="1"/>
  <c r="F1053" i="1" s="1"/>
  <c r="E1053" i="1" s="1"/>
  <c r="D1054" i="1"/>
  <c r="F1054" i="1" s="1"/>
  <c r="E1054" i="1" s="1"/>
  <c r="D1055" i="1"/>
  <c r="F1055" i="1" s="1"/>
  <c r="E1055" i="1" s="1"/>
  <c r="D1056" i="1"/>
  <c r="F1056" i="1" s="1"/>
  <c r="E1056" i="1" s="1"/>
  <c r="D1057" i="1"/>
  <c r="F1057" i="1" s="1"/>
  <c r="E1057" i="1" s="1"/>
  <c r="D1058" i="1"/>
  <c r="F1058" i="1" s="1"/>
  <c r="E1058" i="1" s="1"/>
  <c r="D1059" i="1"/>
  <c r="F1059" i="1" s="1"/>
  <c r="E1059" i="1" s="1"/>
  <c r="D1060" i="1"/>
  <c r="F1060" i="1" s="1"/>
  <c r="E1060" i="1" s="1"/>
  <c r="D1061" i="1"/>
  <c r="F1061" i="1" s="1"/>
  <c r="E1061" i="1" s="1"/>
  <c r="D1062" i="1"/>
  <c r="F1062" i="1" s="1"/>
  <c r="E1062" i="1" s="1"/>
  <c r="D1063" i="1"/>
  <c r="F1063" i="1" s="1"/>
  <c r="E1063" i="1" s="1"/>
  <c r="D1064" i="1"/>
  <c r="F1064" i="1" s="1"/>
  <c r="E1064" i="1" s="1"/>
  <c r="D1065" i="1"/>
  <c r="F1065" i="1" s="1"/>
  <c r="E1065" i="1" s="1"/>
  <c r="D1066" i="1"/>
  <c r="F1066" i="1" s="1"/>
  <c r="E1066" i="1" s="1"/>
  <c r="D1067" i="1"/>
  <c r="F1067" i="1" s="1"/>
  <c r="E1067" i="1" s="1"/>
  <c r="D1068" i="1"/>
  <c r="F1068" i="1" s="1"/>
  <c r="E1068" i="1" s="1"/>
  <c r="D1069" i="1"/>
  <c r="F1069" i="1" s="1"/>
  <c r="E1069" i="1" s="1"/>
  <c r="D1070" i="1"/>
  <c r="F1070" i="1" s="1"/>
  <c r="E1070" i="1" s="1"/>
  <c r="D1071" i="1"/>
  <c r="F1071" i="1" s="1"/>
  <c r="E1071" i="1" s="1"/>
  <c r="D1072" i="1"/>
  <c r="F1072" i="1" s="1"/>
  <c r="E1072" i="1" s="1"/>
  <c r="D1073" i="1"/>
  <c r="F1073" i="1" s="1"/>
  <c r="E1073" i="1" s="1"/>
  <c r="D1074" i="1"/>
  <c r="F1074" i="1" s="1"/>
  <c r="E1074" i="1" s="1"/>
  <c r="D1075" i="1"/>
  <c r="F1075" i="1" s="1"/>
  <c r="E1075" i="1" s="1"/>
  <c r="D1076" i="1"/>
  <c r="F1076" i="1" s="1"/>
  <c r="E1076" i="1" s="1"/>
  <c r="D1077" i="1"/>
  <c r="F1077" i="1" s="1"/>
  <c r="E1077" i="1" s="1"/>
  <c r="D1078" i="1"/>
  <c r="F1078" i="1" s="1"/>
  <c r="E1078" i="1" s="1"/>
  <c r="D1079" i="1"/>
  <c r="F1079" i="1" s="1"/>
  <c r="E1079" i="1" s="1"/>
  <c r="D1080" i="1"/>
  <c r="F1080" i="1" s="1"/>
  <c r="E1080" i="1" s="1"/>
  <c r="D1081" i="1"/>
  <c r="F1081" i="1" s="1"/>
  <c r="E1081" i="1" s="1"/>
  <c r="D1082" i="1"/>
  <c r="F1082" i="1" s="1"/>
  <c r="E1082" i="1" s="1"/>
  <c r="D1083" i="1"/>
  <c r="F1083" i="1" s="1"/>
  <c r="E1083" i="1" s="1"/>
  <c r="D1084" i="1"/>
  <c r="F1084" i="1" s="1"/>
  <c r="E1084" i="1" s="1"/>
  <c r="D1085" i="1"/>
  <c r="F1085" i="1" s="1"/>
  <c r="E1085" i="1" s="1"/>
  <c r="D1086" i="1"/>
  <c r="F1086" i="1" s="1"/>
  <c r="E1086" i="1" s="1"/>
  <c r="D1087" i="1"/>
  <c r="F1087" i="1" s="1"/>
  <c r="E1087" i="1" s="1"/>
  <c r="D1088" i="1"/>
  <c r="F1088" i="1" s="1"/>
  <c r="E1088" i="1" s="1"/>
  <c r="D1089" i="1"/>
  <c r="F1089" i="1" s="1"/>
  <c r="E1089" i="1" s="1"/>
  <c r="D1090" i="1"/>
  <c r="F1090" i="1" s="1"/>
  <c r="E1090" i="1" s="1"/>
  <c r="D1091" i="1"/>
  <c r="F1091" i="1" s="1"/>
  <c r="E1091" i="1" s="1"/>
  <c r="D1092" i="1"/>
  <c r="F1092" i="1" s="1"/>
  <c r="E1092" i="1" s="1"/>
  <c r="D1093" i="1"/>
  <c r="F1093" i="1" s="1"/>
  <c r="E1093" i="1" s="1"/>
  <c r="D1094" i="1"/>
  <c r="F1094" i="1" s="1"/>
  <c r="E1094" i="1" s="1"/>
  <c r="D1095" i="1"/>
  <c r="F1095" i="1" s="1"/>
  <c r="E1095" i="1" s="1"/>
  <c r="D1096" i="1"/>
  <c r="F1096" i="1" s="1"/>
  <c r="E1096" i="1" s="1"/>
  <c r="D1097" i="1"/>
  <c r="F1097" i="1" s="1"/>
  <c r="E1097" i="1" s="1"/>
  <c r="D1098" i="1"/>
  <c r="F1098" i="1" s="1"/>
  <c r="E1098" i="1" s="1"/>
  <c r="D1099" i="1"/>
  <c r="F1099" i="1" s="1"/>
  <c r="E1099" i="1" s="1"/>
  <c r="D1100" i="1"/>
  <c r="F1100" i="1" s="1"/>
  <c r="E1100" i="1" s="1"/>
  <c r="D1101" i="1"/>
  <c r="F1101" i="1" s="1"/>
  <c r="E1101" i="1" s="1"/>
  <c r="D1102" i="1"/>
  <c r="F1102" i="1" s="1"/>
  <c r="E1102" i="1" s="1"/>
  <c r="D1103" i="1"/>
  <c r="F1103" i="1" s="1"/>
  <c r="E1103" i="1" s="1"/>
  <c r="D1104" i="1"/>
  <c r="F1104" i="1" s="1"/>
  <c r="E1104" i="1" s="1"/>
  <c r="D1105" i="1"/>
  <c r="F1105" i="1" s="1"/>
  <c r="E1105" i="1" s="1"/>
  <c r="D1106" i="1"/>
  <c r="F1106" i="1" s="1"/>
  <c r="E1106" i="1" s="1"/>
  <c r="D1107" i="1"/>
  <c r="F1107" i="1" s="1"/>
  <c r="E1107" i="1" s="1"/>
  <c r="D1108" i="1"/>
  <c r="F1108" i="1" s="1"/>
  <c r="E1108" i="1" s="1"/>
  <c r="D1109" i="1"/>
  <c r="F1109" i="1" s="1"/>
  <c r="E1109" i="1" s="1"/>
  <c r="D1110" i="1"/>
  <c r="F1110" i="1" s="1"/>
  <c r="E1110" i="1" s="1"/>
  <c r="D1111" i="1"/>
  <c r="F1111" i="1" s="1"/>
  <c r="E1111" i="1" s="1"/>
  <c r="D1112" i="1"/>
  <c r="F1112" i="1" s="1"/>
  <c r="E1112" i="1" s="1"/>
  <c r="D1113" i="1"/>
  <c r="F1113" i="1" s="1"/>
  <c r="E1113" i="1" s="1"/>
  <c r="D1114" i="1"/>
  <c r="F1114" i="1" s="1"/>
  <c r="E1114" i="1" s="1"/>
  <c r="D1115" i="1"/>
  <c r="F1115" i="1" s="1"/>
  <c r="E1115" i="1" s="1"/>
  <c r="D1116" i="1"/>
  <c r="F1116" i="1" s="1"/>
  <c r="E1116" i="1" s="1"/>
  <c r="D1117" i="1"/>
  <c r="F1117" i="1" s="1"/>
  <c r="E1117" i="1" s="1"/>
  <c r="D1118" i="1"/>
  <c r="F1118" i="1" s="1"/>
  <c r="E1118" i="1" s="1"/>
  <c r="D1119" i="1"/>
  <c r="F1119" i="1" s="1"/>
  <c r="E1119" i="1" s="1"/>
  <c r="D1120" i="1"/>
  <c r="F1120" i="1" s="1"/>
  <c r="E1120" i="1" s="1"/>
  <c r="D1121" i="1"/>
  <c r="F1121" i="1" s="1"/>
  <c r="E1121" i="1" s="1"/>
  <c r="D1122" i="1"/>
  <c r="F1122" i="1" s="1"/>
  <c r="E1122" i="1" s="1"/>
  <c r="D1123" i="1"/>
  <c r="F1123" i="1" s="1"/>
  <c r="E1123" i="1" s="1"/>
  <c r="D1124" i="1"/>
  <c r="F1124" i="1" s="1"/>
  <c r="E1124" i="1" s="1"/>
  <c r="D1125" i="1"/>
  <c r="F1125" i="1" s="1"/>
  <c r="E1125" i="1" s="1"/>
  <c r="D1126" i="1"/>
  <c r="F1126" i="1" s="1"/>
  <c r="E1126" i="1" s="1"/>
  <c r="D1127" i="1"/>
  <c r="F1127" i="1" s="1"/>
  <c r="E1127" i="1" s="1"/>
  <c r="D1128" i="1"/>
  <c r="F1128" i="1" s="1"/>
  <c r="E1128" i="1" s="1"/>
  <c r="D1129" i="1"/>
  <c r="F1129" i="1" s="1"/>
  <c r="E1129" i="1" s="1"/>
  <c r="D1130" i="1"/>
  <c r="F1130" i="1" s="1"/>
  <c r="E1130" i="1" s="1"/>
  <c r="D1131" i="1"/>
  <c r="F1131" i="1" s="1"/>
  <c r="E1131" i="1" s="1"/>
  <c r="D1132" i="1"/>
  <c r="F1132" i="1" s="1"/>
  <c r="E1132" i="1" s="1"/>
  <c r="D1133" i="1"/>
  <c r="F1133" i="1" s="1"/>
  <c r="E1133" i="1" s="1"/>
  <c r="D1134" i="1"/>
  <c r="F1134" i="1" s="1"/>
  <c r="E1134" i="1" s="1"/>
  <c r="D1135" i="1"/>
  <c r="F1135" i="1" s="1"/>
  <c r="E1135" i="1" s="1"/>
  <c r="D1136" i="1"/>
  <c r="F1136" i="1" s="1"/>
  <c r="E1136" i="1" s="1"/>
  <c r="D1137" i="1"/>
  <c r="F1137" i="1" s="1"/>
  <c r="E1137" i="1" s="1"/>
  <c r="D1138" i="1"/>
  <c r="F1138" i="1" s="1"/>
  <c r="E1138" i="1" s="1"/>
  <c r="D1139" i="1"/>
  <c r="F1139" i="1" s="1"/>
  <c r="E1139" i="1" s="1"/>
  <c r="D1140" i="1"/>
  <c r="F1140" i="1" s="1"/>
  <c r="E1140" i="1" s="1"/>
  <c r="D1141" i="1"/>
  <c r="F1141" i="1" s="1"/>
  <c r="E1141" i="1" s="1"/>
  <c r="D1142" i="1"/>
  <c r="F1142" i="1" s="1"/>
  <c r="E1142" i="1" s="1"/>
  <c r="D1143" i="1"/>
  <c r="F1143" i="1" s="1"/>
  <c r="E1143" i="1" s="1"/>
  <c r="D1144" i="1"/>
  <c r="F1144" i="1" s="1"/>
  <c r="E1144" i="1" s="1"/>
  <c r="D1145" i="1"/>
  <c r="F1145" i="1" s="1"/>
  <c r="E1145" i="1" s="1"/>
  <c r="D1146" i="1"/>
  <c r="F1146" i="1" s="1"/>
  <c r="E1146" i="1" s="1"/>
  <c r="D1147" i="1"/>
  <c r="F1147" i="1" s="1"/>
  <c r="E1147" i="1" s="1"/>
  <c r="D1148" i="1"/>
  <c r="F1148" i="1" s="1"/>
  <c r="E1148" i="1" s="1"/>
  <c r="D1149" i="1"/>
  <c r="F1149" i="1" s="1"/>
  <c r="E1149" i="1" s="1"/>
  <c r="D1150" i="1"/>
  <c r="F1150" i="1" s="1"/>
  <c r="E1150" i="1" s="1"/>
  <c r="D1151" i="1"/>
  <c r="F1151" i="1" s="1"/>
  <c r="E1151" i="1" s="1"/>
  <c r="D1152" i="1"/>
  <c r="F1152" i="1" s="1"/>
  <c r="E1152" i="1" s="1"/>
  <c r="D1153" i="1"/>
  <c r="F1153" i="1" s="1"/>
  <c r="E1153" i="1" s="1"/>
  <c r="D1154" i="1"/>
  <c r="F1154" i="1" s="1"/>
  <c r="E1154" i="1" s="1"/>
  <c r="D1155" i="1"/>
  <c r="F1155" i="1" s="1"/>
  <c r="E1155" i="1" s="1"/>
  <c r="D1156" i="1"/>
  <c r="F1156" i="1" s="1"/>
  <c r="E1156" i="1" s="1"/>
  <c r="D1157" i="1"/>
  <c r="F1157" i="1" s="1"/>
  <c r="E1157" i="1" s="1"/>
  <c r="D1158" i="1"/>
  <c r="F1158" i="1" s="1"/>
  <c r="E1158" i="1" s="1"/>
  <c r="D1159" i="1"/>
  <c r="F1159" i="1" s="1"/>
  <c r="E1159" i="1" s="1"/>
  <c r="D1160" i="1"/>
  <c r="F1160" i="1" s="1"/>
  <c r="E1160" i="1" s="1"/>
  <c r="D1161" i="1"/>
  <c r="F1161" i="1" s="1"/>
  <c r="E1161" i="1" s="1"/>
  <c r="D1162" i="1"/>
  <c r="F1162" i="1" s="1"/>
  <c r="E1162" i="1" s="1"/>
  <c r="D1163" i="1"/>
  <c r="F1163" i="1" s="1"/>
  <c r="E1163" i="1" s="1"/>
  <c r="D1164" i="1"/>
  <c r="F1164" i="1" s="1"/>
  <c r="E1164" i="1" s="1"/>
  <c r="D1165" i="1"/>
  <c r="F1165" i="1" s="1"/>
  <c r="E1165" i="1" s="1"/>
  <c r="D1166" i="1"/>
  <c r="F1166" i="1" s="1"/>
  <c r="E1166" i="1" s="1"/>
  <c r="D1167" i="1"/>
  <c r="F1167" i="1" s="1"/>
  <c r="E1167" i="1" s="1"/>
  <c r="D1168" i="1"/>
  <c r="F1168" i="1" s="1"/>
  <c r="E1168" i="1" s="1"/>
  <c r="D1169" i="1"/>
  <c r="F1169" i="1" s="1"/>
  <c r="E1169" i="1" s="1"/>
  <c r="D1170" i="1"/>
  <c r="F1170" i="1" s="1"/>
  <c r="E1170" i="1" s="1"/>
  <c r="D1171" i="1"/>
  <c r="F1171" i="1" s="1"/>
  <c r="E1171" i="1" s="1"/>
  <c r="D1172" i="1"/>
  <c r="F1172" i="1" s="1"/>
  <c r="E1172" i="1" s="1"/>
  <c r="D1173" i="1"/>
  <c r="F1173" i="1" s="1"/>
  <c r="E1173" i="1" s="1"/>
  <c r="D1174" i="1"/>
  <c r="F1174" i="1" s="1"/>
  <c r="E1174" i="1" s="1"/>
  <c r="D1175" i="1"/>
  <c r="F1175" i="1" s="1"/>
  <c r="E1175" i="1" s="1"/>
  <c r="D1176" i="1"/>
  <c r="F1176" i="1" s="1"/>
  <c r="E1176" i="1" s="1"/>
  <c r="D1177" i="1"/>
  <c r="F1177" i="1" s="1"/>
  <c r="E1177" i="1" s="1"/>
  <c r="D1178" i="1"/>
  <c r="F1178" i="1" s="1"/>
  <c r="E1178" i="1" s="1"/>
  <c r="D1179" i="1"/>
  <c r="F1179" i="1" s="1"/>
  <c r="E1179" i="1" s="1"/>
  <c r="D1180" i="1"/>
  <c r="F1180" i="1" s="1"/>
  <c r="E1180" i="1" s="1"/>
  <c r="D1181" i="1"/>
  <c r="F1181" i="1" s="1"/>
  <c r="E1181" i="1" s="1"/>
  <c r="D1182" i="1"/>
  <c r="F1182" i="1" s="1"/>
  <c r="E1182" i="1" s="1"/>
  <c r="D1183" i="1"/>
  <c r="F1183" i="1" s="1"/>
  <c r="E1183" i="1" s="1"/>
  <c r="D1184" i="1"/>
  <c r="F1184" i="1" s="1"/>
  <c r="E1184" i="1" s="1"/>
  <c r="D1185" i="1"/>
  <c r="F1185" i="1" s="1"/>
  <c r="E1185" i="1" s="1"/>
  <c r="D1186" i="1"/>
  <c r="F1186" i="1" s="1"/>
  <c r="E1186" i="1" s="1"/>
  <c r="D1187" i="1"/>
  <c r="F1187" i="1" s="1"/>
  <c r="E1187" i="1" s="1"/>
  <c r="D1188" i="1"/>
  <c r="F1188" i="1" s="1"/>
  <c r="E1188" i="1" s="1"/>
  <c r="D1189" i="1"/>
  <c r="F1189" i="1" s="1"/>
  <c r="E1189" i="1" s="1"/>
  <c r="D1190" i="1"/>
  <c r="F1190" i="1" s="1"/>
  <c r="E1190" i="1" s="1"/>
  <c r="D1191" i="1"/>
  <c r="F1191" i="1" s="1"/>
  <c r="E1191" i="1" s="1"/>
  <c r="D1192" i="1"/>
  <c r="F1192" i="1" s="1"/>
  <c r="E1192" i="1" s="1"/>
  <c r="D1193" i="1"/>
  <c r="F1193" i="1" s="1"/>
  <c r="E1193" i="1" s="1"/>
  <c r="D1194" i="1"/>
  <c r="F1194" i="1" s="1"/>
  <c r="E1194" i="1" s="1"/>
  <c r="D1195" i="1"/>
  <c r="F1195" i="1" s="1"/>
  <c r="E1195" i="1" s="1"/>
  <c r="D1196" i="1"/>
  <c r="F1196" i="1" s="1"/>
  <c r="E1196" i="1" s="1"/>
  <c r="D1197" i="1"/>
  <c r="F1197" i="1" s="1"/>
  <c r="E1197" i="1" s="1"/>
  <c r="D1198" i="1"/>
  <c r="F1198" i="1" s="1"/>
  <c r="E1198" i="1" s="1"/>
  <c r="D1199" i="1"/>
  <c r="F1199" i="1" s="1"/>
  <c r="E1199" i="1" s="1"/>
  <c r="D1200" i="1"/>
  <c r="F1200" i="1" s="1"/>
  <c r="E1200" i="1" s="1"/>
  <c r="D1201" i="1"/>
  <c r="F1201" i="1" s="1"/>
  <c r="E1201" i="1" s="1"/>
  <c r="D1202" i="1"/>
  <c r="F1202" i="1" s="1"/>
  <c r="E1202" i="1" s="1"/>
  <c r="D1203" i="1"/>
  <c r="F1203" i="1" s="1"/>
  <c r="E1203" i="1" s="1"/>
  <c r="D1204" i="1"/>
  <c r="F1204" i="1" s="1"/>
  <c r="E1204" i="1" s="1"/>
  <c r="D1205" i="1"/>
  <c r="F1205" i="1" s="1"/>
  <c r="E1205" i="1" s="1"/>
  <c r="D1206" i="1"/>
  <c r="F1206" i="1" s="1"/>
  <c r="E1206" i="1" s="1"/>
  <c r="D1207" i="1"/>
  <c r="F1207" i="1" s="1"/>
  <c r="E1207" i="1" s="1"/>
  <c r="D1208" i="1"/>
  <c r="F1208" i="1" s="1"/>
  <c r="E1208" i="1" s="1"/>
  <c r="D1209" i="1"/>
  <c r="F1209" i="1" s="1"/>
  <c r="E1209" i="1" s="1"/>
  <c r="D1210" i="1"/>
  <c r="F1210" i="1" s="1"/>
  <c r="E1210" i="1" s="1"/>
  <c r="D1211" i="1"/>
  <c r="F1211" i="1" s="1"/>
  <c r="E1211" i="1" s="1"/>
  <c r="D1212" i="1"/>
  <c r="F1212" i="1" s="1"/>
  <c r="E1212" i="1" s="1"/>
  <c r="D1213" i="1"/>
  <c r="F1213" i="1" s="1"/>
  <c r="E1213" i="1" s="1"/>
  <c r="D1214" i="1"/>
  <c r="D1215" i="1"/>
  <c r="F1215" i="1" s="1"/>
  <c r="E1215" i="1" s="1"/>
  <c r="D1216" i="1"/>
  <c r="F1216" i="1" s="1"/>
  <c r="E1216" i="1" s="1"/>
  <c r="D1217" i="1"/>
  <c r="F1217" i="1" s="1"/>
  <c r="E1217" i="1" s="1"/>
  <c r="D1218" i="1"/>
  <c r="F1218" i="1" s="1"/>
  <c r="E1218" i="1" s="1"/>
  <c r="D1219" i="1"/>
  <c r="F1219" i="1" s="1"/>
  <c r="E1219" i="1" s="1"/>
  <c r="D1220" i="1"/>
  <c r="F1220" i="1" s="1"/>
  <c r="E1220" i="1" s="1"/>
  <c r="D1221" i="1"/>
  <c r="F1221" i="1" s="1"/>
  <c r="E1221" i="1" s="1"/>
  <c r="D1222" i="1"/>
  <c r="F1222" i="1" s="1"/>
  <c r="E1222" i="1" s="1"/>
  <c r="D1223" i="1"/>
  <c r="F1223" i="1" s="1"/>
  <c r="E1223" i="1" s="1"/>
  <c r="D1224" i="1"/>
  <c r="F1224" i="1" s="1"/>
  <c r="E1224" i="1" s="1"/>
  <c r="D1225" i="1"/>
  <c r="F1225" i="1" s="1"/>
  <c r="E1225" i="1" s="1"/>
  <c r="D1226" i="1"/>
  <c r="F1226" i="1" s="1"/>
  <c r="E1226" i="1" s="1"/>
  <c r="D1227" i="1"/>
  <c r="F1227" i="1" s="1"/>
  <c r="E1227" i="1" s="1"/>
  <c r="D1228" i="1"/>
  <c r="F1228" i="1" s="1"/>
  <c r="E1228" i="1" s="1"/>
  <c r="D1229" i="1"/>
  <c r="F1229" i="1" s="1"/>
  <c r="E1229" i="1" s="1"/>
  <c r="D1230" i="1"/>
  <c r="F1230" i="1" s="1"/>
  <c r="E1230" i="1" s="1"/>
  <c r="D1231" i="1"/>
  <c r="F1231" i="1" s="1"/>
  <c r="E1231" i="1" s="1"/>
  <c r="D1232" i="1"/>
  <c r="F1232" i="1" s="1"/>
  <c r="E1232" i="1" s="1"/>
  <c r="D1233" i="1"/>
  <c r="F1233" i="1" s="1"/>
  <c r="E1233" i="1" s="1"/>
  <c r="D1234" i="1"/>
  <c r="F1234" i="1" s="1"/>
  <c r="E1234" i="1" s="1"/>
  <c r="D1235" i="1"/>
  <c r="F1235" i="1" s="1"/>
  <c r="E1235" i="1" s="1"/>
  <c r="D1236" i="1"/>
  <c r="F1236" i="1" s="1"/>
  <c r="E1236" i="1" s="1"/>
  <c r="D1237" i="1"/>
  <c r="F1237" i="1" s="1"/>
  <c r="E1237" i="1" s="1"/>
  <c r="D1238" i="1"/>
  <c r="F1238" i="1" s="1"/>
  <c r="E1238" i="1" s="1"/>
  <c r="D1239" i="1"/>
  <c r="F1239" i="1" s="1"/>
  <c r="E1239" i="1" s="1"/>
  <c r="D1240" i="1"/>
  <c r="F1240" i="1" s="1"/>
  <c r="E1240" i="1" s="1"/>
  <c r="D1241" i="1"/>
  <c r="F1241" i="1" s="1"/>
  <c r="E1241" i="1" s="1"/>
  <c r="D1242" i="1"/>
  <c r="F1242" i="1" s="1"/>
  <c r="E1242" i="1" s="1"/>
  <c r="D1243" i="1"/>
  <c r="F1243" i="1" s="1"/>
  <c r="E1243" i="1" s="1"/>
  <c r="D1244" i="1"/>
  <c r="F1244" i="1" s="1"/>
  <c r="E1244" i="1" s="1"/>
  <c r="D1245" i="1"/>
  <c r="F1245" i="1" s="1"/>
  <c r="E1245" i="1" s="1"/>
  <c r="D1246" i="1"/>
  <c r="F1246" i="1" s="1"/>
  <c r="E1246" i="1" s="1"/>
  <c r="D1247" i="1"/>
  <c r="F1247" i="1" s="1"/>
  <c r="E1247" i="1" s="1"/>
  <c r="D1248" i="1"/>
  <c r="F1248" i="1" s="1"/>
  <c r="E1248" i="1" s="1"/>
  <c r="D1249" i="1"/>
  <c r="F1249" i="1" s="1"/>
  <c r="E1249" i="1" s="1"/>
  <c r="D1250" i="1"/>
  <c r="F1250" i="1" s="1"/>
  <c r="E1250" i="1" s="1"/>
  <c r="D1251" i="1"/>
  <c r="F1251" i="1" s="1"/>
  <c r="E1251" i="1" s="1"/>
  <c r="D1252" i="1"/>
  <c r="F1252" i="1" s="1"/>
  <c r="E1252" i="1" s="1"/>
  <c r="D1253" i="1"/>
  <c r="F1253" i="1" s="1"/>
  <c r="E1253" i="1" s="1"/>
  <c r="D1254" i="1"/>
  <c r="F1254" i="1" s="1"/>
  <c r="E1254" i="1" s="1"/>
  <c r="D1255" i="1"/>
  <c r="F1255" i="1" s="1"/>
  <c r="E1255" i="1" s="1"/>
  <c r="D1256" i="1"/>
  <c r="F1256" i="1" s="1"/>
  <c r="E1256" i="1" s="1"/>
  <c r="D1257" i="1"/>
  <c r="F1257" i="1" s="1"/>
  <c r="E1257" i="1" s="1"/>
  <c r="D1258" i="1"/>
  <c r="F1258" i="1" s="1"/>
  <c r="E1258" i="1" s="1"/>
  <c r="D1259" i="1"/>
  <c r="F1259" i="1" s="1"/>
  <c r="E1259" i="1" s="1"/>
  <c r="D1260" i="1"/>
  <c r="F1260" i="1" s="1"/>
  <c r="E1260" i="1" s="1"/>
  <c r="D1261" i="1"/>
  <c r="F1261" i="1" s="1"/>
  <c r="E1261" i="1" s="1"/>
  <c r="D1262" i="1"/>
  <c r="F1262" i="1" s="1"/>
  <c r="E1262" i="1" s="1"/>
  <c r="D1263" i="1"/>
  <c r="F1263" i="1" s="1"/>
  <c r="E1263" i="1" s="1"/>
  <c r="D1264" i="1"/>
  <c r="F1264" i="1" s="1"/>
  <c r="E1264" i="1" s="1"/>
  <c r="D1265" i="1"/>
  <c r="F1265" i="1" s="1"/>
  <c r="E1265" i="1" s="1"/>
  <c r="D1266" i="1"/>
  <c r="F1266" i="1" s="1"/>
  <c r="E1266" i="1" s="1"/>
  <c r="D1267" i="1"/>
  <c r="F1267" i="1" s="1"/>
  <c r="E1267" i="1" s="1"/>
  <c r="D1268" i="1"/>
  <c r="F1268" i="1" s="1"/>
  <c r="E1268" i="1" s="1"/>
  <c r="D1269" i="1"/>
  <c r="F1269" i="1" s="1"/>
  <c r="E1269" i="1" s="1"/>
  <c r="D1270" i="1"/>
  <c r="F1270" i="1" s="1"/>
  <c r="E1270" i="1" s="1"/>
  <c r="D1271" i="1"/>
  <c r="F1271" i="1" s="1"/>
  <c r="E1271" i="1" s="1"/>
  <c r="D1272" i="1"/>
  <c r="F1272" i="1" s="1"/>
  <c r="E1272" i="1" s="1"/>
  <c r="D1273" i="1"/>
  <c r="F1273" i="1" s="1"/>
  <c r="E1273" i="1" s="1"/>
  <c r="D1274" i="1"/>
  <c r="F1274" i="1" s="1"/>
  <c r="E1274" i="1" s="1"/>
  <c r="D1275" i="1"/>
  <c r="F1275" i="1" s="1"/>
  <c r="E1275" i="1" s="1"/>
  <c r="D1276" i="1"/>
  <c r="F1276" i="1" s="1"/>
  <c r="E1276" i="1" s="1"/>
  <c r="D1277" i="1"/>
  <c r="F1277" i="1" s="1"/>
  <c r="E1277" i="1" s="1"/>
  <c r="D1278" i="1"/>
  <c r="D1279" i="1"/>
  <c r="F1279" i="1" s="1"/>
  <c r="E1279" i="1" s="1"/>
  <c r="D1280" i="1"/>
  <c r="F1280" i="1" s="1"/>
  <c r="E1280" i="1" s="1"/>
  <c r="D1281" i="1"/>
  <c r="F1281" i="1" s="1"/>
  <c r="E1281" i="1" s="1"/>
  <c r="D1282" i="1"/>
  <c r="F1282" i="1" s="1"/>
  <c r="E1282" i="1" s="1"/>
  <c r="D1283" i="1"/>
  <c r="F1283" i="1" s="1"/>
  <c r="E1283" i="1" s="1"/>
  <c r="D1284" i="1"/>
  <c r="F1284" i="1" s="1"/>
  <c r="E1284" i="1" s="1"/>
  <c r="D1285" i="1"/>
  <c r="F1285" i="1" s="1"/>
  <c r="E1285" i="1" s="1"/>
  <c r="D1286" i="1"/>
  <c r="F1286" i="1" s="1"/>
  <c r="E1286" i="1" s="1"/>
  <c r="D1287" i="1"/>
  <c r="F1287" i="1" s="1"/>
  <c r="E1287" i="1" s="1"/>
  <c r="D1288" i="1"/>
  <c r="F1288" i="1" s="1"/>
  <c r="E1288" i="1" s="1"/>
  <c r="D1289" i="1"/>
  <c r="F1289" i="1" s="1"/>
  <c r="E1289" i="1" s="1"/>
  <c r="D1290" i="1"/>
  <c r="F1290" i="1" s="1"/>
  <c r="E1290" i="1" s="1"/>
  <c r="D1291" i="1"/>
  <c r="F1291" i="1" s="1"/>
  <c r="E1291" i="1" s="1"/>
  <c r="D1292" i="1"/>
  <c r="F1292" i="1" s="1"/>
  <c r="E1292" i="1" s="1"/>
  <c r="D1293" i="1"/>
  <c r="F1293" i="1" s="1"/>
  <c r="E1293" i="1" s="1"/>
  <c r="D1294" i="1"/>
  <c r="F1294" i="1" s="1"/>
  <c r="E1294" i="1" s="1"/>
  <c r="D1295" i="1"/>
  <c r="F1295" i="1" s="1"/>
  <c r="E1295" i="1" s="1"/>
  <c r="D1296" i="1"/>
  <c r="F1296" i="1" s="1"/>
  <c r="E1296" i="1" s="1"/>
  <c r="D1297" i="1"/>
  <c r="F1297" i="1" s="1"/>
  <c r="E1297" i="1" s="1"/>
  <c r="D1298" i="1"/>
  <c r="F1298" i="1" s="1"/>
  <c r="E1298" i="1" s="1"/>
  <c r="D1299" i="1"/>
  <c r="F1299" i="1" s="1"/>
  <c r="E1299" i="1" s="1"/>
  <c r="D1300" i="1"/>
  <c r="F1300" i="1" s="1"/>
  <c r="E1300" i="1" s="1"/>
  <c r="D1301" i="1"/>
  <c r="F1301" i="1" s="1"/>
  <c r="E1301" i="1" s="1"/>
  <c r="D1302" i="1"/>
  <c r="F1302" i="1" s="1"/>
  <c r="E1302" i="1" s="1"/>
  <c r="D1303" i="1"/>
  <c r="F1303" i="1" s="1"/>
  <c r="E1303" i="1" s="1"/>
  <c r="D1304" i="1"/>
  <c r="F1304" i="1" s="1"/>
  <c r="E1304" i="1" s="1"/>
  <c r="D1305" i="1"/>
  <c r="F1305" i="1" s="1"/>
  <c r="E1305" i="1" s="1"/>
  <c r="D1306" i="1"/>
  <c r="F1306" i="1" s="1"/>
  <c r="E1306" i="1" s="1"/>
  <c r="D1307" i="1"/>
  <c r="F1307" i="1" s="1"/>
  <c r="E1307" i="1" s="1"/>
  <c r="D1308" i="1"/>
  <c r="F1308" i="1" s="1"/>
  <c r="E1308" i="1" s="1"/>
  <c r="D1309" i="1"/>
  <c r="F1309" i="1" s="1"/>
  <c r="E1309" i="1" s="1"/>
  <c r="D1310" i="1"/>
  <c r="F1310" i="1" s="1"/>
  <c r="E1310" i="1" s="1"/>
  <c r="D1311" i="1"/>
  <c r="F1311" i="1" s="1"/>
  <c r="E1311" i="1" s="1"/>
  <c r="D1312" i="1"/>
  <c r="F1312" i="1" s="1"/>
  <c r="E1312" i="1" s="1"/>
  <c r="D1313" i="1"/>
  <c r="F1313" i="1" s="1"/>
  <c r="E1313" i="1" s="1"/>
  <c r="D1314" i="1"/>
  <c r="F1314" i="1" s="1"/>
  <c r="E1314" i="1" s="1"/>
  <c r="D1315" i="1"/>
  <c r="F1315" i="1" s="1"/>
  <c r="E1315" i="1" s="1"/>
  <c r="D1316" i="1"/>
  <c r="F1316" i="1" s="1"/>
  <c r="E1316" i="1" s="1"/>
  <c r="D1317" i="1"/>
  <c r="F1317" i="1" s="1"/>
  <c r="E1317" i="1" s="1"/>
  <c r="D1318" i="1"/>
  <c r="F1318" i="1" s="1"/>
  <c r="E1318" i="1" s="1"/>
  <c r="D1319" i="1"/>
  <c r="F1319" i="1" s="1"/>
  <c r="E1319" i="1" s="1"/>
  <c r="D1320" i="1"/>
  <c r="F1320" i="1" s="1"/>
  <c r="E1320" i="1" s="1"/>
  <c r="D1321" i="1"/>
  <c r="F1321" i="1" s="1"/>
  <c r="E1321" i="1" s="1"/>
  <c r="D1322" i="1"/>
  <c r="F1322" i="1" s="1"/>
  <c r="E1322" i="1" s="1"/>
  <c r="D1323" i="1"/>
  <c r="F1323" i="1" s="1"/>
  <c r="E1323" i="1" s="1"/>
  <c r="D1324" i="1"/>
  <c r="F1324" i="1" s="1"/>
  <c r="E1324" i="1" s="1"/>
  <c r="D1325" i="1"/>
  <c r="F1325" i="1" s="1"/>
  <c r="E1325" i="1" s="1"/>
  <c r="D1326" i="1"/>
  <c r="F1326" i="1" s="1"/>
  <c r="E1326" i="1" s="1"/>
  <c r="D1327" i="1"/>
  <c r="F1327" i="1" s="1"/>
  <c r="E1327" i="1" s="1"/>
  <c r="D1328" i="1"/>
  <c r="F1328" i="1" s="1"/>
  <c r="E1328" i="1" s="1"/>
  <c r="D1329" i="1"/>
  <c r="F1329" i="1" s="1"/>
  <c r="E1329" i="1" s="1"/>
  <c r="D1330" i="1"/>
  <c r="F1330" i="1" s="1"/>
  <c r="E1330" i="1" s="1"/>
  <c r="D1331" i="1"/>
  <c r="F1331" i="1" s="1"/>
  <c r="E1331" i="1" s="1"/>
  <c r="D1332" i="1"/>
  <c r="F1332" i="1" s="1"/>
  <c r="E1332" i="1" s="1"/>
  <c r="D1333" i="1"/>
  <c r="F1333" i="1" s="1"/>
  <c r="E1333" i="1" s="1"/>
  <c r="D1334" i="1"/>
  <c r="F1334" i="1" s="1"/>
  <c r="E1334" i="1" s="1"/>
  <c r="D1335" i="1"/>
  <c r="F1335" i="1" s="1"/>
  <c r="E1335" i="1" s="1"/>
  <c r="D1336" i="1"/>
  <c r="F1336" i="1" s="1"/>
  <c r="E1336" i="1" s="1"/>
  <c r="D1337" i="1"/>
  <c r="F1337" i="1" s="1"/>
  <c r="E1337" i="1" s="1"/>
  <c r="D1338" i="1"/>
  <c r="F1338" i="1" s="1"/>
  <c r="E1338" i="1" s="1"/>
  <c r="D1339" i="1"/>
  <c r="F1339" i="1" s="1"/>
  <c r="E1339" i="1" s="1"/>
  <c r="D1340" i="1"/>
  <c r="F1340" i="1" s="1"/>
  <c r="E1340" i="1" s="1"/>
  <c r="D1341" i="1"/>
  <c r="F1341" i="1" s="1"/>
  <c r="E1341" i="1" s="1"/>
  <c r="D1342" i="1"/>
  <c r="D1343" i="1"/>
  <c r="F1343" i="1" s="1"/>
  <c r="E1343" i="1" s="1"/>
  <c r="D1344" i="1"/>
  <c r="F1344" i="1" s="1"/>
  <c r="E1344" i="1" s="1"/>
  <c r="D1345" i="1"/>
  <c r="F1345" i="1" s="1"/>
  <c r="E1345" i="1" s="1"/>
  <c r="D1346" i="1"/>
  <c r="F1346" i="1" s="1"/>
  <c r="E1346" i="1" s="1"/>
  <c r="D1347" i="1"/>
  <c r="F1347" i="1" s="1"/>
  <c r="E1347" i="1" s="1"/>
  <c r="D1348" i="1"/>
  <c r="F1348" i="1" s="1"/>
  <c r="E1348" i="1" s="1"/>
  <c r="D1349" i="1"/>
  <c r="F1349" i="1" s="1"/>
  <c r="E1349" i="1" s="1"/>
  <c r="D1350" i="1"/>
  <c r="F1350" i="1" s="1"/>
  <c r="E1350" i="1" s="1"/>
  <c r="D1351" i="1"/>
  <c r="F1351" i="1" s="1"/>
  <c r="E1351" i="1" s="1"/>
  <c r="D1352" i="1"/>
  <c r="F1352" i="1" s="1"/>
  <c r="E1352" i="1" s="1"/>
  <c r="D1353" i="1"/>
  <c r="F1353" i="1" s="1"/>
  <c r="E1353" i="1" s="1"/>
  <c r="D1354" i="1"/>
  <c r="F1354" i="1" s="1"/>
  <c r="E1354" i="1" s="1"/>
  <c r="D1355" i="1"/>
  <c r="F1355" i="1" s="1"/>
  <c r="E1355" i="1" s="1"/>
  <c r="D1356" i="1"/>
  <c r="F1356" i="1" s="1"/>
  <c r="E1356" i="1" s="1"/>
  <c r="D1357" i="1"/>
  <c r="F1357" i="1" s="1"/>
  <c r="E1357" i="1" s="1"/>
  <c r="D1358" i="1"/>
  <c r="F1358" i="1" s="1"/>
  <c r="E1358" i="1" s="1"/>
  <c r="D1359" i="1"/>
  <c r="F1359" i="1" s="1"/>
  <c r="E1359" i="1" s="1"/>
  <c r="D1360" i="1"/>
  <c r="F1360" i="1" s="1"/>
  <c r="E1360" i="1" s="1"/>
  <c r="D1361" i="1"/>
  <c r="F1361" i="1" s="1"/>
  <c r="E1361" i="1" s="1"/>
  <c r="D1362" i="1"/>
  <c r="F1362" i="1" s="1"/>
  <c r="E1362" i="1" s="1"/>
  <c r="D1363" i="1"/>
  <c r="F1363" i="1" s="1"/>
  <c r="E1363" i="1" s="1"/>
  <c r="D1364" i="1"/>
  <c r="F1364" i="1" s="1"/>
  <c r="E1364" i="1" s="1"/>
  <c r="D1365" i="1"/>
  <c r="F1365" i="1" s="1"/>
  <c r="E1365" i="1" s="1"/>
  <c r="D1366" i="1"/>
  <c r="F1366" i="1" s="1"/>
  <c r="E1366" i="1" s="1"/>
  <c r="D1367" i="1"/>
  <c r="F1367" i="1" s="1"/>
  <c r="E1367" i="1" s="1"/>
  <c r="D1368" i="1"/>
  <c r="F1368" i="1" s="1"/>
  <c r="E1368" i="1" s="1"/>
  <c r="D1369" i="1"/>
  <c r="F1369" i="1" s="1"/>
  <c r="E1369" i="1" s="1"/>
  <c r="D1370" i="1"/>
  <c r="F1370" i="1" s="1"/>
  <c r="E1370" i="1" s="1"/>
  <c r="D1371" i="1"/>
  <c r="F1371" i="1" s="1"/>
  <c r="E1371" i="1" s="1"/>
  <c r="D1372" i="1"/>
  <c r="F1372" i="1" s="1"/>
  <c r="E1372" i="1" s="1"/>
  <c r="D1373" i="1"/>
  <c r="F1373" i="1" s="1"/>
  <c r="E1373" i="1" s="1"/>
  <c r="D1374" i="1"/>
  <c r="F1374" i="1" s="1"/>
  <c r="E1374" i="1" s="1"/>
  <c r="D1375" i="1"/>
  <c r="F1375" i="1" s="1"/>
  <c r="E1375" i="1" s="1"/>
  <c r="D1376" i="1"/>
  <c r="F1376" i="1" s="1"/>
  <c r="E1376" i="1" s="1"/>
  <c r="D1377" i="1"/>
  <c r="F1377" i="1" s="1"/>
  <c r="E1377" i="1" s="1"/>
  <c r="D1378" i="1"/>
  <c r="F1378" i="1" s="1"/>
  <c r="E1378" i="1" s="1"/>
  <c r="D1379" i="1"/>
  <c r="F1379" i="1" s="1"/>
  <c r="E1379" i="1" s="1"/>
  <c r="D1380" i="1"/>
  <c r="F1380" i="1" s="1"/>
  <c r="E1380" i="1" s="1"/>
  <c r="D1381" i="1"/>
  <c r="F1381" i="1" s="1"/>
  <c r="E1381" i="1" s="1"/>
  <c r="D1382" i="1"/>
  <c r="F1382" i="1" s="1"/>
  <c r="E1382" i="1" s="1"/>
  <c r="D1383" i="1"/>
  <c r="F1383" i="1" s="1"/>
  <c r="E1383" i="1" s="1"/>
  <c r="D1384" i="1"/>
  <c r="F1384" i="1" s="1"/>
  <c r="E1384" i="1" s="1"/>
  <c r="D1385" i="1"/>
  <c r="F1385" i="1" s="1"/>
  <c r="E1385" i="1" s="1"/>
  <c r="D1386" i="1"/>
  <c r="F1386" i="1" s="1"/>
  <c r="E1386" i="1" s="1"/>
  <c r="D1387" i="1"/>
  <c r="F1387" i="1" s="1"/>
  <c r="E1387" i="1" s="1"/>
  <c r="D1388" i="1"/>
  <c r="F1388" i="1" s="1"/>
  <c r="E1388" i="1" s="1"/>
  <c r="D1389" i="1"/>
  <c r="F1389" i="1" s="1"/>
  <c r="E1389" i="1" s="1"/>
  <c r="D1390" i="1"/>
  <c r="F1390" i="1" s="1"/>
  <c r="E1390" i="1" s="1"/>
  <c r="D1391" i="1"/>
  <c r="F1391" i="1" s="1"/>
  <c r="E1391" i="1" s="1"/>
  <c r="D1392" i="1"/>
  <c r="F1392" i="1" s="1"/>
  <c r="E1392" i="1" s="1"/>
  <c r="D1393" i="1"/>
  <c r="F1393" i="1" s="1"/>
  <c r="E1393" i="1" s="1"/>
  <c r="D1394" i="1"/>
  <c r="F1394" i="1" s="1"/>
  <c r="E1394" i="1" s="1"/>
  <c r="D1395" i="1"/>
  <c r="F1395" i="1" s="1"/>
  <c r="E1395" i="1" s="1"/>
  <c r="D1396" i="1"/>
  <c r="F1396" i="1" s="1"/>
  <c r="E1396" i="1" s="1"/>
  <c r="D1397" i="1"/>
  <c r="F1397" i="1" s="1"/>
  <c r="E1397" i="1" s="1"/>
  <c r="D1398" i="1"/>
  <c r="F1398" i="1" s="1"/>
  <c r="E1398" i="1" s="1"/>
  <c r="D1399" i="1"/>
  <c r="F1399" i="1" s="1"/>
  <c r="E1399" i="1" s="1"/>
  <c r="D1400" i="1"/>
  <c r="F1400" i="1" s="1"/>
  <c r="E1400" i="1" s="1"/>
  <c r="D1401" i="1"/>
  <c r="F1401" i="1" s="1"/>
  <c r="E1401" i="1" s="1"/>
  <c r="D1402" i="1"/>
  <c r="F1402" i="1" s="1"/>
  <c r="E1402" i="1" s="1"/>
  <c r="D1403" i="1"/>
  <c r="F1403" i="1" s="1"/>
  <c r="E1403" i="1" s="1"/>
  <c r="D1404" i="1"/>
  <c r="F1404" i="1" s="1"/>
  <c r="E1404" i="1" s="1"/>
  <c r="D1405" i="1"/>
  <c r="F1405" i="1" s="1"/>
  <c r="E1405" i="1" s="1"/>
  <c r="D1406" i="1"/>
  <c r="D1407" i="1"/>
  <c r="F1407" i="1" s="1"/>
  <c r="E1407" i="1" s="1"/>
  <c r="D1408" i="1"/>
  <c r="F1408" i="1" s="1"/>
  <c r="E1408" i="1" s="1"/>
  <c r="D1409" i="1"/>
  <c r="F1409" i="1" s="1"/>
  <c r="E1409" i="1" s="1"/>
  <c r="D1410" i="1"/>
  <c r="F1410" i="1" s="1"/>
  <c r="E1410" i="1" s="1"/>
  <c r="D1411" i="1"/>
  <c r="F1411" i="1" s="1"/>
  <c r="E1411" i="1" s="1"/>
  <c r="D1412" i="1"/>
  <c r="F1412" i="1" s="1"/>
  <c r="E1412" i="1" s="1"/>
  <c r="D1413" i="1"/>
  <c r="F1413" i="1" s="1"/>
  <c r="E1413" i="1" s="1"/>
  <c r="D1414" i="1"/>
  <c r="F1414" i="1" s="1"/>
  <c r="E1414" i="1" s="1"/>
  <c r="D1415" i="1"/>
  <c r="F1415" i="1" s="1"/>
  <c r="E1415" i="1" s="1"/>
  <c r="D1416" i="1"/>
  <c r="F1416" i="1" s="1"/>
  <c r="E1416" i="1" s="1"/>
  <c r="D1417" i="1"/>
  <c r="F1417" i="1" s="1"/>
  <c r="E1417" i="1" s="1"/>
  <c r="D1418" i="1"/>
  <c r="F1418" i="1" s="1"/>
  <c r="E1418" i="1" s="1"/>
  <c r="D1419" i="1"/>
  <c r="F1419" i="1" s="1"/>
  <c r="E1419" i="1" s="1"/>
  <c r="D1420" i="1"/>
  <c r="F1420" i="1" s="1"/>
  <c r="E1420" i="1" s="1"/>
  <c r="D1421" i="1"/>
  <c r="F1421" i="1" s="1"/>
  <c r="E1421" i="1" s="1"/>
  <c r="D1422" i="1"/>
  <c r="F1422" i="1" s="1"/>
  <c r="E1422" i="1" s="1"/>
  <c r="D1423" i="1"/>
  <c r="F1423" i="1" s="1"/>
  <c r="E1423" i="1" s="1"/>
  <c r="D1424" i="1"/>
  <c r="F1424" i="1" s="1"/>
  <c r="E1424" i="1" s="1"/>
  <c r="D1425" i="1"/>
  <c r="F1425" i="1" s="1"/>
  <c r="E1425" i="1" s="1"/>
  <c r="D1426" i="1"/>
  <c r="F1426" i="1" s="1"/>
  <c r="E1426" i="1" s="1"/>
  <c r="D1427" i="1"/>
  <c r="F1427" i="1" s="1"/>
  <c r="E1427" i="1" s="1"/>
  <c r="D1428" i="1"/>
  <c r="F1428" i="1" s="1"/>
  <c r="E1428" i="1" s="1"/>
  <c r="D1429" i="1"/>
  <c r="F1429" i="1" s="1"/>
  <c r="E1429" i="1" s="1"/>
  <c r="D1430" i="1"/>
  <c r="F1430" i="1" s="1"/>
  <c r="E1430" i="1" s="1"/>
  <c r="D1431" i="1"/>
  <c r="F1431" i="1" s="1"/>
  <c r="E1431" i="1" s="1"/>
  <c r="D1432" i="1"/>
  <c r="F1432" i="1" s="1"/>
  <c r="E1432" i="1" s="1"/>
  <c r="D1433" i="1"/>
  <c r="F1433" i="1" s="1"/>
  <c r="E1433" i="1" s="1"/>
  <c r="D1434" i="1"/>
  <c r="F1434" i="1" s="1"/>
  <c r="E1434" i="1" s="1"/>
  <c r="D1435" i="1"/>
  <c r="F1435" i="1" s="1"/>
  <c r="E1435" i="1" s="1"/>
  <c r="D1436" i="1"/>
  <c r="F1436" i="1" s="1"/>
  <c r="E1436" i="1" s="1"/>
  <c r="D1437" i="1"/>
  <c r="F1437" i="1" s="1"/>
  <c r="E1437" i="1" s="1"/>
  <c r="D1438" i="1"/>
  <c r="F1438" i="1" s="1"/>
  <c r="E1438" i="1" s="1"/>
  <c r="D1439" i="1"/>
  <c r="F1439" i="1" s="1"/>
  <c r="E1439" i="1" s="1"/>
  <c r="D1440" i="1"/>
  <c r="F1440" i="1" s="1"/>
  <c r="E1440" i="1" s="1"/>
  <c r="D1441" i="1"/>
  <c r="F1441" i="1" s="1"/>
  <c r="E1441" i="1" s="1"/>
  <c r="D1442" i="1"/>
  <c r="F1442" i="1" s="1"/>
  <c r="E1442" i="1" s="1"/>
  <c r="D1443" i="1"/>
  <c r="F1443" i="1" s="1"/>
  <c r="E1443" i="1" s="1"/>
  <c r="D1444" i="1"/>
  <c r="F1444" i="1" s="1"/>
  <c r="E1444" i="1" s="1"/>
  <c r="D1445" i="1"/>
  <c r="F1445" i="1" s="1"/>
  <c r="E1445" i="1" s="1"/>
  <c r="D1446" i="1"/>
  <c r="F1446" i="1" s="1"/>
  <c r="E1446" i="1" s="1"/>
  <c r="D1447" i="1"/>
  <c r="F1447" i="1" s="1"/>
  <c r="E1447" i="1" s="1"/>
  <c r="D1448" i="1"/>
  <c r="F1448" i="1" s="1"/>
  <c r="E1448" i="1" s="1"/>
  <c r="D1449" i="1"/>
  <c r="F1449" i="1" s="1"/>
  <c r="E1449" i="1" s="1"/>
  <c r="D1450" i="1"/>
  <c r="F1450" i="1" s="1"/>
  <c r="E1450" i="1" s="1"/>
  <c r="D1451" i="1"/>
  <c r="F1451" i="1" s="1"/>
  <c r="E1451" i="1" s="1"/>
  <c r="D1452" i="1"/>
  <c r="F1452" i="1" s="1"/>
  <c r="E1452" i="1" s="1"/>
  <c r="D1453" i="1"/>
  <c r="F1453" i="1" s="1"/>
  <c r="E1453" i="1" s="1"/>
  <c r="D1454" i="1"/>
  <c r="F1454" i="1" s="1"/>
  <c r="E1454" i="1" s="1"/>
  <c r="D1455" i="1"/>
  <c r="F1455" i="1" s="1"/>
  <c r="E1455" i="1" s="1"/>
  <c r="D1456" i="1"/>
  <c r="F1456" i="1" s="1"/>
  <c r="E1456" i="1" s="1"/>
  <c r="D1457" i="1"/>
  <c r="F1457" i="1" s="1"/>
  <c r="E1457" i="1" s="1"/>
  <c r="D1458" i="1"/>
  <c r="F1458" i="1" s="1"/>
  <c r="E1458" i="1" s="1"/>
  <c r="D1459" i="1"/>
  <c r="F1459" i="1" s="1"/>
  <c r="E1459" i="1" s="1"/>
  <c r="D1460" i="1"/>
  <c r="F1460" i="1" s="1"/>
  <c r="E1460" i="1" s="1"/>
  <c r="D1461" i="1"/>
  <c r="F1461" i="1" s="1"/>
  <c r="E1461" i="1" s="1"/>
  <c r="D1462" i="1"/>
  <c r="F1462" i="1" s="1"/>
  <c r="E1462" i="1" s="1"/>
  <c r="D1463" i="1"/>
  <c r="F1463" i="1" s="1"/>
  <c r="E1463" i="1" s="1"/>
  <c r="D1464" i="1"/>
  <c r="F1464" i="1" s="1"/>
  <c r="E1464" i="1" s="1"/>
  <c r="D1465" i="1"/>
  <c r="F1465" i="1" s="1"/>
  <c r="E1465" i="1" s="1"/>
  <c r="D1466" i="1"/>
  <c r="F1466" i="1" s="1"/>
  <c r="E1466" i="1" s="1"/>
  <c r="D1467" i="1"/>
  <c r="F1467" i="1" s="1"/>
  <c r="E1467" i="1" s="1"/>
  <c r="D1468" i="1"/>
  <c r="F1468" i="1" s="1"/>
  <c r="E1468" i="1" s="1"/>
  <c r="D1469" i="1"/>
  <c r="F1469" i="1" s="1"/>
  <c r="E1469" i="1" s="1"/>
  <c r="D1470" i="1"/>
  <c r="D1471" i="1"/>
  <c r="F1471" i="1" s="1"/>
  <c r="E1471" i="1" s="1"/>
  <c r="D1472" i="1"/>
  <c r="F1472" i="1" s="1"/>
  <c r="E1472" i="1" s="1"/>
  <c r="D1473" i="1"/>
  <c r="F1473" i="1" s="1"/>
  <c r="E1473" i="1" s="1"/>
  <c r="D1474" i="1"/>
  <c r="F1474" i="1" s="1"/>
  <c r="E1474" i="1" s="1"/>
  <c r="D1475" i="1"/>
  <c r="F1475" i="1" s="1"/>
  <c r="E1475" i="1" s="1"/>
  <c r="D1476" i="1"/>
  <c r="F1476" i="1" s="1"/>
  <c r="E1476" i="1" s="1"/>
  <c r="D1477" i="1"/>
  <c r="F1477" i="1" s="1"/>
  <c r="E1477" i="1" s="1"/>
  <c r="D1478" i="1"/>
  <c r="F1478" i="1" s="1"/>
  <c r="E1478" i="1" s="1"/>
  <c r="D1479" i="1"/>
  <c r="F1479" i="1" s="1"/>
  <c r="E1479" i="1" s="1"/>
  <c r="D1480" i="1"/>
  <c r="F1480" i="1" s="1"/>
  <c r="E1480" i="1" s="1"/>
  <c r="D1481" i="1"/>
  <c r="F1481" i="1" s="1"/>
  <c r="E1481" i="1" s="1"/>
  <c r="D1482" i="1"/>
  <c r="F1482" i="1" s="1"/>
  <c r="E1482" i="1" s="1"/>
  <c r="D1483" i="1"/>
  <c r="F1483" i="1" s="1"/>
  <c r="E1483" i="1" s="1"/>
  <c r="D1484" i="1"/>
  <c r="F1484" i="1" s="1"/>
  <c r="E1484" i="1" s="1"/>
  <c r="D1485" i="1"/>
  <c r="F1485" i="1" s="1"/>
  <c r="E1485" i="1" s="1"/>
  <c r="D1486" i="1"/>
  <c r="F1486" i="1" s="1"/>
  <c r="E1486" i="1" s="1"/>
  <c r="D1487" i="1"/>
  <c r="F1487" i="1" s="1"/>
  <c r="E1487" i="1" s="1"/>
  <c r="D1488" i="1"/>
  <c r="F1488" i="1" s="1"/>
  <c r="E1488" i="1" s="1"/>
  <c r="D1489" i="1"/>
  <c r="F1489" i="1" s="1"/>
  <c r="E1489" i="1" s="1"/>
  <c r="D1490" i="1"/>
  <c r="F1490" i="1" s="1"/>
  <c r="E1490" i="1" s="1"/>
  <c r="D1491" i="1"/>
  <c r="F1491" i="1" s="1"/>
  <c r="E1491" i="1" s="1"/>
  <c r="D1492" i="1"/>
  <c r="F1492" i="1" s="1"/>
  <c r="E1492" i="1" s="1"/>
  <c r="D1493" i="1"/>
  <c r="F1493" i="1" s="1"/>
  <c r="E1493" i="1" s="1"/>
  <c r="D1494" i="1"/>
  <c r="F1494" i="1" s="1"/>
  <c r="E1494" i="1" s="1"/>
  <c r="D1495" i="1"/>
  <c r="F1495" i="1" s="1"/>
  <c r="E1495" i="1" s="1"/>
  <c r="D1496" i="1"/>
  <c r="F1496" i="1" s="1"/>
  <c r="E1496" i="1" s="1"/>
  <c r="D1497" i="1"/>
  <c r="F1497" i="1" s="1"/>
  <c r="E1497" i="1" s="1"/>
  <c r="D1498" i="1"/>
  <c r="F1498" i="1" s="1"/>
  <c r="E1498" i="1" s="1"/>
  <c r="D1499" i="1"/>
  <c r="F1499" i="1" s="1"/>
  <c r="E1499" i="1" s="1"/>
  <c r="D1500" i="1"/>
  <c r="F1500" i="1" s="1"/>
  <c r="E1500" i="1" s="1"/>
  <c r="D1501" i="1"/>
  <c r="F1501" i="1" s="1"/>
  <c r="E1501" i="1" s="1"/>
  <c r="D1502" i="1"/>
  <c r="F1502" i="1" s="1"/>
  <c r="E1502" i="1" s="1"/>
  <c r="D1503" i="1"/>
  <c r="F1503" i="1" s="1"/>
  <c r="E1503" i="1" s="1"/>
  <c r="D1504" i="1"/>
  <c r="F1504" i="1" s="1"/>
  <c r="E1504" i="1" s="1"/>
  <c r="D1505" i="1"/>
  <c r="F1505" i="1" s="1"/>
  <c r="E1505" i="1" s="1"/>
  <c r="D1506" i="1"/>
  <c r="F1506" i="1" s="1"/>
  <c r="E1506" i="1" s="1"/>
  <c r="D1507" i="1"/>
  <c r="F1507" i="1" s="1"/>
  <c r="E1507" i="1" s="1"/>
  <c r="D1508" i="1"/>
  <c r="F1508" i="1" s="1"/>
  <c r="E1508" i="1" s="1"/>
  <c r="D1509" i="1"/>
  <c r="F1509" i="1" s="1"/>
  <c r="E1509" i="1" s="1"/>
  <c r="D1510" i="1"/>
  <c r="F1510" i="1" s="1"/>
  <c r="E1510" i="1" s="1"/>
  <c r="D1511" i="1"/>
  <c r="F1511" i="1" s="1"/>
  <c r="E1511" i="1" s="1"/>
  <c r="D1512" i="1"/>
  <c r="F1512" i="1" s="1"/>
  <c r="E1512" i="1" s="1"/>
  <c r="D1513" i="1"/>
  <c r="F1513" i="1" s="1"/>
  <c r="E1513" i="1" s="1"/>
  <c r="D1514" i="1"/>
  <c r="F1514" i="1" s="1"/>
  <c r="E1514" i="1" s="1"/>
  <c r="D1515" i="1"/>
  <c r="F1515" i="1" s="1"/>
  <c r="E1515" i="1" s="1"/>
  <c r="D1516" i="1"/>
  <c r="F1516" i="1" s="1"/>
  <c r="E1516" i="1" s="1"/>
  <c r="D1517" i="1"/>
  <c r="F1517" i="1" s="1"/>
  <c r="E1517" i="1" s="1"/>
  <c r="D1518" i="1"/>
  <c r="F1518" i="1" s="1"/>
  <c r="E1518" i="1" s="1"/>
  <c r="D1519" i="1"/>
  <c r="F1519" i="1" s="1"/>
  <c r="E1519" i="1" s="1"/>
  <c r="D1520" i="1"/>
  <c r="F1520" i="1" s="1"/>
  <c r="E1520" i="1" s="1"/>
  <c r="D1521" i="1"/>
  <c r="F1521" i="1" s="1"/>
  <c r="E1521" i="1" s="1"/>
  <c r="D1522" i="1"/>
  <c r="F1522" i="1" s="1"/>
  <c r="E1522" i="1" s="1"/>
  <c r="D1523" i="1"/>
  <c r="F1523" i="1" s="1"/>
  <c r="E1523" i="1" s="1"/>
  <c r="D1524" i="1"/>
  <c r="F1524" i="1" s="1"/>
  <c r="E1524" i="1" s="1"/>
  <c r="D1525" i="1"/>
  <c r="F1525" i="1" s="1"/>
  <c r="E1525" i="1" s="1"/>
  <c r="D1526" i="1"/>
  <c r="F1526" i="1" s="1"/>
  <c r="E1526" i="1" s="1"/>
  <c r="D1527" i="1"/>
  <c r="F1527" i="1" s="1"/>
  <c r="E1527" i="1" s="1"/>
  <c r="D1528" i="1"/>
  <c r="F1528" i="1" s="1"/>
  <c r="E1528" i="1" s="1"/>
  <c r="D1529" i="1"/>
  <c r="F1529" i="1" s="1"/>
  <c r="E1529" i="1" s="1"/>
  <c r="D1530" i="1"/>
  <c r="F1530" i="1" s="1"/>
  <c r="E1530" i="1" s="1"/>
  <c r="D1531" i="1"/>
  <c r="F1531" i="1" s="1"/>
  <c r="E1531" i="1" s="1"/>
  <c r="D1532" i="1"/>
  <c r="F1532" i="1" s="1"/>
  <c r="E1532" i="1" s="1"/>
  <c r="D1533" i="1"/>
  <c r="F1533" i="1" s="1"/>
  <c r="E1533" i="1" s="1"/>
  <c r="D1534" i="1"/>
  <c r="D1535" i="1"/>
  <c r="F1535" i="1" s="1"/>
  <c r="E1535" i="1" s="1"/>
  <c r="D1536" i="1"/>
  <c r="F1536" i="1" s="1"/>
  <c r="E1536" i="1" s="1"/>
  <c r="D1537" i="1"/>
  <c r="F1537" i="1" s="1"/>
  <c r="E1537" i="1" s="1"/>
  <c r="D1538" i="1"/>
  <c r="F1538" i="1" s="1"/>
  <c r="E1538" i="1" s="1"/>
  <c r="D1539" i="1"/>
  <c r="F1539" i="1" s="1"/>
  <c r="E1539" i="1" s="1"/>
  <c r="D1540" i="1"/>
  <c r="F1540" i="1" s="1"/>
  <c r="E1540" i="1" s="1"/>
  <c r="D1541" i="1"/>
  <c r="F1541" i="1" s="1"/>
  <c r="E1541" i="1" s="1"/>
  <c r="D1542" i="1"/>
  <c r="F1542" i="1" s="1"/>
  <c r="E1542" i="1" s="1"/>
  <c r="D1543" i="1"/>
  <c r="F1543" i="1" s="1"/>
  <c r="E1543" i="1" s="1"/>
  <c r="D1544" i="1"/>
  <c r="F1544" i="1" s="1"/>
  <c r="E1544" i="1" s="1"/>
  <c r="D1545" i="1"/>
  <c r="F1545" i="1" s="1"/>
  <c r="E1545" i="1" s="1"/>
  <c r="D1546" i="1"/>
  <c r="F1546" i="1" s="1"/>
  <c r="E1546" i="1" s="1"/>
  <c r="D1547" i="1"/>
  <c r="F1547" i="1" s="1"/>
  <c r="E1547" i="1" s="1"/>
  <c r="D1548" i="1"/>
  <c r="F1548" i="1" s="1"/>
  <c r="E1548" i="1" s="1"/>
  <c r="D1549" i="1"/>
  <c r="F1549" i="1" s="1"/>
  <c r="E1549" i="1" s="1"/>
  <c r="D1550" i="1"/>
  <c r="F1550" i="1" s="1"/>
  <c r="E1550" i="1" s="1"/>
  <c r="D1551" i="1"/>
  <c r="F1551" i="1" s="1"/>
  <c r="E1551" i="1" s="1"/>
  <c r="D1552" i="1"/>
  <c r="F1552" i="1" s="1"/>
  <c r="E1552" i="1" s="1"/>
  <c r="D1553" i="1"/>
  <c r="F1553" i="1" s="1"/>
  <c r="E1553" i="1" s="1"/>
  <c r="D1554" i="1"/>
  <c r="F1554" i="1" s="1"/>
  <c r="E1554" i="1" s="1"/>
  <c r="D1555" i="1"/>
  <c r="F1555" i="1" s="1"/>
  <c r="E1555" i="1" s="1"/>
  <c r="D1556" i="1"/>
  <c r="F1556" i="1" s="1"/>
  <c r="E1556" i="1" s="1"/>
  <c r="D1557" i="1"/>
  <c r="F1557" i="1" s="1"/>
  <c r="E1557" i="1" s="1"/>
  <c r="D1558" i="1"/>
  <c r="F1558" i="1" s="1"/>
  <c r="E1558" i="1" s="1"/>
  <c r="D1559" i="1"/>
  <c r="F1559" i="1" s="1"/>
  <c r="E1559" i="1" s="1"/>
  <c r="D1560" i="1"/>
  <c r="F1560" i="1" s="1"/>
  <c r="E1560" i="1" s="1"/>
  <c r="D1561" i="1"/>
  <c r="F1561" i="1" s="1"/>
  <c r="E1561" i="1" s="1"/>
  <c r="D1562" i="1"/>
  <c r="F1562" i="1" s="1"/>
  <c r="E1562" i="1" s="1"/>
  <c r="D1563" i="1"/>
  <c r="F1563" i="1" s="1"/>
  <c r="E1563" i="1" s="1"/>
  <c r="D1564" i="1"/>
  <c r="F1564" i="1" s="1"/>
  <c r="E1564" i="1" s="1"/>
  <c r="D1565" i="1"/>
  <c r="F1565" i="1" s="1"/>
  <c r="E1565" i="1" s="1"/>
  <c r="D1566" i="1"/>
  <c r="F1566" i="1" s="1"/>
  <c r="E1566" i="1" s="1"/>
  <c r="D1567" i="1"/>
  <c r="F1567" i="1" s="1"/>
  <c r="E1567" i="1" s="1"/>
  <c r="D1568" i="1"/>
  <c r="F1568" i="1" s="1"/>
  <c r="E1568" i="1" s="1"/>
  <c r="D1569" i="1"/>
  <c r="F1569" i="1" s="1"/>
  <c r="E1569" i="1" s="1"/>
  <c r="D1570" i="1"/>
  <c r="F1570" i="1" s="1"/>
  <c r="E1570" i="1" s="1"/>
  <c r="D1571" i="1"/>
  <c r="F1571" i="1" s="1"/>
  <c r="E1571" i="1" s="1"/>
  <c r="D1572" i="1"/>
  <c r="F1572" i="1" s="1"/>
  <c r="E1572" i="1" s="1"/>
  <c r="D1573" i="1"/>
  <c r="F1573" i="1" s="1"/>
  <c r="E1573" i="1" s="1"/>
  <c r="D1574" i="1"/>
  <c r="F1574" i="1" s="1"/>
  <c r="E1574" i="1" s="1"/>
  <c r="D1575" i="1"/>
  <c r="F1575" i="1" s="1"/>
  <c r="E1575" i="1" s="1"/>
  <c r="D1576" i="1"/>
  <c r="F1576" i="1" s="1"/>
  <c r="E1576" i="1" s="1"/>
  <c r="D1577" i="1"/>
  <c r="F1577" i="1" s="1"/>
  <c r="E1577" i="1" s="1"/>
  <c r="D1578" i="1"/>
  <c r="F1578" i="1" s="1"/>
  <c r="E1578" i="1" s="1"/>
  <c r="D1579" i="1"/>
  <c r="F1579" i="1" s="1"/>
  <c r="E1579" i="1" s="1"/>
  <c r="D1580" i="1"/>
  <c r="F1580" i="1" s="1"/>
  <c r="E1580" i="1" s="1"/>
  <c r="D1581" i="1"/>
  <c r="F1581" i="1" s="1"/>
  <c r="E1581" i="1" s="1"/>
  <c r="D1582" i="1"/>
  <c r="F1582" i="1" s="1"/>
  <c r="E1582" i="1" s="1"/>
  <c r="D1583" i="1"/>
  <c r="F1583" i="1" s="1"/>
  <c r="E1583" i="1" s="1"/>
  <c r="D1584" i="1"/>
  <c r="F1584" i="1" s="1"/>
  <c r="E1584" i="1" s="1"/>
  <c r="D1585" i="1"/>
  <c r="F1585" i="1" s="1"/>
  <c r="E1585" i="1" s="1"/>
  <c r="D1586" i="1"/>
  <c r="F1586" i="1" s="1"/>
  <c r="E1586" i="1" s="1"/>
  <c r="D1587" i="1"/>
  <c r="F1587" i="1" s="1"/>
  <c r="E1587" i="1" s="1"/>
  <c r="D1588" i="1"/>
  <c r="F1588" i="1" s="1"/>
  <c r="E1588" i="1" s="1"/>
  <c r="D1589" i="1"/>
  <c r="F1589" i="1" s="1"/>
  <c r="E1589" i="1" s="1"/>
  <c r="D1590" i="1"/>
  <c r="F1590" i="1" s="1"/>
  <c r="E1590" i="1" s="1"/>
  <c r="D1591" i="1"/>
  <c r="F1591" i="1" s="1"/>
  <c r="E1591" i="1" s="1"/>
  <c r="D1592" i="1"/>
  <c r="F1592" i="1" s="1"/>
  <c r="E1592" i="1" s="1"/>
  <c r="D1593" i="1"/>
  <c r="F1593" i="1" s="1"/>
  <c r="E1593" i="1" s="1"/>
  <c r="D1594" i="1"/>
  <c r="F1594" i="1" s="1"/>
  <c r="E1594" i="1" s="1"/>
  <c r="D1595" i="1"/>
  <c r="F1595" i="1" s="1"/>
  <c r="E1595" i="1" s="1"/>
  <c r="D1596" i="1"/>
  <c r="F1596" i="1" s="1"/>
  <c r="E1596" i="1" s="1"/>
  <c r="D1597" i="1"/>
  <c r="F1597" i="1" s="1"/>
  <c r="E1597" i="1" s="1"/>
  <c r="D1598" i="1"/>
  <c r="D1599" i="1"/>
  <c r="F1599" i="1" s="1"/>
  <c r="E1599" i="1" s="1"/>
  <c r="D1600" i="1"/>
  <c r="F1600" i="1" s="1"/>
  <c r="E1600" i="1" s="1"/>
  <c r="D1601" i="1"/>
  <c r="F1601" i="1" s="1"/>
  <c r="E1601" i="1" s="1"/>
  <c r="D1602" i="1"/>
  <c r="F1602" i="1" s="1"/>
  <c r="E1602" i="1" s="1"/>
  <c r="D1603" i="1"/>
  <c r="F1603" i="1" s="1"/>
  <c r="E1603" i="1" s="1"/>
  <c r="D1604" i="1"/>
  <c r="F1604" i="1" s="1"/>
  <c r="E1604" i="1" s="1"/>
  <c r="D1605" i="1"/>
  <c r="F1605" i="1" s="1"/>
  <c r="E1605" i="1" s="1"/>
  <c r="D1606" i="1"/>
  <c r="F1606" i="1" s="1"/>
  <c r="E1606" i="1" s="1"/>
  <c r="D1607" i="1"/>
  <c r="F1607" i="1" s="1"/>
  <c r="E1607" i="1" s="1"/>
  <c r="D1608" i="1"/>
  <c r="F1608" i="1" s="1"/>
  <c r="E1608" i="1" s="1"/>
  <c r="D1609" i="1"/>
  <c r="F1609" i="1" s="1"/>
  <c r="E1609" i="1" s="1"/>
  <c r="D1610" i="1"/>
  <c r="F1610" i="1" s="1"/>
  <c r="E1610" i="1" s="1"/>
  <c r="D1611" i="1"/>
  <c r="F1611" i="1" s="1"/>
  <c r="E1611" i="1" s="1"/>
  <c r="D1612" i="1"/>
  <c r="F1612" i="1" s="1"/>
  <c r="E1612" i="1" s="1"/>
  <c r="D1613" i="1"/>
  <c r="F1613" i="1" s="1"/>
  <c r="E1613" i="1" s="1"/>
  <c r="D1614" i="1"/>
  <c r="F1614" i="1" s="1"/>
  <c r="E1614" i="1" s="1"/>
  <c r="D1615" i="1"/>
  <c r="F1615" i="1" s="1"/>
  <c r="E1615" i="1" s="1"/>
  <c r="D1616" i="1"/>
  <c r="F1616" i="1" s="1"/>
  <c r="E1616" i="1" s="1"/>
  <c r="D1617" i="1"/>
  <c r="F1617" i="1" s="1"/>
  <c r="E1617" i="1" s="1"/>
  <c r="D1618" i="1"/>
  <c r="F1618" i="1" s="1"/>
  <c r="E1618" i="1" s="1"/>
  <c r="D1619" i="1"/>
  <c r="F1619" i="1" s="1"/>
  <c r="E1619" i="1" s="1"/>
  <c r="D1620" i="1"/>
  <c r="F1620" i="1" s="1"/>
  <c r="E1620" i="1" s="1"/>
  <c r="D1621" i="1"/>
  <c r="F1621" i="1" s="1"/>
  <c r="E1621" i="1" s="1"/>
  <c r="D1622" i="1"/>
  <c r="F1622" i="1" s="1"/>
  <c r="E1622" i="1" s="1"/>
  <c r="D1623" i="1"/>
  <c r="F1623" i="1" s="1"/>
  <c r="E1623" i="1" s="1"/>
  <c r="D1624" i="1"/>
  <c r="F1624" i="1" s="1"/>
  <c r="E1624" i="1" s="1"/>
  <c r="D1625" i="1"/>
  <c r="F1625" i="1" s="1"/>
  <c r="E1625" i="1" s="1"/>
  <c r="D1626" i="1"/>
  <c r="F1626" i="1" s="1"/>
  <c r="E1626" i="1" s="1"/>
  <c r="D1627" i="1"/>
  <c r="F1627" i="1" s="1"/>
  <c r="E1627" i="1" s="1"/>
  <c r="D1628" i="1"/>
  <c r="F1628" i="1" s="1"/>
  <c r="E1628" i="1" s="1"/>
  <c r="D1629" i="1"/>
  <c r="F1629" i="1" s="1"/>
  <c r="E1629" i="1" s="1"/>
  <c r="D1630" i="1"/>
  <c r="F1630" i="1" s="1"/>
  <c r="E1630" i="1" s="1"/>
  <c r="D1631" i="1"/>
  <c r="F1631" i="1" s="1"/>
  <c r="E1631" i="1" s="1"/>
  <c r="D1632" i="1"/>
  <c r="F1632" i="1" s="1"/>
  <c r="E1632" i="1" s="1"/>
  <c r="D1633" i="1"/>
  <c r="F1633" i="1" s="1"/>
  <c r="E1633" i="1" s="1"/>
  <c r="D1634" i="1"/>
  <c r="F1634" i="1" s="1"/>
  <c r="E1634" i="1" s="1"/>
  <c r="D1635" i="1"/>
  <c r="F1635" i="1" s="1"/>
  <c r="E1635" i="1" s="1"/>
  <c r="D1636" i="1"/>
  <c r="F1636" i="1" s="1"/>
  <c r="E1636" i="1" s="1"/>
  <c r="D1637" i="1"/>
  <c r="F1637" i="1" s="1"/>
  <c r="E1637" i="1" s="1"/>
  <c r="D1638" i="1"/>
  <c r="F1638" i="1" s="1"/>
  <c r="E1638" i="1" s="1"/>
  <c r="D1639" i="1"/>
  <c r="F1639" i="1" s="1"/>
  <c r="E1639" i="1" s="1"/>
  <c r="D1640" i="1"/>
  <c r="F1640" i="1" s="1"/>
  <c r="E1640" i="1" s="1"/>
  <c r="D1641" i="1"/>
  <c r="F1641" i="1" s="1"/>
  <c r="E1641" i="1" s="1"/>
  <c r="D1642" i="1"/>
  <c r="F1642" i="1" s="1"/>
  <c r="E1642" i="1" s="1"/>
  <c r="D1643" i="1"/>
  <c r="F1643" i="1" s="1"/>
  <c r="E1643" i="1" s="1"/>
  <c r="D1644" i="1"/>
  <c r="F1644" i="1" s="1"/>
  <c r="E1644" i="1" s="1"/>
  <c r="D1645" i="1"/>
  <c r="F1645" i="1" s="1"/>
  <c r="E1645" i="1" s="1"/>
  <c r="D1646" i="1"/>
  <c r="F1646" i="1" s="1"/>
  <c r="E1646" i="1" s="1"/>
  <c r="D1647" i="1"/>
  <c r="F1647" i="1" s="1"/>
  <c r="E1647" i="1" s="1"/>
  <c r="D1648" i="1"/>
  <c r="F1648" i="1" s="1"/>
  <c r="E1648" i="1" s="1"/>
  <c r="D1649" i="1"/>
  <c r="F1649" i="1" s="1"/>
  <c r="E1649" i="1" s="1"/>
  <c r="D1650" i="1"/>
  <c r="F1650" i="1" s="1"/>
  <c r="E1650" i="1" s="1"/>
  <c r="D1651" i="1"/>
  <c r="F1651" i="1" s="1"/>
  <c r="E1651" i="1" s="1"/>
  <c r="D1652" i="1"/>
  <c r="F1652" i="1" s="1"/>
  <c r="E1652" i="1" s="1"/>
  <c r="D1653" i="1"/>
  <c r="F1653" i="1" s="1"/>
  <c r="E1653" i="1" s="1"/>
  <c r="D1654" i="1"/>
  <c r="F1654" i="1" s="1"/>
  <c r="E1654" i="1" s="1"/>
  <c r="D1655" i="1"/>
  <c r="F1655" i="1" s="1"/>
  <c r="E1655" i="1" s="1"/>
  <c r="D1656" i="1"/>
  <c r="F1656" i="1" s="1"/>
  <c r="E1656" i="1" s="1"/>
  <c r="D1657" i="1"/>
  <c r="F1657" i="1" s="1"/>
  <c r="E1657" i="1" s="1"/>
  <c r="D1658" i="1"/>
  <c r="F1658" i="1" s="1"/>
  <c r="E1658" i="1" s="1"/>
  <c r="D1659" i="1"/>
  <c r="F1659" i="1" s="1"/>
  <c r="E1659" i="1" s="1"/>
  <c r="D1660" i="1"/>
  <c r="F1660" i="1" s="1"/>
  <c r="E1660" i="1" s="1"/>
  <c r="D1661" i="1"/>
  <c r="F1661" i="1" s="1"/>
  <c r="E1661" i="1" s="1"/>
  <c r="D1662" i="1"/>
  <c r="D1663" i="1"/>
  <c r="F1663" i="1" s="1"/>
  <c r="E1663" i="1" s="1"/>
  <c r="D1664" i="1"/>
  <c r="F1664" i="1" s="1"/>
  <c r="E1664" i="1" s="1"/>
  <c r="D1665" i="1"/>
  <c r="F1665" i="1" s="1"/>
  <c r="E1665" i="1" s="1"/>
  <c r="D1666" i="1"/>
  <c r="F1666" i="1" s="1"/>
  <c r="E1666" i="1" s="1"/>
  <c r="D1667" i="1"/>
  <c r="F1667" i="1" s="1"/>
  <c r="E1667" i="1" s="1"/>
  <c r="D1668" i="1"/>
  <c r="F1668" i="1" s="1"/>
  <c r="E1668" i="1" s="1"/>
  <c r="D1669" i="1"/>
  <c r="F1669" i="1" s="1"/>
  <c r="E1669" i="1" s="1"/>
  <c r="D1670" i="1"/>
  <c r="F1670" i="1" s="1"/>
  <c r="E1670" i="1" s="1"/>
  <c r="D1671" i="1"/>
  <c r="F1671" i="1" s="1"/>
  <c r="E1671" i="1" s="1"/>
  <c r="D1672" i="1"/>
  <c r="F1672" i="1" s="1"/>
  <c r="E1672" i="1" s="1"/>
  <c r="D1673" i="1"/>
  <c r="F1673" i="1" s="1"/>
  <c r="E1673" i="1" s="1"/>
  <c r="D1674" i="1"/>
  <c r="F1674" i="1" s="1"/>
  <c r="E1674" i="1" s="1"/>
  <c r="D1675" i="1"/>
  <c r="F1675" i="1" s="1"/>
  <c r="E1675" i="1" s="1"/>
  <c r="D1676" i="1"/>
  <c r="F1676" i="1" s="1"/>
  <c r="E1676" i="1" s="1"/>
  <c r="D1677" i="1"/>
  <c r="F1677" i="1" s="1"/>
  <c r="E1677" i="1" s="1"/>
  <c r="D1678" i="1"/>
  <c r="F1678" i="1" s="1"/>
  <c r="E1678" i="1" s="1"/>
  <c r="D1679" i="1"/>
  <c r="F1679" i="1" s="1"/>
  <c r="E1679" i="1" s="1"/>
  <c r="D1680" i="1"/>
  <c r="F1680" i="1" s="1"/>
  <c r="E1680" i="1" s="1"/>
  <c r="D1681" i="1"/>
  <c r="F1681" i="1" s="1"/>
  <c r="E1681" i="1" s="1"/>
  <c r="D1682" i="1"/>
  <c r="F1682" i="1" s="1"/>
  <c r="E1682" i="1" s="1"/>
  <c r="D1683" i="1"/>
  <c r="F1683" i="1" s="1"/>
  <c r="E1683" i="1" s="1"/>
  <c r="D1684" i="1"/>
  <c r="F1684" i="1" s="1"/>
  <c r="E1684" i="1" s="1"/>
  <c r="D1685" i="1"/>
  <c r="F1685" i="1" s="1"/>
  <c r="E1685" i="1" s="1"/>
  <c r="D1686" i="1"/>
  <c r="F1686" i="1" s="1"/>
  <c r="E1686" i="1" s="1"/>
  <c r="D1687" i="1"/>
  <c r="F1687" i="1" s="1"/>
  <c r="E1687" i="1" s="1"/>
  <c r="D1688" i="1"/>
  <c r="F1688" i="1" s="1"/>
  <c r="E1688" i="1" s="1"/>
  <c r="D1689" i="1"/>
  <c r="F1689" i="1" s="1"/>
  <c r="E1689" i="1" s="1"/>
  <c r="D1690" i="1"/>
  <c r="F1690" i="1" s="1"/>
  <c r="E1690" i="1" s="1"/>
  <c r="D1691" i="1"/>
  <c r="F1691" i="1" s="1"/>
  <c r="E1691" i="1" s="1"/>
  <c r="D1692" i="1"/>
  <c r="F1692" i="1" s="1"/>
  <c r="E1692" i="1" s="1"/>
  <c r="D1693" i="1"/>
  <c r="F1693" i="1" s="1"/>
  <c r="E1693" i="1" s="1"/>
  <c r="D1694" i="1"/>
  <c r="F1694" i="1" s="1"/>
  <c r="E1694" i="1" s="1"/>
  <c r="D1695" i="1"/>
  <c r="F1695" i="1" s="1"/>
  <c r="E1695" i="1" s="1"/>
  <c r="D1696" i="1"/>
  <c r="F1696" i="1" s="1"/>
  <c r="E1696" i="1" s="1"/>
  <c r="D1697" i="1"/>
  <c r="F1697" i="1" s="1"/>
  <c r="E1697" i="1" s="1"/>
  <c r="D1698" i="1"/>
  <c r="F1698" i="1" s="1"/>
  <c r="E1698" i="1" s="1"/>
  <c r="D1699" i="1"/>
  <c r="F1699" i="1" s="1"/>
  <c r="E1699" i="1" s="1"/>
  <c r="D1700" i="1"/>
  <c r="F1700" i="1" s="1"/>
  <c r="E1700" i="1" s="1"/>
  <c r="D1701" i="1"/>
  <c r="F1701" i="1" s="1"/>
  <c r="E1701" i="1" s="1"/>
  <c r="D1702" i="1"/>
  <c r="F1702" i="1" s="1"/>
  <c r="E1702" i="1" s="1"/>
  <c r="D1703" i="1"/>
  <c r="F1703" i="1" s="1"/>
  <c r="E1703" i="1" s="1"/>
  <c r="D1704" i="1"/>
  <c r="F1704" i="1" s="1"/>
  <c r="E1704" i="1" s="1"/>
  <c r="D1705" i="1"/>
  <c r="F1705" i="1" s="1"/>
  <c r="E1705" i="1" s="1"/>
  <c r="D1706" i="1"/>
  <c r="F1706" i="1" s="1"/>
  <c r="E1706" i="1" s="1"/>
  <c r="D1707" i="1"/>
  <c r="F1707" i="1" s="1"/>
  <c r="E1707" i="1" s="1"/>
  <c r="D1708" i="1"/>
  <c r="F1708" i="1" s="1"/>
  <c r="E1708" i="1" s="1"/>
  <c r="D1709" i="1"/>
  <c r="F1709" i="1" s="1"/>
  <c r="E1709" i="1" s="1"/>
  <c r="D1710" i="1"/>
  <c r="F1710" i="1" s="1"/>
  <c r="E1710" i="1" s="1"/>
  <c r="D1711" i="1"/>
  <c r="F1711" i="1" s="1"/>
  <c r="E1711" i="1" s="1"/>
  <c r="D1712" i="1"/>
  <c r="F1712" i="1" s="1"/>
  <c r="E1712" i="1" s="1"/>
  <c r="D1713" i="1"/>
  <c r="F1713" i="1" s="1"/>
  <c r="E1713" i="1" s="1"/>
  <c r="D1714" i="1"/>
  <c r="F1714" i="1" s="1"/>
  <c r="E1714" i="1" s="1"/>
  <c r="D1715" i="1"/>
  <c r="F1715" i="1" s="1"/>
  <c r="E1715" i="1" s="1"/>
  <c r="D1716" i="1"/>
  <c r="F1716" i="1" s="1"/>
  <c r="E1716" i="1" s="1"/>
  <c r="D1717" i="1"/>
  <c r="F1717" i="1" s="1"/>
  <c r="E1717" i="1" s="1"/>
  <c r="D1718" i="1"/>
  <c r="F1718" i="1" s="1"/>
  <c r="E1718" i="1" s="1"/>
  <c r="D1719" i="1"/>
  <c r="F1719" i="1" s="1"/>
  <c r="E1719" i="1" s="1"/>
  <c r="D1720" i="1"/>
  <c r="F1720" i="1" s="1"/>
  <c r="E1720" i="1" s="1"/>
  <c r="D1721" i="1"/>
  <c r="F1721" i="1" s="1"/>
  <c r="E1721" i="1" s="1"/>
  <c r="D1722" i="1"/>
  <c r="F1722" i="1" s="1"/>
  <c r="E1722" i="1" s="1"/>
  <c r="D1723" i="1"/>
  <c r="F1723" i="1" s="1"/>
  <c r="E1723" i="1" s="1"/>
  <c r="D1724" i="1"/>
  <c r="F1724" i="1" s="1"/>
  <c r="E1724" i="1" s="1"/>
  <c r="D1725" i="1"/>
  <c r="F1725" i="1" s="1"/>
  <c r="E1725" i="1" s="1"/>
  <c r="D1726" i="1"/>
  <c r="D1727" i="1"/>
  <c r="F1727" i="1" s="1"/>
  <c r="E1727" i="1" s="1"/>
  <c r="D1728" i="1"/>
  <c r="F1728" i="1" s="1"/>
  <c r="E1728" i="1" s="1"/>
  <c r="D1729" i="1"/>
  <c r="F1729" i="1" s="1"/>
  <c r="E1729" i="1" s="1"/>
  <c r="D1730" i="1"/>
  <c r="F1730" i="1" s="1"/>
  <c r="E1730" i="1" s="1"/>
  <c r="D1731" i="1"/>
  <c r="F1731" i="1" s="1"/>
  <c r="E1731" i="1" s="1"/>
  <c r="D1732" i="1"/>
  <c r="F1732" i="1" s="1"/>
  <c r="E1732" i="1" s="1"/>
  <c r="D1733" i="1"/>
  <c r="F1733" i="1" s="1"/>
  <c r="E1733" i="1" s="1"/>
  <c r="D1734" i="1"/>
  <c r="F1734" i="1" s="1"/>
  <c r="E1734" i="1" s="1"/>
  <c r="D1735" i="1"/>
  <c r="F1735" i="1" s="1"/>
  <c r="E1735" i="1" s="1"/>
  <c r="D1736" i="1"/>
  <c r="F1736" i="1" s="1"/>
  <c r="E1736" i="1" s="1"/>
  <c r="D1737" i="1"/>
  <c r="F1737" i="1" s="1"/>
  <c r="E1737" i="1" s="1"/>
  <c r="D1738" i="1"/>
  <c r="F1738" i="1" s="1"/>
  <c r="E1738" i="1" s="1"/>
  <c r="D1739" i="1"/>
  <c r="F1739" i="1" s="1"/>
  <c r="E1739" i="1" s="1"/>
  <c r="D1740" i="1"/>
  <c r="F1740" i="1" s="1"/>
  <c r="E1740" i="1" s="1"/>
  <c r="D1741" i="1"/>
  <c r="F1741" i="1" s="1"/>
  <c r="E1741" i="1" s="1"/>
  <c r="D1742" i="1"/>
  <c r="F1742" i="1" s="1"/>
  <c r="E1742" i="1" s="1"/>
  <c r="D1743" i="1"/>
  <c r="F1743" i="1" s="1"/>
  <c r="E1743" i="1" s="1"/>
  <c r="D1744" i="1"/>
  <c r="F1744" i="1" s="1"/>
  <c r="E1744" i="1" s="1"/>
  <c r="D1745" i="1"/>
  <c r="F1745" i="1" s="1"/>
  <c r="E1745" i="1" s="1"/>
  <c r="D1746" i="1"/>
  <c r="F1746" i="1" s="1"/>
  <c r="E1746" i="1" s="1"/>
  <c r="D1747" i="1"/>
  <c r="F1747" i="1" s="1"/>
  <c r="E1747" i="1" s="1"/>
  <c r="D1748" i="1"/>
  <c r="F1748" i="1" s="1"/>
  <c r="E1748" i="1" s="1"/>
  <c r="D1749" i="1"/>
  <c r="F1749" i="1" s="1"/>
  <c r="E1749" i="1" s="1"/>
  <c r="D1750" i="1"/>
  <c r="F1750" i="1" s="1"/>
  <c r="E1750" i="1" s="1"/>
  <c r="D1751" i="1"/>
  <c r="F1751" i="1" s="1"/>
  <c r="E1751" i="1" s="1"/>
  <c r="D1752" i="1"/>
  <c r="F1752" i="1" s="1"/>
  <c r="E1752" i="1" s="1"/>
  <c r="D1753" i="1"/>
  <c r="F1753" i="1" s="1"/>
  <c r="E1753" i="1" s="1"/>
  <c r="D1754" i="1"/>
  <c r="F1754" i="1" s="1"/>
  <c r="E1754" i="1" s="1"/>
  <c r="D1755" i="1"/>
  <c r="F1755" i="1" s="1"/>
  <c r="E1755" i="1" s="1"/>
  <c r="D1756" i="1"/>
  <c r="F1756" i="1" s="1"/>
  <c r="E1756" i="1" s="1"/>
  <c r="D1757" i="1"/>
  <c r="F1757" i="1" s="1"/>
  <c r="E1757" i="1" s="1"/>
  <c r="D1758" i="1"/>
  <c r="F1758" i="1" s="1"/>
  <c r="E1758" i="1" s="1"/>
  <c r="D1759" i="1"/>
  <c r="F1759" i="1" s="1"/>
  <c r="E1759" i="1" s="1"/>
  <c r="D1760" i="1"/>
  <c r="F1760" i="1" s="1"/>
  <c r="E1760" i="1" s="1"/>
  <c r="D1761" i="1"/>
  <c r="F1761" i="1" s="1"/>
  <c r="E1761" i="1" s="1"/>
  <c r="D1762" i="1"/>
  <c r="F1762" i="1" s="1"/>
  <c r="E1762" i="1" s="1"/>
  <c r="D1763" i="1"/>
  <c r="F1763" i="1" s="1"/>
  <c r="E1763" i="1" s="1"/>
  <c r="D1764" i="1"/>
  <c r="F1764" i="1" s="1"/>
  <c r="E1764" i="1" s="1"/>
  <c r="D1765" i="1"/>
  <c r="F1765" i="1" s="1"/>
  <c r="E1765" i="1" s="1"/>
  <c r="D1766" i="1"/>
  <c r="F1766" i="1" s="1"/>
  <c r="E1766" i="1" s="1"/>
  <c r="D1767" i="1"/>
  <c r="F1767" i="1" s="1"/>
  <c r="E1767" i="1" s="1"/>
  <c r="D1768" i="1"/>
  <c r="F1768" i="1" s="1"/>
  <c r="E1768" i="1" s="1"/>
  <c r="D1769" i="1"/>
  <c r="F1769" i="1" s="1"/>
  <c r="E1769" i="1" s="1"/>
  <c r="D1770" i="1"/>
  <c r="F1770" i="1" s="1"/>
  <c r="E1770" i="1" s="1"/>
  <c r="D1771" i="1"/>
  <c r="F1771" i="1" s="1"/>
  <c r="E1771" i="1" s="1"/>
  <c r="D1772" i="1"/>
  <c r="F1772" i="1" s="1"/>
  <c r="E1772" i="1" s="1"/>
  <c r="D1773" i="1"/>
  <c r="F1773" i="1" s="1"/>
  <c r="E1773" i="1" s="1"/>
  <c r="D1774" i="1"/>
  <c r="F1774" i="1" s="1"/>
  <c r="E1774" i="1" s="1"/>
  <c r="D1775" i="1"/>
  <c r="F1775" i="1" s="1"/>
  <c r="E1775" i="1" s="1"/>
  <c r="D1776" i="1"/>
  <c r="F1776" i="1" s="1"/>
  <c r="E1776" i="1" s="1"/>
  <c r="D1777" i="1"/>
  <c r="F1777" i="1" s="1"/>
  <c r="E1777" i="1" s="1"/>
  <c r="D1778" i="1"/>
  <c r="F1778" i="1" s="1"/>
  <c r="E1778" i="1" s="1"/>
  <c r="D1779" i="1"/>
  <c r="F1779" i="1" s="1"/>
  <c r="E1779" i="1" s="1"/>
  <c r="D1780" i="1"/>
  <c r="F1780" i="1" s="1"/>
  <c r="E1780" i="1" s="1"/>
  <c r="D1781" i="1"/>
  <c r="F1781" i="1" s="1"/>
  <c r="E1781" i="1" s="1"/>
  <c r="D1782" i="1"/>
  <c r="F1782" i="1" s="1"/>
  <c r="E1782" i="1" s="1"/>
  <c r="D1783" i="1"/>
  <c r="F1783" i="1" s="1"/>
  <c r="E1783" i="1" s="1"/>
  <c r="D1784" i="1"/>
  <c r="F1784" i="1" s="1"/>
  <c r="E1784" i="1" s="1"/>
  <c r="D1785" i="1"/>
  <c r="F1785" i="1" s="1"/>
  <c r="E1785" i="1" s="1"/>
  <c r="D1786" i="1"/>
  <c r="F1786" i="1" s="1"/>
  <c r="E1786" i="1" s="1"/>
  <c r="D1787" i="1"/>
  <c r="F1787" i="1" s="1"/>
  <c r="E1787" i="1" s="1"/>
  <c r="D1788" i="1"/>
  <c r="F1788" i="1" s="1"/>
  <c r="E1788" i="1" s="1"/>
  <c r="D1789" i="1"/>
  <c r="F1789" i="1" s="1"/>
  <c r="E1789" i="1" s="1"/>
  <c r="D1790" i="1"/>
  <c r="D1791" i="1"/>
  <c r="F1791" i="1" s="1"/>
  <c r="E1791" i="1" s="1"/>
  <c r="D1792" i="1"/>
  <c r="F1792" i="1" s="1"/>
  <c r="E1792" i="1" s="1"/>
  <c r="D1793" i="1"/>
  <c r="F1793" i="1" s="1"/>
  <c r="E1793" i="1" s="1"/>
  <c r="D1794" i="1"/>
  <c r="F1794" i="1" s="1"/>
  <c r="E1794" i="1" s="1"/>
  <c r="D1795" i="1"/>
  <c r="F1795" i="1" s="1"/>
  <c r="E1795" i="1" s="1"/>
  <c r="D1796" i="1"/>
  <c r="F1796" i="1" s="1"/>
  <c r="E1796" i="1" s="1"/>
  <c r="D1797" i="1"/>
  <c r="F1797" i="1" s="1"/>
  <c r="E1797" i="1" s="1"/>
  <c r="D1798" i="1"/>
  <c r="F1798" i="1" s="1"/>
  <c r="E1798" i="1" s="1"/>
  <c r="D1799" i="1"/>
  <c r="F1799" i="1" s="1"/>
  <c r="E1799" i="1" s="1"/>
  <c r="D1800" i="1"/>
  <c r="F1800" i="1" s="1"/>
  <c r="E1800" i="1" s="1"/>
  <c r="D1801" i="1"/>
  <c r="F1801" i="1" s="1"/>
  <c r="E1801" i="1" s="1"/>
  <c r="D1802" i="1"/>
  <c r="F1802" i="1" s="1"/>
  <c r="E1802" i="1" s="1"/>
  <c r="D1803" i="1"/>
  <c r="F1803" i="1" s="1"/>
  <c r="E1803" i="1" s="1"/>
  <c r="D1804" i="1"/>
  <c r="F1804" i="1" s="1"/>
  <c r="E1804" i="1" s="1"/>
  <c r="D1805" i="1"/>
  <c r="F1805" i="1" s="1"/>
  <c r="E1805" i="1" s="1"/>
  <c r="D1806" i="1"/>
  <c r="F1806" i="1" s="1"/>
  <c r="E1806" i="1" s="1"/>
  <c r="D1807" i="1"/>
  <c r="F1807" i="1" s="1"/>
  <c r="E1807" i="1" s="1"/>
  <c r="D1808" i="1"/>
  <c r="F1808" i="1" s="1"/>
  <c r="E1808" i="1" s="1"/>
  <c r="D1809" i="1"/>
  <c r="F1809" i="1" s="1"/>
  <c r="E1809" i="1" s="1"/>
  <c r="D1810" i="1"/>
  <c r="F1810" i="1" s="1"/>
  <c r="E1810" i="1" s="1"/>
  <c r="D1811" i="1"/>
  <c r="F1811" i="1" s="1"/>
  <c r="E1811" i="1" s="1"/>
  <c r="D1812" i="1"/>
  <c r="F1812" i="1" s="1"/>
  <c r="E1812" i="1" s="1"/>
  <c r="D1813" i="1"/>
  <c r="F1813" i="1" s="1"/>
  <c r="E1813" i="1" s="1"/>
  <c r="D1814" i="1"/>
  <c r="F1814" i="1" s="1"/>
  <c r="E1814" i="1" s="1"/>
  <c r="D1815" i="1"/>
  <c r="F1815" i="1" s="1"/>
  <c r="E1815" i="1" s="1"/>
  <c r="D1816" i="1"/>
  <c r="F1816" i="1" s="1"/>
  <c r="E1816" i="1" s="1"/>
  <c r="D1817" i="1"/>
  <c r="F1817" i="1" s="1"/>
  <c r="E1817" i="1" s="1"/>
  <c r="D1818" i="1"/>
  <c r="F1818" i="1" s="1"/>
  <c r="E1818" i="1" s="1"/>
  <c r="D1819" i="1"/>
  <c r="F1819" i="1" s="1"/>
  <c r="E1819" i="1" s="1"/>
  <c r="D1820" i="1"/>
  <c r="F1820" i="1" s="1"/>
  <c r="E1820" i="1" s="1"/>
  <c r="D1821" i="1"/>
  <c r="F1821" i="1" s="1"/>
  <c r="E1821" i="1" s="1"/>
  <c r="D1822" i="1"/>
  <c r="F1822" i="1" s="1"/>
  <c r="E1822" i="1" s="1"/>
  <c r="D1823" i="1"/>
  <c r="F1823" i="1" s="1"/>
  <c r="E1823" i="1" s="1"/>
  <c r="D1824" i="1"/>
  <c r="F1824" i="1" s="1"/>
  <c r="E1824" i="1" s="1"/>
  <c r="D1825" i="1"/>
  <c r="F1825" i="1" s="1"/>
  <c r="E1825" i="1" s="1"/>
  <c r="D1826" i="1"/>
  <c r="F1826" i="1" s="1"/>
  <c r="E1826" i="1" s="1"/>
  <c r="D1827" i="1"/>
  <c r="F1827" i="1" s="1"/>
  <c r="E1827" i="1" s="1"/>
  <c r="D1828" i="1"/>
  <c r="F1828" i="1" s="1"/>
  <c r="E1828" i="1" s="1"/>
  <c r="D1829" i="1"/>
  <c r="F1829" i="1" s="1"/>
  <c r="E1829" i="1" s="1"/>
  <c r="D1830" i="1"/>
  <c r="F1830" i="1" s="1"/>
  <c r="E1830" i="1" s="1"/>
  <c r="D1831" i="1"/>
  <c r="F1831" i="1" s="1"/>
  <c r="E1831" i="1" s="1"/>
  <c r="D1832" i="1"/>
  <c r="F1832" i="1" s="1"/>
  <c r="E1832" i="1" s="1"/>
  <c r="D1833" i="1"/>
  <c r="F1833" i="1" s="1"/>
  <c r="E1833" i="1" s="1"/>
  <c r="D1834" i="1"/>
  <c r="F1834" i="1" s="1"/>
  <c r="E1834" i="1" s="1"/>
  <c r="D1835" i="1"/>
  <c r="F1835" i="1" s="1"/>
  <c r="E1835" i="1" s="1"/>
  <c r="D1836" i="1"/>
  <c r="F1836" i="1" s="1"/>
  <c r="E1836" i="1" s="1"/>
  <c r="D1837" i="1"/>
  <c r="F1837" i="1" s="1"/>
  <c r="E1837" i="1" s="1"/>
  <c r="D1838" i="1"/>
  <c r="F1838" i="1" s="1"/>
  <c r="E1838" i="1" s="1"/>
  <c r="D1839" i="1"/>
  <c r="F1839" i="1" s="1"/>
  <c r="E1839" i="1" s="1"/>
  <c r="D1840" i="1"/>
  <c r="F1840" i="1" s="1"/>
  <c r="E1840" i="1" s="1"/>
  <c r="D1841" i="1"/>
  <c r="F1841" i="1" s="1"/>
  <c r="E1841" i="1" s="1"/>
  <c r="D1842" i="1"/>
  <c r="F1842" i="1" s="1"/>
  <c r="E1842" i="1" s="1"/>
  <c r="D1843" i="1"/>
  <c r="F1843" i="1" s="1"/>
  <c r="E1843" i="1" s="1"/>
  <c r="D1844" i="1"/>
  <c r="F1844" i="1" s="1"/>
  <c r="E1844" i="1" s="1"/>
  <c r="D1845" i="1"/>
  <c r="F1845" i="1" s="1"/>
  <c r="E1845" i="1" s="1"/>
  <c r="D1846" i="1"/>
  <c r="F1846" i="1" s="1"/>
  <c r="E1846" i="1" s="1"/>
  <c r="D1847" i="1"/>
  <c r="F1847" i="1" s="1"/>
  <c r="E1847" i="1" s="1"/>
  <c r="D1848" i="1"/>
  <c r="F1848" i="1" s="1"/>
  <c r="E1848" i="1" s="1"/>
  <c r="D1849" i="1"/>
  <c r="F1849" i="1" s="1"/>
  <c r="E1849" i="1" s="1"/>
  <c r="D1850" i="1"/>
  <c r="F1850" i="1" s="1"/>
  <c r="E1850" i="1" s="1"/>
  <c r="D1851" i="1"/>
  <c r="F1851" i="1" s="1"/>
  <c r="E1851" i="1" s="1"/>
  <c r="D1852" i="1"/>
  <c r="F1852" i="1" s="1"/>
  <c r="E1852" i="1" s="1"/>
  <c r="D1853" i="1"/>
  <c r="F1853" i="1" s="1"/>
  <c r="E1853" i="1" s="1"/>
  <c r="D1854" i="1"/>
  <c r="D1855" i="1"/>
  <c r="F1855" i="1" s="1"/>
  <c r="E1855" i="1" s="1"/>
  <c r="D1856" i="1"/>
  <c r="F1856" i="1" s="1"/>
  <c r="E1856" i="1" s="1"/>
  <c r="D1857" i="1"/>
  <c r="F1857" i="1" s="1"/>
  <c r="E1857" i="1" s="1"/>
  <c r="D1858" i="1"/>
  <c r="F1858" i="1" s="1"/>
  <c r="E1858" i="1" s="1"/>
  <c r="D1859" i="1"/>
  <c r="F1859" i="1" s="1"/>
  <c r="E1859" i="1" s="1"/>
  <c r="D1860" i="1"/>
  <c r="F1860" i="1" s="1"/>
  <c r="E1860" i="1" s="1"/>
  <c r="D1861" i="1"/>
  <c r="F1861" i="1" s="1"/>
  <c r="E1861" i="1" s="1"/>
  <c r="D1862" i="1"/>
  <c r="F1862" i="1" s="1"/>
  <c r="E1862" i="1" s="1"/>
  <c r="D1863" i="1"/>
  <c r="F1863" i="1" s="1"/>
  <c r="E1863" i="1" s="1"/>
  <c r="D1864" i="1"/>
  <c r="F1864" i="1" s="1"/>
  <c r="E1864" i="1" s="1"/>
  <c r="D1865" i="1"/>
  <c r="F1865" i="1" s="1"/>
  <c r="E1865" i="1" s="1"/>
  <c r="D1866" i="1"/>
  <c r="F1866" i="1" s="1"/>
  <c r="E1866" i="1" s="1"/>
  <c r="D1867" i="1"/>
  <c r="F1867" i="1" s="1"/>
  <c r="E1867" i="1" s="1"/>
  <c r="D1868" i="1"/>
  <c r="F1868" i="1" s="1"/>
  <c r="E1868" i="1" s="1"/>
  <c r="D1869" i="1"/>
  <c r="F1869" i="1" s="1"/>
  <c r="E1869" i="1" s="1"/>
  <c r="D1870" i="1"/>
  <c r="F1870" i="1" s="1"/>
  <c r="E1870" i="1" s="1"/>
  <c r="D1871" i="1"/>
  <c r="F1871" i="1" s="1"/>
  <c r="E1871" i="1" s="1"/>
  <c r="D1872" i="1"/>
  <c r="F1872" i="1" s="1"/>
  <c r="E1872" i="1" s="1"/>
  <c r="D1873" i="1"/>
  <c r="F1873" i="1" s="1"/>
  <c r="E1873" i="1" s="1"/>
  <c r="D1874" i="1"/>
  <c r="F1874" i="1" s="1"/>
  <c r="E1874" i="1" s="1"/>
  <c r="D1875" i="1"/>
  <c r="F1875" i="1" s="1"/>
  <c r="E1875" i="1" s="1"/>
  <c r="D1876" i="1"/>
  <c r="F1876" i="1" s="1"/>
  <c r="E1876" i="1" s="1"/>
  <c r="D1877" i="1"/>
  <c r="F1877" i="1" s="1"/>
  <c r="E1877" i="1" s="1"/>
  <c r="D1878" i="1"/>
  <c r="F1878" i="1" s="1"/>
  <c r="E1878" i="1" s="1"/>
  <c r="D1879" i="1"/>
  <c r="F1879" i="1" s="1"/>
  <c r="E1879" i="1" s="1"/>
  <c r="D1880" i="1"/>
  <c r="F1880" i="1" s="1"/>
  <c r="E1880" i="1" s="1"/>
  <c r="D1881" i="1"/>
  <c r="F1881" i="1" s="1"/>
  <c r="E1881" i="1" s="1"/>
  <c r="D1882" i="1"/>
  <c r="F1882" i="1" s="1"/>
  <c r="E1882" i="1" s="1"/>
  <c r="D1883" i="1"/>
  <c r="F1883" i="1" s="1"/>
  <c r="E1883" i="1" s="1"/>
  <c r="D1884" i="1"/>
  <c r="F1884" i="1" s="1"/>
  <c r="E1884" i="1" s="1"/>
  <c r="D1885" i="1"/>
  <c r="F1885" i="1" s="1"/>
  <c r="E1885" i="1" s="1"/>
  <c r="D1886" i="1"/>
  <c r="F1886" i="1" s="1"/>
  <c r="E1886" i="1" s="1"/>
  <c r="D1887" i="1"/>
  <c r="F1887" i="1" s="1"/>
  <c r="E1887" i="1" s="1"/>
  <c r="D1888" i="1"/>
  <c r="F1888" i="1" s="1"/>
  <c r="E1888" i="1" s="1"/>
  <c r="D1889" i="1"/>
  <c r="F1889" i="1" s="1"/>
  <c r="E1889" i="1" s="1"/>
  <c r="D1890" i="1"/>
  <c r="F1890" i="1" s="1"/>
  <c r="E1890" i="1" s="1"/>
  <c r="D1891" i="1"/>
  <c r="F1891" i="1" s="1"/>
  <c r="E1891" i="1" s="1"/>
  <c r="D1892" i="1"/>
  <c r="F1892" i="1" s="1"/>
  <c r="E1892" i="1" s="1"/>
  <c r="D1893" i="1"/>
  <c r="F1893" i="1" s="1"/>
  <c r="E1893" i="1" s="1"/>
  <c r="D1894" i="1"/>
  <c r="F1894" i="1" s="1"/>
  <c r="E1894" i="1" s="1"/>
  <c r="D1895" i="1"/>
  <c r="F1895" i="1" s="1"/>
  <c r="E1895" i="1" s="1"/>
  <c r="D1896" i="1"/>
  <c r="F1896" i="1" s="1"/>
  <c r="E1896" i="1" s="1"/>
  <c r="D1897" i="1"/>
  <c r="F1897" i="1" s="1"/>
  <c r="E1897" i="1" s="1"/>
  <c r="D1898" i="1"/>
  <c r="F1898" i="1" s="1"/>
  <c r="E1898" i="1" s="1"/>
  <c r="D1899" i="1"/>
  <c r="F1899" i="1" s="1"/>
  <c r="E1899" i="1" s="1"/>
  <c r="D1900" i="1"/>
  <c r="F1900" i="1" s="1"/>
  <c r="E1900" i="1" s="1"/>
  <c r="D1901" i="1"/>
  <c r="F1901" i="1" s="1"/>
  <c r="E1901" i="1" s="1"/>
  <c r="D1902" i="1"/>
  <c r="F1902" i="1" s="1"/>
  <c r="E1902" i="1" s="1"/>
  <c r="D1903" i="1"/>
  <c r="F1903" i="1" s="1"/>
  <c r="E1903" i="1" s="1"/>
  <c r="D1904" i="1"/>
  <c r="F1904" i="1" s="1"/>
  <c r="E1904" i="1" s="1"/>
  <c r="D1905" i="1"/>
  <c r="F1905" i="1" s="1"/>
  <c r="E1905" i="1" s="1"/>
  <c r="D1906" i="1"/>
  <c r="F1906" i="1" s="1"/>
  <c r="E1906" i="1" s="1"/>
  <c r="D1907" i="1"/>
  <c r="F1907" i="1" s="1"/>
  <c r="E1907" i="1" s="1"/>
  <c r="D1908" i="1"/>
  <c r="F1908" i="1" s="1"/>
  <c r="E1908" i="1" s="1"/>
  <c r="D1909" i="1"/>
  <c r="F1909" i="1" s="1"/>
  <c r="E1909" i="1" s="1"/>
  <c r="D1910" i="1"/>
  <c r="F1910" i="1" s="1"/>
  <c r="E1910" i="1" s="1"/>
  <c r="D1911" i="1"/>
  <c r="F1911" i="1" s="1"/>
  <c r="E1911" i="1" s="1"/>
  <c r="D1912" i="1"/>
  <c r="F1912" i="1" s="1"/>
  <c r="E1912" i="1" s="1"/>
  <c r="D1913" i="1"/>
  <c r="F1913" i="1" s="1"/>
  <c r="E1913" i="1" s="1"/>
  <c r="D1914" i="1"/>
  <c r="F1914" i="1" s="1"/>
  <c r="E1914" i="1" s="1"/>
  <c r="D1915" i="1"/>
  <c r="F1915" i="1" s="1"/>
  <c r="E1915" i="1" s="1"/>
  <c r="D1916" i="1"/>
  <c r="F1916" i="1" s="1"/>
  <c r="E1916" i="1" s="1"/>
  <c r="D1917" i="1"/>
  <c r="F1917" i="1" s="1"/>
  <c r="E1917" i="1" s="1"/>
  <c r="D1918" i="1"/>
  <c r="D1919" i="1"/>
  <c r="F1919" i="1" s="1"/>
  <c r="E1919" i="1" s="1"/>
  <c r="D1920" i="1"/>
  <c r="F1920" i="1" s="1"/>
  <c r="E1920" i="1" s="1"/>
  <c r="D1921" i="1"/>
  <c r="F1921" i="1" s="1"/>
  <c r="E1921" i="1" s="1"/>
  <c r="D1922" i="1"/>
  <c r="F1922" i="1" s="1"/>
  <c r="E1922" i="1" s="1"/>
  <c r="D1923" i="1"/>
  <c r="F1923" i="1" s="1"/>
  <c r="E1923" i="1" s="1"/>
  <c r="D1924" i="1"/>
  <c r="F1924" i="1" s="1"/>
  <c r="E1924" i="1" s="1"/>
  <c r="D1925" i="1"/>
  <c r="F1925" i="1" s="1"/>
  <c r="E1925" i="1" s="1"/>
  <c r="D1926" i="1"/>
  <c r="F1926" i="1" s="1"/>
  <c r="E1926" i="1" s="1"/>
  <c r="D1927" i="1"/>
  <c r="F1927" i="1" s="1"/>
  <c r="E1927" i="1" s="1"/>
  <c r="D1928" i="1"/>
  <c r="F1928" i="1" s="1"/>
  <c r="E1928" i="1" s="1"/>
  <c r="D1929" i="1"/>
  <c r="F1929" i="1" s="1"/>
  <c r="E1929" i="1" s="1"/>
  <c r="D1930" i="1"/>
  <c r="F1930" i="1" s="1"/>
  <c r="E1930" i="1" s="1"/>
  <c r="D1931" i="1"/>
  <c r="F1931" i="1" s="1"/>
  <c r="E1931" i="1" s="1"/>
  <c r="D1932" i="1"/>
  <c r="F1932" i="1" s="1"/>
  <c r="E1932" i="1" s="1"/>
  <c r="D1933" i="1"/>
  <c r="F1933" i="1" s="1"/>
  <c r="E1933" i="1" s="1"/>
  <c r="D1934" i="1"/>
  <c r="F1934" i="1" s="1"/>
  <c r="E1934" i="1" s="1"/>
  <c r="D1935" i="1"/>
  <c r="F1935" i="1" s="1"/>
  <c r="E1935" i="1" s="1"/>
  <c r="D1936" i="1"/>
  <c r="F1936" i="1" s="1"/>
  <c r="E1936" i="1" s="1"/>
  <c r="D1937" i="1"/>
  <c r="F1937" i="1" s="1"/>
  <c r="E1937" i="1" s="1"/>
  <c r="D1938" i="1"/>
  <c r="F1938" i="1" s="1"/>
  <c r="E1938" i="1" s="1"/>
  <c r="D1939" i="1"/>
  <c r="F1939" i="1" s="1"/>
  <c r="E1939" i="1" s="1"/>
  <c r="D1940" i="1"/>
  <c r="F1940" i="1" s="1"/>
  <c r="E1940" i="1" s="1"/>
  <c r="D1941" i="1"/>
  <c r="F1941" i="1" s="1"/>
  <c r="E1941" i="1" s="1"/>
  <c r="D1942" i="1"/>
  <c r="F1942" i="1" s="1"/>
  <c r="E1942" i="1" s="1"/>
  <c r="D1943" i="1"/>
  <c r="F1943" i="1" s="1"/>
  <c r="E1943" i="1" s="1"/>
  <c r="D1944" i="1"/>
  <c r="F1944" i="1" s="1"/>
  <c r="E1944" i="1" s="1"/>
  <c r="D1945" i="1"/>
  <c r="F1945" i="1" s="1"/>
  <c r="E1945" i="1" s="1"/>
  <c r="D1946" i="1"/>
  <c r="F1946" i="1" s="1"/>
  <c r="E1946" i="1" s="1"/>
  <c r="D1947" i="1"/>
  <c r="F1947" i="1" s="1"/>
  <c r="E1947" i="1" s="1"/>
  <c r="D1948" i="1"/>
  <c r="F1948" i="1" s="1"/>
  <c r="E1948" i="1" s="1"/>
  <c r="D1949" i="1"/>
  <c r="F1949" i="1" s="1"/>
  <c r="E1949" i="1" s="1"/>
  <c r="D1950" i="1"/>
  <c r="F1950" i="1" s="1"/>
  <c r="E1950" i="1" s="1"/>
  <c r="D1951" i="1"/>
  <c r="F1951" i="1" s="1"/>
  <c r="E1951" i="1" s="1"/>
  <c r="D1952" i="1"/>
  <c r="F1952" i="1" s="1"/>
  <c r="E1952" i="1" s="1"/>
  <c r="D1953" i="1"/>
  <c r="F1953" i="1" s="1"/>
  <c r="E1953" i="1" s="1"/>
  <c r="D1954" i="1"/>
  <c r="F1954" i="1" s="1"/>
  <c r="E1954" i="1" s="1"/>
  <c r="D1955" i="1"/>
  <c r="F1955" i="1" s="1"/>
  <c r="E1955" i="1" s="1"/>
  <c r="D1956" i="1"/>
  <c r="F1956" i="1" s="1"/>
  <c r="E1956" i="1" s="1"/>
  <c r="D1957" i="1"/>
  <c r="F1957" i="1" s="1"/>
  <c r="E1957" i="1" s="1"/>
  <c r="D1958" i="1"/>
  <c r="F1958" i="1" s="1"/>
  <c r="E1958" i="1" s="1"/>
  <c r="D1959" i="1"/>
  <c r="F1959" i="1" s="1"/>
  <c r="E1959" i="1" s="1"/>
  <c r="D1960" i="1"/>
  <c r="F1960" i="1" s="1"/>
  <c r="E1960" i="1" s="1"/>
  <c r="D1961" i="1"/>
  <c r="F1961" i="1" s="1"/>
  <c r="E1961" i="1" s="1"/>
  <c r="D1962" i="1"/>
  <c r="F1962" i="1" s="1"/>
  <c r="E1962" i="1" s="1"/>
  <c r="D1963" i="1"/>
  <c r="F1963" i="1" s="1"/>
  <c r="E1963" i="1" s="1"/>
  <c r="D1964" i="1"/>
  <c r="F1964" i="1" s="1"/>
  <c r="E1964" i="1" s="1"/>
  <c r="D1965" i="1"/>
  <c r="F1965" i="1" s="1"/>
  <c r="E1965" i="1" s="1"/>
  <c r="D1966" i="1"/>
  <c r="F1966" i="1" s="1"/>
  <c r="E1966" i="1" s="1"/>
  <c r="D1967" i="1"/>
  <c r="F1967" i="1" s="1"/>
  <c r="E1967" i="1" s="1"/>
  <c r="D1968" i="1"/>
  <c r="F1968" i="1" s="1"/>
  <c r="E1968" i="1" s="1"/>
  <c r="D1969" i="1"/>
  <c r="F1969" i="1" s="1"/>
  <c r="E1969" i="1" s="1"/>
  <c r="D1970" i="1"/>
  <c r="F1970" i="1" s="1"/>
  <c r="E1970" i="1" s="1"/>
  <c r="D1971" i="1"/>
  <c r="F1971" i="1" s="1"/>
  <c r="E1971" i="1" s="1"/>
  <c r="D1972" i="1"/>
  <c r="F1972" i="1" s="1"/>
  <c r="E1972" i="1" s="1"/>
  <c r="D1973" i="1"/>
  <c r="F1973" i="1" s="1"/>
  <c r="E1973" i="1" s="1"/>
  <c r="D1974" i="1"/>
  <c r="F1974" i="1" s="1"/>
  <c r="E1974" i="1" s="1"/>
  <c r="D1975" i="1"/>
  <c r="F1975" i="1" s="1"/>
  <c r="E1975" i="1" s="1"/>
  <c r="D1976" i="1"/>
  <c r="F1976" i="1" s="1"/>
  <c r="E1976" i="1" s="1"/>
  <c r="D1977" i="1"/>
  <c r="F1977" i="1" s="1"/>
  <c r="E1977" i="1" s="1"/>
  <c r="D1978" i="1"/>
  <c r="F1978" i="1" s="1"/>
  <c r="E1978" i="1" s="1"/>
  <c r="D1979" i="1"/>
  <c r="F1979" i="1" s="1"/>
  <c r="E1979" i="1" s="1"/>
  <c r="D1980" i="1"/>
  <c r="F1980" i="1" s="1"/>
  <c r="E1980" i="1" s="1"/>
  <c r="D1981" i="1"/>
  <c r="F1981" i="1" s="1"/>
  <c r="E1981" i="1" s="1"/>
  <c r="D1982" i="1"/>
  <c r="D1983" i="1"/>
  <c r="F1983" i="1" s="1"/>
  <c r="E1983" i="1" s="1"/>
  <c r="D1984" i="1"/>
  <c r="F1984" i="1" s="1"/>
  <c r="E1984" i="1" s="1"/>
  <c r="D1985" i="1"/>
  <c r="F1985" i="1" s="1"/>
  <c r="E1985" i="1" s="1"/>
  <c r="D1986" i="1"/>
  <c r="F1986" i="1" s="1"/>
  <c r="E1986" i="1" s="1"/>
  <c r="D1987" i="1"/>
  <c r="F1987" i="1" s="1"/>
  <c r="E1987" i="1" s="1"/>
  <c r="D1988" i="1"/>
  <c r="F1988" i="1" s="1"/>
  <c r="E1988" i="1" s="1"/>
  <c r="D1989" i="1"/>
  <c r="F1989" i="1" s="1"/>
  <c r="E1989" i="1" s="1"/>
  <c r="D1990" i="1"/>
  <c r="F1990" i="1" s="1"/>
  <c r="E1990" i="1" s="1"/>
  <c r="D1991" i="1"/>
  <c r="F1991" i="1" s="1"/>
  <c r="E1991" i="1" s="1"/>
  <c r="D1992" i="1"/>
  <c r="F1992" i="1" s="1"/>
  <c r="E1992" i="1" s="1"/>
  <c r="D1993" i="1"/>
  <c r="F1993" i="1" s="1"/>
  <c r="E1993" i="1" s="1"/>
  <c r="D1994" i="1"/>
  <c r="F1994" i="1" s="1"/>
  <c r="E1994" i="1" s="1"/>
  <c r="D1995" i="1"/>
  <c r="F1995" i="1" s="1"/>
  <c r="E1995" i="1" s="1"/>
  <c r="D1996" i="1"/>
  <c r="F1996" i="1" s="1"/>
  <c r="E1996" i="1" s="1"/>
  <c r="D1997" i="1"/>
  <c r="F1997" i="1" s="1"/>
  <c r="E1997" i="1" s="1"/>
  <c r="D1998" i="1"/>
  <c r="F1998" i="1" s="1"/>
  <c r="E1998" i="1" s="1"/>
  <c r="D1999" i="1"/>
  <c r="F1999" i="1" s="1"/>
  <c r="E1999" i="1" s="1"/>
  <c r="D2000" i="1"/>
  <c r="F2000" i="1" s="1"/>
  <c r="E2000" i="1" s="1"/>
  <c r="D2001" i="1"/>
  <c r="F2001" i="1" s="1"/>
  <c r="E2001" i="1" s="1"/>
  <c r="D2002" i="1"/>
  <c r="F2002" i="1" s="1"/>
  <c r="E2002" i="1" s="1"/>
  <c r="D2003" i="1"/>
  <c r="F2003" i="1" s="1"/>
  <c r="E2003" i="1" s="1"/>
  <c r="D2004" i="1"/>
  <c r="F2004" i="1" s="1"/>
  <c r="E2004" i="1" s="1"/>
  <c r="D2005" i="1"/>
  <c r="F2005" i="1" s="1"/>
  <c r="E2005" i="1" s="1"/>
  <c r="D2006" i="1"/>
  <c r="F2006" i="1" s="1"/>
  <c r="E2006" i="1" s="1"/>
  <c r="D2007" i="1"/>
  <c r="F2007" i="1" s="1"/>
  <c r="E2007" i="1" s="1"/>
  <c r="D2008" i="1"/>
  <c r="F2008" i="1" s="1"/>
  <c r="E2008" i="1" s="1"/>
  <c r="D2009" i="1"/>
  <c r="F2009" i="1" s="1"/>
  <c r="E2009" i="1" s="1"/>
  <c r="D2010" i="1"/>
  <c r="F2010" i="1" s="1"/>
  <c r="E2010" i="1" s="1"/>
  <c r="D2011" i="1"/>
  <c r="F2011" i="1" s="1"/>
  <c r="E2011" i="1" s="1"/>
  <c r="D2012" i="1"/>
  <c r="F2012" i="1" s="1"/>
  <c r="E2012" i="1" s="1"/>
  <c r="D2013" i="1"/>
  <c r="F2013" i="1" s="1"/>
  <c r="E2013" i="1" s="1"/>
  <c r="D2014" i="1"/>
  <c r="F2014" i="1" s="1"/>
  <c r="E2014" i="1" s="1"/>
  <c r="D2015" i="1"/>
  <c r="F2015" i="1" s="1"/>
  <c r="E2015" i="1" s="1"/>
  <c r="D2016" i="1"/>
  <c r="F2016" i="1" s="1"/>
  <c r="E2016" i="1" s="1"/>
  <c r="D2017" i="1"/>
  <c r="F2017" i="1" s="1"/>
  <c r="E2017" i="1" s="1"/>
  <c r="D2018" i="1"/>
  <c r="F2018" i="1" s="1"/>
  <c r="E2018" i="1" s="1"/>
  <c r="D2019" i="1"/>
  <c r="F2019" i="1" s="1"/>
  <c r="E2019" i="1" s="1"/>
  <c r="D2020" i="1"/>
  <c r="F2020" i="1" s="1"/>
  <c r="E2020" i="1" s="1"/>
  <c r="D2021" i="1"/>
  <c r="F2021" i="1" s="1"/>
  <c r="E2021" i="1" s="1"/>
  <c r="D2022" i="1"/>
  <c r="F2022" i="1" s="1"/>
  <c r="E2022" i="1" s="1"/>
  <c r="D2023" i="1"/>
  <c r="F2023" i="1" s="1"/>
  <c r="E2023" i="1" s="1"/>
  <c r="D2024" i="1"/>
  <c r="F2024" i="1" s="1"/>
  <c r="E2024" i="1" s="1"/>
  <c r="D2025" i="1"/>
  <c r="F2025" i="1" s="1"/>
  <c r="E2025" i="1" s="1"/>
  <c r="D2026" i="1"/>
  <c r="F2026" i="1" s="1"/>
  <c r="E2026" i="1" s="1"/>
  <c r="D2027" i="1"/>
  <c r="F2027" i="1" s="1"/>
  <c r="E2027" i="1" s="1"/>
  <c r="D2028" i="1"/>
  <c r="F2028" i="1" s="1"/>
  <c r="E2028" i="1" s="1"/>
  <c r="D2029" i="1"/>
  <c r="F2029" i="1" s="1"/>
  <c r="E2029" i="1" s="1"/>
  <c r="D2030" i="1"/>
  <c r="F2030" i="1" s="1"/>
  <c r="E2030" i="1" s="1"/>
  <c r="D2031" i="1"/>
  <c r="F2031" i="1" s="1"/>
  <c r="E2031" i="1" s="1"/>
  <c r="D2032" i="1"/>
  <c r="F2032" i="1" s="1"/>
  <c r="E2032" i="1" s="1"/>
  <c r="D2033" i="1"/>
  <c r="F2033" i="1" s="1"/>
  <c r="E2033" i="1" s="1"/>
  <c r="D2034" i="1"/>
  <c r="F2034" i="1" s="1"/>
  <c r="E2034" i="1" s="1"/>
  <c r="D2035" i="1"/>
  <c r="F2035" i="1" s="1"/>
  <c r="E2035" i="1" s="1"/>
  <c r="D2036" i="1"/>
  <c r="F2036" i="1" s="1"/>
  <c r="E2036" i="1" s="1"/>
  <c r="D2037" i="1"/>
  <c r="F2037" i="1" s="1"/>
  <c r="E2037" i="1" s="1"/>
  <c r="D2038" i="1"/>
  <c r="F2038" i="1" s="1"/>
  <c r="E2038" i="1" s="1"/>
  <c r="D2039" i="1"/>
  <c r="F2039" i="1" s="1"/>
  <c r="E2039" i="1" s="1"/>
  <c r="D2040" i="1"/>
  <c r="F2040" i="1" s="1"/>
  <c r="E2040" i="1" s="1"/>
  <c r="D2041" i="1"/>
  <c r="F2041" i="1" s="1"/>
  <c r="E2041" i="1" s="1"/>
  <c r="D2042" i="1"/>
  <c r="F2042" i="1" s="1"/>
  <c r="E2042" i="1" s="1"/>
  <c r="D2043" i="1"/>
  <c r="F2043" i="1" s="1"/>
  <c r="E2043" i="1" s="1"/>
  <c r="D2044" i="1"/>
  <c r="F2044" i="1" s="1"/>
  <c r="E2044" i="1" s="1"/>
  <c r="D2045" i="1"/>
  <c r="F2045" i="1" s="1"/>
  <c r="E2045" i="1" s="1"/>
  <c r="D2046" i="1"/>
  <c r="D2047" i="1"/>
  <c r="F2047" i="1" s="1"/>
  <c r="E2047" i="1" s="1"/>
  <c r="D2048" i="1"/>
  <c r="F2048" i="1" s="1"/>
  <c r="E2048" i="1" s="1"/>
  <c r="D2049" i="1"/>
  <c r="F2049" i="1" s="1"/>
  <c r="E2049" i="1" s="1"/>
  <c r="D2050" i="1"/>
  <c r="F2050" i="1" s="1"/>
  <c r="E2050" i="1" s="1"/>
  <c r="D2051" i="1"/>
  <c r="F2051" i="1" s="1"/>
  <c r="E2051" i="1" s="1"/>
  <c r="D2052" i="1"/>
  <c r="F2052" i="1" s="1"/>
  <c r="E2052" i="1" s="1"/>
  <c r="D2053" i="1"/>
  <c r="F2053" i="1" s="1"/>
  <c r="E2053" i="1" s="1"/>
  <c r="D2054" i="1"/>
  <c r="F2054" i="1" s="1"/>
  <c r="E2054" i="1" s="1"/>
  <c r="D2055" i="1"/>
  <c r="F2055" i="1" s="1"/>
  <c r="E2055" i="1" s="1"/>
  <c r="D2056" i="1"/>
  <c r="F2056" i="1" s="1"/>
  <c r="E2056" i="1" s="1"/>
  <c r="D2057" i="1"/>
  <c r="F2057" i="1" s="1"/>
  <c r="E2057" i="1" s="1"/>
  <c r="D2058" i="1"/>
  <c r="F2058" i="1" s="1"/>
  <c r="E2058" i="1" s="1"/>
  <c r="D2059" i="1"/>
  <c r="F2059" i="1" s="1"/>
  <c r="E2059" i="1" s="1"/>
  <c r="D2060" i="1"/>
  <c r="F2060" i="1" s="1"/>
  <c r="E2060" i="1" s="1"/>
  <c r="D2061" i="1"/>
  <c r="F2061" i="1" s="1"/>
  <c r="E2061" i="1" s="1"/>
  <c r="D2062" i="1"/>
  <c r="F2062" i="1" s="1"/>
  <c r="E2062" i="1" s="1"/>
  <c r="D2063" i="1"/>
  <c r="F2063" i="1" s="1"/>
  <c r="E2063" i="1" s="1"/>
  <c r="D2064" i="1"/>
  <c r="F2064" i="1" s="1"/>
  <c r="E2064" i="1" s="1"/>
  <c r="D2065" i="1"/>
  <c r="F2065" i="1" s="1"/>
  <c r="E2065" i="1" s="1"/>
  <c r="D2066" i="1"/>
  <c r="F2066" i="1" s="1"/>
  <c r="E2066" i="1" s="1"/>
  <c r="D2067" i="1"/>
  <c r="F2067" i="1" s="1"/>
  <c r="E2067" i="1" s="1"/>
  <c r="D2068" i="1"/>
  <c r="F2068" i="1" s="1"/>
  <c r="E2068" i="1" s="1"/>
  <c r="D2069" i="1"/>
  <c r="F2069" i="1" s="1"/>
  <c r="E2069" i="1" s="1"/>
  <c r="D2070" i="1"/>
  <c r="F2070" i="1" s="1"/>
  <c r="E2070" i="1" s="1"/>
  <c r="D2071" i="1"/>
  <c r="F2071" i="1" s="1"/>
  <c r="E2071" i="1" s="1"/>
  <c r="D2072" i="1"/>
  <c r="F2072" i="1" s="1"/>
  <c r="E2072" i="1" s="1"/>
  <c r="D2073" i="1"/>
  <c r="F2073" i="1" s="1"/>
  <c r="E2073" i="1" s="1"/>
  <c r="D2074" i="1"/>
  <c r="F2074" i="1" s="1"/>
  <c r="E2074" i="1" s="1"/>
  <c r="D2075" i="1"/>
  <c r="F2075" i="1" s="1"/>
  <c r="E2075" i="1" s="1"/>
  <c r="D2076" i="1"/>
  <c r="F2076" i="1" s="1"/>
  <c r="E2076" i="1" s="1"/>
  <c r="D2077" i="1"/>
  <c r="F2077" i="1" s="1"/>
  <c r="E2077" i="1" s="1"/>
  <c r="D2078" i="1"/>
  <c r="F2078" i="1" s="1"/>
  <c r="E2078" i="1" s="1"/>
  <c r="D2079" i="1"/>
  <c r="F2079" i="1" s="1"/>
  <c r="E2079" i="1" s="1"/>
  <c r="D2080" i="1"/>
  <c r="F2080" i="1" s="1"/>
  <c r="E2080" i="1" s="1"/>
  <c r="D2081" i="1"/>
  <c r="F2081" i="1" s="1"/>
  <c r="E2081" i="1" s="1"/>
  <c r="D2082" i="1"/>
  <c r="F2082" i="1" s="1"/>
  <c r="E2082" i="1" s="1"/>
  <c r="D2083" i="1"/>
  <c r="F2083" i="1" s="1"/>
  <c r="E2083" i="1" s="1"/>
  <c r="D2084" i="1"/>
  <c r="F2084" i="1" s="1"/>
  <c r="E2084" i="1" s="1"/>
  <c r="D2085" i="1"/>
  <c r="F2085" i="1" s="1"/>
  <c r="E2085" i="1" s="1"/>
  <c r="D2086" i="1"/>
  <c r="F2086" i="1" s="1"/>
  <c r="E2086" i="1" s="1"/>
  <c r="D2087" i="1"/>
  <c r="F2087" i="1" s="1"/>
  <c r="E2087" i="1" s="1"/>
  <c r="D2088" i="1"/>
  <c r="F2088" i="1" s="1"/>
  <c r="E2088" i="1" s="1"/>
  <c r="D2089" i="1"/>
  <c r="F2089" i="1" s="1"/>
  <c r="E2089" i="1" s="1"/>
  <c r="D2090" i="1"/>
  <c r="F2090" i="1" s="1"/>
  <c r="E2090" i="1" s="1"/>
  <c r="D2091" i="1"/>
  <c r="F2091" i="1" s="1"/>
  <c r="E2091" i="1" s="1"/>
  <c r="D2092" i="1"/>
  <c r="F2092" i="1" s="1"/>
  <c r="E2092" i="1" s="1"/>
  <c r="D2093" i="1"/>
  <c r="F2093" i="1" s="1"/>
  <c r="E2093" i="1" s="1"/>
  <c r="D2094" i="1"/>
  <c r="F2094" i="1" s="1"/>
  <c r="E2094" i="1" s="1"/>
  <c r="D2095" i="1"/>
  <c r="F2095" i="1" s="1"/>
  <c r="E2095" i="1" s="1"/>
  <c r="D2096" i="1"/>
  <c r="F2096" i="1" s="1"/>
  <c r="E2096" i="1" s="1"/>
  <c r="D2097" i="1"/>
  <c r="F2097" i="1" s="1"/>
  <c r="E2097" i="1" s="1"/>
  <c r="D2098" i="1"/>
  <c r="F2098" i="1" s="1"/>
  <c r="E2098" i="1" s="1"/>
  <c r="D2099" i="1"/>
  <c r="F2099" i="1" s="1"/>
  <c r="E2099" i="1" s="1"/>
  <c r="D2100" i="1"/>
  <c r="F2100" i="1" s="1"/>
  <c r="E2100" i="1" s="1"/>
  <c r="D2101" i="1"/>
  <c r="F2101" i="1" s="1"/>
  <c r="E2101" i="1" s="1"/>
  <c r="D2102" i="1"/>
  <c r="F2102" i="1" s="1"/>
  <c r="E2102" i="1" s="1"/>
  <c r="D2103" i="1"/>
  <c r="F2103" i="1" s="1"/>
  <c r="E2103" i="1" s="1"/>
  <c r="D2104" i="1"/>
  <c r="F2104" i="1" s="1"/>
  <c r="E2104" i="1" s="1"/>
  <c r="D2105" i="1"/>
  <c r="F2105" i="1" s="1"/>
  <c r="E2105" i="1" s="1"/>
  <c r="D2106" i="1"/>
  <c r="F2106" i="1" s="1"/>
  <c r="E2106" i="1" s="1"/>
  <c r="D2107" i="1"/>
  <c r="F2107" i="1" s="1"/>
  <c r="E2107" i="1" s="1"/>
  <c r="D2108" i="1"/>
  <c r="F2108" i="1" s="1"/>
  <c r="E2108" i="1" s="1"/>
  <c r="D2109" i="1"/>
  <c r="F2109" i="1" s="1"/>
  <c r="E2109" i="1" s="1"/>
  <c r="D2110" i="1"/>
  <c r="D2111" i="1"/>
  <c r="F2111" i="1" s="1"/>
  <c r="E2111" i="1" s="1"/>
  <c r="D2112" i="1"/>
  <c r="F2112" i="1" s="1"/>
  <c r="E2112" i="1" s="1"/>
  <c r="D2113" i="1"/>
  <c r="F2113" i="1" s="1"/>
  <c r="E2113" i="1" s="1"/>
  <c r="D2114" i="1"/>
  <c r="F2114" i="1" s="1"/>
  <c r="E2114" i="1" s="1"/>
  <c r="D2115" i="1"/>
  <c r="F2115" i="1" s="1"/>
  <c r="E2115" i="1" s="1"/>
  <c r="D2116" i="1"/>
  <c r="F2116" i="1" s="1"/>
  <c r="E2116" i="1" s="1"/>
  <c r="D2117" i="1"/>
  <c r="F2117" i="1" s="1"/>
  <c r="E2117" i="1" s="1"/>
  <c r="D2118" i="1"/>
  <c r="F2118" i="1" s="1"/>
  <c r="E2118" i="1" s="1"/>
  <c r="D2119" i="1"/>
  <c r="F2119" i="1" s="1"/>
  <c r="E2119" i="1" s="1"/>
  <c r="D2120" i="1"/>
  <c r="F2120" i="1" s="1"/>
  <c r="E2120" i="1" s="1"/>
  <c r="D2121" i="1"/>
  <c r="F2121" i="1" s="1"/>
  <c r="E2121" i="1" s="1"/>
  <c r="D2122" i="1"/>
  <c r="F2122" i="1" s="1"/>
  <c r="E2122" i="1" s="1"/>
  <c r="D2123" i="1"/>
  <c r="F2123" i="1" s="1"/>
  <c r="E2123" i="1" s="1"/>
  <c r="D2124" i="1"/>
  <c r="F2124" i="1" s="1"/>
  <c r="E2124" i="1" s="1"/>
  <c r="D2125" i="1"/>
  <c r="F2125" i="1" s="1"/>
  <c r="E2125" i="1" s="1"/>
  <c r="D2126" i="1"/>
  <c r="F2126" i="1" s="1"/>
  <c r="E2126" i="1" s="1"/>
  <c r="D2127" i="1"/>
  <c r="F2127" i="1" s="1"/>
  <c r="E2127" i="1" s="1"/>
  <c r="D2128" i="1"/>
  <c r="F2128" i="1" s="1"/>
  <c r="E2128" i="1" s="1"/>
  <c r="D2129" i="1"/>
  <c r="F2129" i="1" s="1"/>
  <c r="E2129" i="1" s="1"/>
  <c r="D2130" i="1"/>
  <c r="F2130" i="1" s="1"/>
  <c r="E2130" i="1" s="1"/>
  <c r="D2131" i="1"/>
  <c r="F2131" i="1" s="1"/>
  <c r="E2131" i="1" s="1"/>
  <c r="D2132" i="1"/>
  <c r="F2132" i="1" s="1"/>
  <c r="E2132" i="1" s="1"/>
  <c r="D2133" i="1"/>
  <c r="F2133" i="1" s="1"/>
  <c r="E2133" i="1" s="1"/>
  <c r="D2134" i="1"/>
  <c r="F2134" i="1" s="1"/>
  <c r="E2134" i="1" s="1"/>
  <c r="D2135" i="1"/>
  <c r="F2135" i="1" s="1"/>
  <c r="E2135" i="1" s="1"/>
  <c r="D2136" i="1"/>
  <c r="F2136" i="1" s="1"/>
  <c r="E2136" i="1" s="1"/>
  <c r="D2137" i="1"/>
  <c r="F2137" i="1" s="1"/>
  <c r="E2137" i="1" s="1"/>
  <c r="D2138" i="1"/>
  <c r="F2138" i="1" s="1"/>
  <c r="E2138" i="1" s="1"/>
  <c r="D2139" i="1"/>
  <c r="F2139" i="1" s="1"/>
  <c r="E2139" i="1" s="1"/>
  <c r="D2140" i="1"/>
  <c r="F2140" i="1" s="1"/>
  <c r="E2140" i="1" s="1"/>
  <c r="D2141" i="1"/>
  <c r="F2141" i="1" s="1"/>
  <c r="E2141" i="1" s="1"/>
  <c r="D2142" i="1"/>
  <c r="F2142" i="1" s="1"/>
  <c r="E2142" i="1" s="1"/>
  <c r="D2143" i="1"/>
  <c r="F2143" i="1" s="1"/>
  <c r="E2143" i="1" s="1"/>
  <c r="D2144" i="1"/>
  <c r="F2144" i="1" s="1"/>
  <c r="E2144" i="1" s="1"/>
  <c r="D2145" i="1"/>
  <c r="F2145" i="1" s="1"/>
  <c r="E2145" i="1" s="1"/>
  <c r="D2146" i="1"/>
  <c r="F2146" i="1" s="1"/>
  <c r="E2146" i="1" s="1"/>
  <c r="D2147" i="1"/>
  <c r="F2147" i="1" s="1"/>
  <c r="E2147" i="1" s="1"/>
  <c r="D2148" i="1"/>
  <c r="F2148" i="1" s="1"/>
  <c r="E2148" i="1" s="1"/>
  <c r="D2149" i="1"/>
  <c r="F2149" i="1" s="1"/>
  <c r="E2149" i="1" s="1"/>
  <c r="D2150" i="1"/>
  <c r="F2150" i="1" s="1"/>
  <c r="E2150" i="1" s="1"/>
  <c r="D2151" i="1"/>
  <c r="F2151" i="1" s="1"/>
  <c r="E2151" i="1" s="1"/>
  <c r="D2152" i="1"/>
  <c r="F2152" i="1" s="1"/>
  <c r="E2152" i="1" s="1"/>
  <c r="D2153" i="1"/>
  <c r="F2153" i="1" s="1"/>
  <c r="E2153" i="1" s="1"/>
  <c r="D2154" i="1"/>
  <c r="F2154" i="1" s="1"/>
  <c r="E2154" i="1" s="1"/>
  <c r="D2155" i="1"/>
  <c r="F2155" i="1" s="1"/>
  <c r="E2155" i="1" s="1"/>
  <c r="D2156" i="1"/>
  <c r="F2156" i="1" s="1"/>
  <c r="E2156" i="1" s="1"/>
  <c r="D2157" i="1"/>
  <c r="F2157" i="1" s="1"/>
  <c r="E2157" i="1" s="1"/>
  <c r="D2158" i="1"/>
  <c r="F2158" i="1" s="1"/>
  <c r="E2158" i="1" s="1"/>
  <c r="D2159" i="1"/>
  <c r="F2159" i="1" s="1"/>
  <c r="E2159" i="1" s="1"/>
  <c r="D2160" i="1"/>
  <c r="F2160" i="1" s="1"/>
  <c r="E2160" i="1" s="1"/>
  <c r="D2161" i="1"/>
  <c r="F2161" i="1" s="1"/>
  <c r="E2161" i="1" s="1"/>
  <c r="D2162" i="1"/>
  <c r="F2162" i="1" s="1"/>
  <c r="E2162" i="1" s="1"/>
  <c r="D2163" i="1"/>
  <c r="F2163" i="1" s="1"/>
  <c r="E2163" i="1" s="1"/>
  <c r="D2" i="1"/>
  <c r="F2" i="1" s="1"/>
  <c r="E2" i="1" s="1"/>
  <c r="N4" i="1" l="1"/>
  <c r="K5" i="1" s="1"/>
  <c r="L5" i="1" s="1"/>
  <c r="N5" i="1" s="1"/>
  <c r="K6" i="1" s="1"/>
  <c r="L6" i="1" s="1"/>
  <c r="N6" i="1" s="1"/>
  <c r="K7" i="1" s="1"/>
  <c r="L7" i="1" s="1"/>
  <c r="N7" i="1" s="1"/>
  <c r="K8" i="1" s="1"/>
  <c r="L8" i="1" s="1"/>
  <c r="N8" i="1" s="1"/>
  <c r="K9" i="1" s="1"/>
  <c r="L9" i="1" s="1"/>
  <c r="N9" i="1" s="1"/>
  <c r="K10" i="1" s="1"/>
  <c r="L10" i="1" s="1"/>
  <c r="N10" i="1" s="1"/>
  <c r="K11" i="1" s="1"/>
  <c r="L11" i="1" s="1"/>
  <c r="N11" i="1" s="1"/>
  <c r="K12" i="1" s="1"/>
  <c r="L12" i="1" s="1"/>
  <c r="N12" i="1" s="1"/>
  <c r="K13" i="1" s="1"/>
  <c r="L13" i="1" s="1"/>
  <c r="N13" i="1" s="1"/>
  <c r="K14" i="1" s="1"/>
  <c r="L14" i="1" s="1"/>
  <c r="N14" i="1" s="1"/>
  <c r="K15" i="1" s="1"/>
  <c r="L15" i="1" s="1"/>
  <c r="N15" i="1" s="1"/>
  <c r="K16" i="1" s="1"/>
  <c r="L16" i="1" s="1"/>
  <c r="M16" i="1" s="1"/>
  <c r="N16" i="1" l="1"/>
  <c r="K17" i="1"/>
  <c r="L17" i="1" s="1"/>
  <c r="N17" i="1"/>
  <c r="K18" i="1" s="1"/>
  <c r="L18" i="1" s="1"/>
  <c r="N18" i="1" s="1"/>
  <c r="K19" i="1" s="1"/>
  <c r="L19" i="1" s="1"/>
  <c r="N19" i="1" s="1"/>
  <c r="K20" i="1" s="1"/>
  <c r="L20" i="1" s="1"/>
  <c r="N20" i="1" s="1"/>
  <c r="K21" i="1" s="1"/>
  <c r="L21" i="1" s="1"/>
  <c r="N21" i="1" s="1"/>
  <c r="K22" i="1" s="1"/>
  <c r="L22" i="1" s="1"/>
  <c r="N22" i="1" s="1"/>
  <c r="K23" i="1" s="1"/>
  <c r="L23" i="1" s="1"/>
  <c r="N23" i="1" s="1"/>
  <c r="K24" i="1" s="1"/>
  <c r="L24" i="1" s="1"/>
  <c r="N24" i="1" s="1"/>
  <c r="K25" i="1" s="1"/>
  <c r="L25" i="1" s="1"/>
  <c r="N25" i="1" s="1"/>
  <c r="K26" i="1" s="1"/>
  <c r="L26" i="1" s="1"/>
  <c r="N26" i="1" s="1"/>
  <c r="K27" i="1" s="1"/>
  <c r="L27" i="1" s="1"/>
  <c r="N27" i="1" s="1"/>
  <c r="K28" i="1" s="1"/>
  <c r="L28" i="1" s="1"/>
  <c r="N28" i="1" s="1"/>
  <c r="K29" i="1" s="1"/>
  <c r="L29" i="1" s="1"/>
  <c r="N29" i="1" s="1"/>
  <c r="K30" i="1" s="1"/>
  <c r="L30" i="1" s="1"/>
  <c r="N30" i="1" s="1"/>
  <c r="K31" i="1" s="1"/>
  <c r="L31" i="1" s="1"/>
  <c r="M31" i="1" s="1"/>
  <c r="N31" i="1" l="1"/>
  <c r="K32" i="1" s="1"/>
  <c r="L32" i="1" s="1"/>
  <c r="N32" i="1" s="1"/>
  <c r="K33" i="1" s="1"/>
  <c r="L33" i="1" s="1"/>
  <c r="N33" i="1" s="1"/>
  <c r="K34" i="1" s="1"/>
  <c r="L34" i="1" s="1"/>
  <c r="N34" i="1" s="1"/>
  <c r="K35" i="1" s="1"/>
  <c r="L35" i="1" s="1"/>
  <c r="N35" i="1" s="1"/>
  <c r="K36" i="1" s="1"/>
  <c r="L36" i="1" s="1"/>
  <c r="N36" i="1" s="1"/>
  <c r="K37" i="1" s="1"/>
  <c r="L37" i="1" s="1"/>
  <c r="N37" i="1" s="1"/>
  <c r="K38" i="1" s="1"/>
  <c r="L38" i="1" s="1"/>
  <c r="N38" i="1" s="1"/>
  <c r="K39" i="1" s="1"/>
  <c r="L39" i="1" s="1"/>
  <c r="N39" i="1" s="1"/>
  <c r="K40" i="1" s="1"/>
  <c r="L40" i="1" s="1"/>
  <c r="N40" i="1" s="1"/>
  <c r="K41" i="1" s="1"/>
  <c r="L41" i="1" s="1"/>
  <c r="N41" i="1" s="1"/>
  <c r="K42" i="1" s="1"/>
  <c r="L42" i="1" s="1"/>
  <c r="N42" i="1" s="1"/>
  <c r="K43" i="1" s="1"/>
  <c r="L43" i="1" s="1"/>
  <c r="N43" i="1" s="1"/>
  <c r="K44" i="1" s="1"/>
  <c r="L44" i="1" s="1"/>
  <c r="N44" i="1" s="1"/>
  <c r="K45" i="1" s="1"/>
  <c r="L45" i="1" s="1"/>
  <c r="N45" i="1" s="1"/>
  <c r="K46" i="1" s="1"/>
  <c r="L46" i="1" s="1"/>
  <c r="N46" i="1" s="1"/>
  <c r="K47" i="1" s="1"/>
  <c r="L47" i="1" s="1"/>
  <c r="N47" i="1" s="1"/>
  <c r="K48" i="1" s="1"/>
  <c r="L48" i="1" s="1"/>
  <c r="N48" i="1" s="1"/>
  <c r="K49" i="1" s="1"/>
  <c r="L49" i="1" s="1"/>
  <c r="M49" i="1" s="1"/>
  <c r="N49" i="1" l="1"/>
  <c r="K50" i="1" s="1"/>
  <c r="L50" i="1" s="1"/>
  <c r="N50" i="1" s="1"/>
  <c r="K51" i="1" s="1"/>
  <c r="L51" i="1" s="1"/>
  <c r="N51" i="1" s="1"/>
  <c r="K52" i="1" s="1"/>
  <c r="L52" i="1" s="1"/>
  <c r="N52" i="1" s="1"/>
  <c r="K53" i="1" s="1"/>
  <c r="L53" i="1" s="1"/>
  <c r="N53" i="1" s="1"/>
  <c r="K54" i="1" s="1"/>
  <c r="L54" i="1" s="1"/>
  <c r="N54" i="1" s="1"/>
  <c r="K55" i="1" s="1"/>
  <c r="L55" i="1" s="1"/>
  <c r="N55" i="1" s="1"/>
  <c r="K56" i="1" s="1"/>
  <c r="L56" i="1" s="1"/>
  <c r="N56" i="1" s="1"/>
  <c r="K57" i="1" s="1"/>
  <c r="L57" i="1" s="1"/>
  <c r="N57" i="1" s="1"/>
  <c r="K58" i="1" s="1"/>
  <c r="L58" i="1" s="1"/>
  <c r="N58" i="1" s="1"/>
  <c r="K59" i="1" s="1"/>
  <c r="L59" i="1" s="1"/>
  <c r="N59" i="1" s="1"/>
  <c r="K60" i="1" s="1"/>
  <c r="L60" i="1" s="1"/>
  <c r="N60" i="1" s="1"/>
  <c r="K61" i="1" s="1"/>
  <c r="L61" i="1" s="1"/>
  <c r="N61" i="1" s="1"/>
  <c r="K62" i="1" s="1"/>
  <c r="L62" i="1" s="1"/>
  <c r="M62" i="1" s="1"/>
  <c r="N62" i="1" l="1"/>
  <c r="K63" i="1" s="1"/>
  <c r="L63" i="1" s="1"/>
  <c r="N63" i="1" s="1"/>
  <c r="K64" i="1" s="1"/>
  <c r="L64" i="1" s="1"/>
  <c r="N64" i="1" s="1"/>
  <c r="K65" i="1" s="1"/>
  <c r="L65" i="1" s="1"/>
  <c r="N65" i="1" s="1"/>
  <c r="K66" i="1" s="1"/>
  <c r="L66" i="1" s="1"/>
  <c r="N66" i="1" s="1"/>
  <c r="K67" i="1" s="1"/>
  <c r="L67" i="1" s="1"/>
  <c r="N67" i="1" s="1"/>
  <c r="K68" i="1" s="1"/>
  <c r="L68" i="1" s="1"/>
  <c r="N68" i="1" s="1"/>
  <c r="K69" i="1" s="1"/>
  <c r="L69" i="1" s="1"/>
  <c r="N69" i="1" s="1"/>
  <c r="K70" i="1" s="1"/>
  <c r="L70" i="1" s="1"/>
  <c r="N70" i="1" s="1"/>
  <c r="K71" i="1" s="1"/>
  <c r="L71" i="1" s="1"/>
  <c r="N71" i="1" s="1"/>
  <c r="K72" i="1" s="1"/>
  <c r="L72" i="1" s="1"/>
  <c r="N72" i="1" s="1"/>
  <c r="K73" i="1" s="1"/>
  <c r="L73" i="1" s="1"/>
  <c r="N73" i="1" s="1"/>
  <c r="K74" i="1" s="1"/>
  <c r="L74" i="1" s="1"/>
  <c r="N74" i="1" s="1"/>
  <c r="K75" i="1" s="1"/>
  <c r="L75" i="1" s="1"/>
  <c r="N75" i="1" s="1"/>
  <c r="K76" i="1" s="1"/>
  <c r="L76" i="1" s="1"/>
  <c r="N76" i="1" s="1"/>
  <c r="K77" i="1" s="1"/>
  <c r="L77" i="1" s="1"/>
  <c r="N77" i="1" s="1"/>
  <c r="K78" i="1" s="1"/>
  <c r="L78" i="1" s="1"/>
  <c r="N78" i="1" s="1"/>
  <c r="K79" i="1" s="1"/>
  <c r="L79" i="1" s="1"/>
  <c r="M79" i="1" s="1"/>
  <c r="N79" i="1" l="1"/>
  <c r="K80" i="1" s="1"/>
  <c r="L80" i="1" s="1"/>
  <c r="N80" i="1" s="1"/>
  <c r="K81" i="1" s="1"/>
  <c r="L81" i="1" s="1"/>
  <c r="N81" i="1" s="1"/>
  <c r="K82" i="1" s="1"/>
  <c r="L82" i="1" s="1"/>
  <c r="N82" i="1" s="1"/>
  <c r="K83" i="1" s="1"/>
  <c r="L83" i="1" s="1"/>
  <c r="N83" i="1" s="1"/>
  <c r="K84" i="1" s="1"/>
  <c r="L84" i="1" s="1"/>
  <c r="N84" i="1" s="1"/>
  <c r="K85" i="1" s="1"/>
  <c r="L85" i="1" s="1"/>
  <c r="N85" i="1" s="1"/>
  <c r="K86" i="1" s="1"/>
  <c r="L86" i="1" s="1"/>
  <c r="N86" i="1" s="1"/>
  <c r="K87" i="1" s="1"/>
  <c r="L87" i="1" s="1"/>
  <c r="N87" i="1" s="1"/>
  <c r="K88" i="1" s="1"/>
  <c r="L88" i="1" s="1"/>
  <c r="N88" i="1" s="1"/>
  <c r="K89" i="1" s="1"/>
  <c r="L89" i="1" s="1"/>
  <c r="N89" i="1" s="1"/>
  <c r="K90" i="1" s="1"/>
  <c r="L90" i="1" s="1"/>
  <c r="N90" i="1" s="1"/>
  <c r="K91" i="1" s="1"/>
  <c r="L91" i="1" s="1"/>
  <c r="N91" i="1" s="1"/>
  <c r="K92" i="1" s="1"/>
  <c r="L92" i="1" s="1"/>
  <c r="N92" i="1" s="1"/>
  <c r="K93" i="1" s="1"/>
  <c r="L93" i="1" s="1"/>
  <c r="N93" i="1" s="1"/>
  <c r="K94" i="1" s="1"/>
  <c r="L94" i="1" s="1"/>
  <c r="N94" i="1" s="1"/>
  <c r="K95" i="1" s="1"/>
  <c r="L95" i="1" s="1"/>
  <c r="N95" i="1" s="1"/>
  <c r="K96" i="1" s="1"/>
  <c r="L96" i="1" s="1"/>
  <c r="M96" i="1" s="1"/>
  <c r="N96" i="1" l="1"/>
  <c r="K97" i="1" s="1"/>
  <c r="L97" i="1" s="1"/>
  <c r="N97" i="1" s="1"/>
  <c r="K98" i="1" s="1"/>
  <c r="L98" i="1" s="1"/>
  <c r="N98" i="1" s="1"/>
  <c r="K99" i="1" s="1"/>
  <c r="L99" i="1" s="1"/>
  <c r="N99" i="1" s="1"/>
  <c r="K100" i="1" s="1"/>
  <c r="L100" i="1" s="1"/>
  <c r="N100" i="1" s="1"/>
  <c r="K101" i="1" s="1"/>
  <c r="L101" i="1" s="1"/>
  <c r="N101" i="1" s="1"/>
  <c r="K102" i="1" s="1"/>
  <c r="L102" i="1" s="1"/>
  <c r="N102" i="1" s="1"/>
  <c r="K103" i="1" s="1"/>
  <c r="L103" i="1" s="1"/>
  <c r="N103" i="1" s="1"/>
  <c r="K104" i="1" s="1"/>
  <c r="L104" i="1" s="1"/>
  <c r="N104" i="1" s="1"/>
  <c r="K105" i="1" s="1"/>
  <c r="L105" i="1" s="1"/>
  <c r="N105" i="1" s="1"/>
  <c r="K106" i="1" s="1"/>
  <c r="L106" i="1" s="1"/>
  <c r="N106" i="1" s="1"/>
  <c r="K107" i="1" s="1"/>
  <c r="L107" i="1" s="1"/>
  <c r="N107" i="1" s="1"/>
  <c r="K108" i="1" s="1"/>
  <c r="L108" i="1" s="1"/>
  <c r="N108" i="1" s="1"/>
  <c r="K109" i="1" s="1"/>
  <c r="L109" i="1" s="1"/>
  <c r="N109" i="1" s="1"/>
  <c r="K110" i="1" s="1"/>
  <c r="L110" i="1" s="1"/>
  <c r="N110" i="1" s="1"/>
  <c r="K111" i="1" s="1"/>
  <c r="L111" i="1" s="1"/>
  <c r="N111" i="1" s="1"/>
  <c r="K112" i="1" s="1"/>
  <c r="L112" i="1" s="1"/>
  <c r="M112" i="1" s="1"/>
  <c r="N112" i="1" l="1"/>
  <c r="K113" i="1" s="1"/>
  <c r="L113" i="1" s="1"/>
  <c r="N113" i="1" s="1"/>
  <c r="K114" i="1" s="1"/>
  <c r="L114" i="1" s="1"/>
  <c r="N114" i="1" s="1"/>
  <c r="K115" i="1" s="1"/>
  <c r="L115" i="1" s="1"/>
  <c r="N115" i="1" s="1"/>
  <c r="K116" i="1" s="1"/>
  <c r="L116" i="1" s="1"/>
  <c r="N116" i="1" s="1"/>
  <c r="K117" i="1" s="1"/>
  <c r="L117" i="1" s="1"/>
  <c r="N117" i="1" s="1"/>
  <c r="K118" i="1" s="1"/>
  <c r="L118" i="1" s="1"/>
  <c r="N118" i="1" s="1"/>
  <c r="K119" i="1" s="1"/>
  <c r="L119" i="1" s="1"/>
  <c r="N119" i="1" s="1"/>
  <c r="K120" i="1" s="1"/>
  <c r="L120" i="1" s="1"/>
  <c r="N120" i="1" s="1"/>
  <c r="K121" i="1" s="1"/>
  <c r="L121" i="1" s="1"/>
  <c r="N121" i="1" s="1"/>
  <c r="K122" i="1" s="1"/>
  <c r="L122" i="1" s="1"/>
  <c r="N122" i="1" s="1"/>
  <c r="K123" i="1" s="1"/>
  <c r="L123" i="1" s="1"/>
  <c r="N123" i="1" s="1"/>
  <c r="K124" i="1" s="1"/>
  <c r="L124" i="1" s="1"/>
  <c r="N124" i="1" s="1"/>
  <c r="K125" i="1" s="1"/>
  <c r="L125" i="1" s="1"/>
  <c r="N125" i="1" s="1"/>
  <c r="K126" i="1" s="1"/>
  <c r="L126" i="1" s="1"/>
  <c r="N126" i="1" s="1"/>
  <c r="K127" i="1" s="1"/>
  <c r="L127" i="1" s="1"/>
  <c r="N127" i="1" s="1"/>
  <c r="K128" i="1" s="1"/>
  <c r="L128" i="1" s="1"/>
  <c r="N128" i="1" s="1"/>
  <c r="K129" i="1" s="1"/>
  <c r="L129" i="1" s="1"/>
  <c r="N129" i="1" s="1"/>
  <c r="K130" i="1" s="1"/>
  <c r="L130" i="1" s="1"/>
  <c r="N130" i="1" s="1"/>
  <c r="K131" i="1" s="1"/>
  <c r="L131" i="1" s="1"/>
  <c r="N131" i="1" s="1"/>
  <c r="K132" i="1" s="1"/>
  <c r="L132" i="1" s="1"/>
  <c r="N132" i="1" s="1"/>
  <c r="K133" i="1" s="1"/>
  <c r="L133" i="1" s="1"/>
  <c r="N133" i="1" s="1"/>
  <c r="K134" i="1" s="1"/>
  <c r="L134" i="1" s="1"/>
  <c r="N134" i="1" s="1"/>
  <c r="K135" i="1" s="1"/>
  <c r="L135" i="1" s="1"/>
  <c r="N135" i="1" s="1"/>
  <c r="K136" i="1" s="1"/>
  <c r="L136" i="1" s="1"/>
  <c r="M136" i="1" s="1"/>
  <c r="N136" i="1" l="1"/>
  <c r="K137" i="1" s="1"/>
  <c r="L137" i="1" s="1"/>
  <c r="N137" i="1" s="1"/>
  <c r="K138" i="1" s="1"/>
  <c r="L138" i="1" s="1"/>
  <c r="N138" i="1" s="1"/>
  <c r="K139" i="1" s="1"/>
  <c r="L139" i="1" s="1"/>
  <c r="N139" i="1" s="1"/>
  <c r="K140" i="1" s="1"/>
  <c r="L140" i="1" s="1"/>
  <c r="N140" i="1" s="1"/>
  <c r="K141" i="1" s="1"/>
  <c r="L141" i="1" s="1"/>
  <c r="N141" i="1" s="1"/>
  <c r="K142" i="1" s="1"/>
  <c r="L142" i="1" s="1"/>
  <c r="N142" i="1" s="1"/>
  <c r="K143" i="1" s="1"/>
  <c r="L143" i="1" s="1"/>
  <c r="N143" i="1" s="1"/>
  <c r="K144" i="1" s="1"/>
  <c r="L144" i="1" s="1"/>
  <c r="N144" i="1" s="1"/>
  <c r="K145" i="1" s="1"/>
  <c r="L145" i="1" s="1"/>
  <c r="N145" i="1" s="1"/>
  <c r="K146" i="1" s="1"/>
  <c r="L146" i="1" s="1"/>
  <c r="N146" i="1" s="1"/>
  <c r="K147" i="1" s="1"/>
  <c r="L147" i="1" s="1"/>
  <c r="N147" i="1" s="1"/>
  <c r="K148" i="1" s="1"/>
  <c r="L148" i="1" s="1"/>
  <c r="N148" i="1" s="1"/>
  <c r="K149" i="1" s="1"/>
  <c r="L149" i="1" s="1"/>
  <c r="N149" i="1" s="1"/>
  <c r="K150" i="1" s="1"/>
  <c r="L150" i="1" s="1"/>
  <c r="N150" i="1" s="1"/>
  <c r="K151" i="1" s="1"/>
  <c r="L151" i="1" s="1"/>
  <c r="N151" i="1" s="1"/>
  <c r="K152" i="1" s="1"/>
  <c r="L152" i="1" s="1"/>
  <c r="N152" i="1" s="1"/>
  <c r="K153" i="1" s="1"/>
  <c r="L153" i="1" s="1"/>
  <c r="N153" i="1" s="1"/>
  <c r="K154" i="1" s="1"/>
  <c r="L154" i="1" s="1"/>
  <c r="N154" i="1" s="1"/>
  <c r="K155" i="1" s="1"/>
  <c r="L155" i="1" s="1"/>
  <c r="N155" i="1" s="1"/>
  <c r="K156" i="1" s="1"/>
  <c r="L156" i="1" s="1"/>
  <c r="N156" i="1" s="1"/>
  <c r="K157" i="1" s="1"/>
  <c r="L157" i="1" s="1"/>
  <c r="N157" i="1" s="1"/>
  <c r="K158" i="1" s="1"/>
  <c r="L158" i="1" s="1"/>
  <c r="M158" i="1" s="1"/>
  <c r="N158" i="1" l="1"/>
  <c r="K159" i="1" s="1"/>
  <c r="L159" i="1" s="1"/>
  <c r="N159" i="1" s="1"/>
  <c r="K160" i="1" s="1"/>
  <c r="L160" i="1" s="1"/>
  <c r="N160" i="1" s="1"/>
  <c r="K161" i="1" s="1"/>
  <c r="L161" i="1" s="1"/>
  <c r="N161" i="1" s="1"/>
  <c r="K162" i="1" s="1"/>
  <c r="L162" i="1" s="1"/>
  <c r="N162" i="1" s="1"/>
  <c r="K163" i="1" s="1"/>
  <c r="L163" i="1" s="1"/>
  <c r="N163" i="1" s="1"/>
  <c r="K164" i="1" s="1"/>
  <c r="L164" i="1" s="1"/>
  <c r="N164" i="1" s="1"/>
  <c r="K165" i="1" s="1"/>
  <c r="L165" i="1" s="1"/>
  <c r="N165" i="1" s="1"/>
  <c r="K166" i="1" s="1"/>
  <c r="L166" i="1" s="1"/>
  <c r="N166" i="1" s="1"/>
  <c r="K167" i="1" s="1"/>
  <c r="L167" i="1" s="1"/>
  <c r="N167" i="1" s="1"/>
  <c r="K168" i="1" s="1"/>
  <c r="L168" i="1" s="1"/>
  <c r="N168" i="1" s="1"/>
  <c r="K169" i="1" s="1"/>
  <c r="L169" i="1" s="1"/>
  <c r="N169" i="1" s="1"/>
  <c r="K170" i="1" s="1"/>
  <c r="L170" i="1" s="1"/>
  <c r="N170" i="1" s="1"/>
  <c r="K171" i="1" s="1"/>
  <c r="L171" i="1" s="1"/>
  <c r="N171" i="1" s="1"/>
  <c r="K172" i="1" s="1"/>
  <c r="L172" i="1" s="1"/>
  <c r="N172" i="1" s="1"/>
  <c r="K173" i="1" s="1"/>
  <c r="L173" i="1" s="1"/>
  <c r="N173" i="1" s="1"/>
  <c r="K174" i="1" s="1"/>
  <c r="L174" i="1" s="1"/>
  <c r="M174" i="1" s="1"/>
  <c r="N174" i="1" l="1"/>
  <c r="K175" i="1" s="1"/>
  <c r="L175" i="1" s="1"/>
  <c r="N175" i="1" s="1"/>
  <c r="K176" i="1" s="1"/>
  <c r="L176" i="1" s="1"/>
  <c r="N176" i="1" s="1"/>
  <c r="K177" i="1" s="1"/>
  <c r="L177" i="1" s="1"/>
  <c r="N177" i="1" s="1"/>
  <c r="K178" i="1" s="1"/>
  <c r="L178" i="1" s="1"/>
  <c r="N178" i="1" s="1"/>
  <c r="K179" i="1" s="1"/>
  <c r="L179" i="1" s="1"/>
  <c r="N179" i="1" s="1"/>
  <c r="K180" i="1" s="1"/>
  <c r="L180" i="1" s="1"/>
  <c r="N180" i="1" s="1"/>
  <c r="K181" i="1" s="1"/>
  <c r="L181" i="1" s="1"/>
  <c r="N181" i="1" s="1"/>
  <c r="K182" i="1" s="1"/>
  <c r="L182" i="1" s="1"/>
  <c r="N182" i="1" s="1"/>
  <c r="K183" i="1" s="1"/>
  <c r="L183" i="1" s="1"/>
  <c r="N183" i="1" s="1"/>
  <c r="K184" i="1" s="1"/>
  <c r="L184" i="1" s="1"/>
  <c r="N184" i="1" s="1"/>
  <c r="K185" i="1" s="1"/>
  <c r="L185" i="1" s="1"/>
  <c r="N185" i="1" s="1"/>
  <c r="K186" i="1" s="1"/>
  <c r="L186" i="1" s="1"/>
  <c r="N186" i="1" s="1"/>
  <c r="K187" i="1" s="1"/>
  <c r="L187" i="1" s="1"/>
  <c r="N187" i="1" s="1"/>
  <c r="K188" i="1" s="1"/>
  <c r="L188" i="1" s="1"/>
  <c r="N188" i="1" s="1"/>
  <c r="K189" i="1" s="1"/>
  <c r="L189" i="1" s="1"/>
  <c r="N189" i="1" s="1"/>
  <c r="K190" i="1" s="1"/>
  <c r="L190" i="1" s="1"/>
  <c r="N190" i="1" s="1"/>
  <c r="K191" i="1" s="1"/>
  <c r="L191" i="1" s="1"/>
  <c r="M191" i="1" s="1"/>
  <c r="N191" i="1" l="1"/>
  <c r="K192" i="1" s="1"/>
  <c r="L192" i="1" s="1"/>
  <c r="N192" i="1" s="1"/>
  <c r="K193" i="1" s="1"/>
  <c r="L193" i="1" s="1"/>
  <c r="N193" i="1" s="1"/>
  <c r="K194" i="1" s="1"/>
  <c r="L194" i="1" s="1"/>
  <c r="N194" i="1" s="1"/>
  <c r="K195" i="1" s="1"/>
  <c r="L195" i="1" s="1"/>
  <c r="N195" i="1" s="1"/>
  <c r="K196" i="1" s="1"/>
  <c r="L196" i="1" s="1"/>
  <c r="N196" i="1" s="1"/>
  <c r="K197" i="1" s="1"/>
  <c r="L197" i="1" s="1"/>
  <c r="N197" i="1" s="1"/>
  <c r="K198" i="1" s="1"/>
  <c r="L198" i="1" s="1"/>
  <c r="N198" i="1" s="1"/>
  <c r="K199" i="1" s="1"/>
  <c r="L199" i="1" s="1"/>
  <c r="N199" i="1" s="1"/>
  <c r="K200" i="1" s="1"/>
  <c r="L200" i="1" s="1"/>
  <c r="N200" i="1" s="1"/>
  <c r="K201" i="1" s="1"/>
  <c r="L201" i="1" s="1"/>
  <c r="N201" i="1" s="1"/>
  <c r="K202" i="1" s="1"/>
  <c r="L202" i="1" s="1"/>
  <c r="M202" i="1" s="1"/>
  <c r="N202" i="1" l="1"/>
  <c r="K203" i="1" s="1"/>
  <c r="L203" i="1" s="1"/>
  <c r="N203" i="1" s="1"/>
  <c r="K204" i="1" s="1"/>
  <c r="L204" i="1" s="1"/>
  <c r="N204" i="1" s="1"/>
  <c r="K205" i="1" s="1"/>
  <c r="L205" i="1" s="1"/>
  <c r="N205" i="1" s="1"/>
  <c r="K206" i="1" s="1"/>
  <c r="L206" i="1" s="1"/>
  <c r="N206" i="1" s="1"/>
  <c r="K207" i="1" s="1"/>
  <c r="L207" i="1" s="1"/>
  <c r="N207" i="1" s="1"/>
  <c r="K208" i="1" s="1"/>
  <c r="L208" i="1" s="1"/>
  <c r="N208" i="1" s="1"/>
  <c r="K209" i="1" s="1"/>
  <c r="L209" i="1" s="1"/>
  <c r="N209" i="1" s="1"/>
  <c r="K210" i="1" s="1"/>
  <c r="L210" i="1" s="1"/>
  <c r="N210" i="1" s="1"/>
  <c r="K211" i="1" s="1"/>
  <c r="L211" i="1" s="1"/>
  <c r="N211" i="1" s="1"/>
  <c r="K212" i="1" s="1"/>
  <c r="L212" i="1" s="1"/>
  <c r="N212" i="1" s="1"/>
  <c r="K213" i="1" s="1"/>
  <c r="L213" i="1" s="1"/>
  <c r="N213" i="1" s="1"/>
  <c r="K214" i="1" s="1"/>
  <c r="L214" i="1" s="1"/>
  <c r="N214" i="1" s="1"/>
  <c r="K215" i="1" s="1"/>
  <c r="L215" i="1" s="1"/>
  <c r="N215" i="1" s="1"/>
  <c r="K216" i="1" s="1"/>
  <c r="L216" i="1" s="1"/>
  <c r="M216" i="1" s="1"/>
  <c r="N216" i="1" l="1"/>
  <c r="K217" i="1" s="1"/>
  <c r="L217" i="1" s="1"/>
  <c r="N217" i="1" s="1"/>
  <c r="K218" i="1" s="1"/>
  <c r="L218" i="1" s="1"/>
  <c r="N218" i="1" s="1"/>
  <c r="K219" i="1" s="1"/>
  <c r="L219" i="1" s="1"/>
  <c r="N219" i="1" s="1"/>
  <c r="K220" i="1" s="1"/>
  <c r="L220" i="1" s="1"/>
  <c r="N220" i="1" s="1"/>
  <c r="K221" i="1" s="1"/>
  <c r="L221" i="1" s="1"/>
  <c r="N221" i="1" s="1"/>
  <c r="K222" i="1" s="1"/>
  <c r="L222" i="1" s="1"/>
  <c r="N222" i="1" s="1"/>
  <c r="K223" i="1" s="1"/>
  <c r="L223" i="1" s="1"/>
  <c r="N223" i="1" s="1"/>
  <c r="K224" i="1" s="1"/>
  <c r="L224" i="1" s="1"/>
  <c r="N224" i="1" s="1"/>
  <c r="K225" i="1" s="1"/>
  <c r="L225" i="1" s="1"/>
  <c r="N225" i="1" s="1"/>
  <c r="K226" i="1" s="1"/>
  <c r="L226" i="1" s="1"/>
  <c r="N226" i="1" s="1"/>
  <c r="K227" i="1" s="1"/>
  <c r="L227" i="1" s="1"/>
  <c r="N227" i="1" s="1"/>
  <c r="K228" i="1" s="1"/>
  <c r="L228" i="1" s="1"/>
  <c r="N228" i="1" s="1"/>
  <c r="K229" i="1" s="1"/>
  <c r="L229" i="1" s="1"/>
  <c r="N229" i="1" s="1"/>
  <c r="K230" i="1" s="1"/>
  <c r="L230" i="1" s="1"/>
  <c r="M230" i="1" s="1"/>
  <c r="N230" i="1" l="1"/>
  <c r="K231" i="1" s="1"/>
  <c r="L231" i="1" s="1"/>
  <c r="N231" i="1" s="1"/>
  <c r="K232" i="1" s="1"/>
  <c r="L232" i="1" s="1"/>
  <c r="N232" i="1" s="1"/>
  <c r="K233" i="1" s="1"/>
  <c r="L233" i="1" s="1"/>
  <c r="N233" i="1" s="1"/>
  <c r="K234" i="1" s="1"/>
  <c r="L234" i="1" s="1"/>
  <c r="N234" i="1" s="1"/>
  <c r="K235" i="1" s="1"/>
  <c r="L235" i="1" s="1"/>
  <c r="N235" i="1" s="1"/>
  <c r="K236" i="1" s="1"/>
  <c r="L236" i="1" s="1"/>
  <c r="N236" i="1" s="1"/>
  <c r="K237" i="1" s="1"/>
  <c r="L237" i="1" s="1"/>
  <c r="N237" i="1" s="1"/>
  <c r="K238" i="1" s="1"/>
  <c r="L238" i="1" s="1"/>
  <c r="N238" i="1" s="1"/>
  <c r="K239" i="1" s="1"/>
  <c r="L239" i="1" s="1"/>
  <c r="N239" i="1" s="1"/>
  <c r="K240" i="1" s="1"/>
  <c r="L240" i="1" s="1"/>
  <c r="N240" i="1" s="1"/>
  <c r="K241" i="1" s="1"/>
  <c r="L241" i="1" s="1"/>
  <c r="N241" i="1" s="1"/>
  <c r="K242" i="1" s="1"/>
  <c r="L242" i="1" s="1"/>
  <c r="M242" i="1" s="1"/>
  <c r="N242" i="1" l="1"/>
  <c r="K243" i="1" s="1"/>
  <c r="L243" i="1" s="1"/>
  <c r="N243" i="1" s="1"/>
  <c r="K244" i="1" s="1"/>
  <c r="L244" i="1" s="1"/>
  <c r="N244" i="1" s="1"/>
  <c r="K245" i="1" s="1"/>
  <c r="L245" i="1" s="1"/>
  <c r="N245" i="1" s="1"/>
  <c r="K246" i="1" s="1"/>
  <c r="L246" i="1" s="1"/>
  <c r="N246" i="1" s="1"/>
  <c r="K247" i="1" s="1"/>
  <c r="L247" i="1" s="1"/>
  <c r="N247" i="1" s="1"/>
  <c r="K248" i="1" s="1"/>
  <c r="L248" i="1" s="1"/>
  <c r="N248" i="1" s="1"/>
  <c r="K249" i="1" s="1"/>
  <c r="L249" i="1" s="1"/>
  <c r="N249" i="1" s="1"/>
  <c r="K250" i="1" s="1"/>
  <c r="L250" i="1" s="1"/>
  <c r="N250" i="1" s="1"/>
  <c r="K251" i="1" s="1"/>
  <c r="L251" i="1" s="1"/>
  <c r="N251" i="1" s="1"/>
  <c r="K252" i="1" s="1"/>
  <c r="L252" i="1" s="1"/>
  <c r="N252" i="1" s="1"/>
  <c r="K253" i="1" s="1"/>
  <c r="L253" i="1" s="1"/>
  <c r="N253" i="1" s="1"/>
  <c r="K254" i="1" s="1"/>
  <c r="L254" i="1" s="1"/>
  <c r="N254" i="1" s="1"/>
  <c r="K255" i="1" s="1"/>
  <c r="L255" i="1" s="1"/>
  <c r="N255" i="1" s="1"/>
  <c r="K256" i="1" s="1"/>
  <c r="L256" i="1" s="1"/>
  <c r="N256" i="1" s="1"/>
  <c r="K257" i="1" s="1"/>
  <c r="L257" i="1" s="1"/>
  <c r="N257" i="1" s="1"/>
  <c r="K258" i="1" s="1"/>
  <c r="L258" i="1" s="1"/>
  <c r="N258" i="1" s="1"/>
  <c r="K259" i="1" s="1"/>
  <c r="L259" i="1" s="1"/>
  <c r="N259" i="1" s="1"/>
  <c r="K260" i="1" s="1"/>
  <c r="L260" i="1" s="1"/>
  <c r="N260" i="1" s="1"/>
  <c r="K261" i="1" s="1"/>
  <c r="L261" i="1" s="1"/>
  <c r="M261" i="1" s="1"/>
  <c r="N261" i="1" l="1"/>
  <c r="K262" i="1" s="1"/>
  <c r="L262" i="1" s="1"/>
  <c r="N262" i="1" s="1"/>
  <c r="K263" i="1" s="1"/>
  <c r="L263" i="1" s="1"/>
  <c r="N263" i="1" s="1"/>
  <c r="K264" i="1" s="1"/>
  <c r="L264" i="1" s="1"/>
  <c r="N264" i="1" s="1"/>
  <c r="K265" i="1" s="1"/>
  <c r="L265" i="1" s="1"/>
  <c r="N265" i="1" s="1"/>
  <c r="K266" i="1" s="1"/>
  <c r="L266" i="1" s="1"/>
  <c r="N266" i="1" s="1"/>
  <c r="K267" i="1" s="1"/>
  <c r="L267" i="1" s="1"/>
  <c r="N267" i="1" s="1"/>
  <c r="K268" i="1" s="1"/>
  <c r="L268" i="1" s="1"/>
  <c r="N268" i="1" s="1"/>
  <c r="K269" i="1" s="1"/>
  <c r="L269" i="1" s="1"/>
  <c r="N269" i="1" s="1"/>
  <c r="K270" i="1" s="1"/>
  <c r="L270" i="1" s="1"/>
  <c r="N270" i="1" s="1"/>
  <c r="K271" i="1" s="1"/>
  <c r="L271" i="1" s="1"/>
  <c r="N271" i="1" s="1"/>
  <c r="K272" i="1" s="1"/>
  <c r="L272" i="1" s="1"/>
  <c r="N272" i="1" s="1"/>
  <c r="K273" i="1" s="1"/>
  <c r="L273" i="1" s="1"/>
  <c r="N273" i="1" s="1"/>
  <c r="K274" i="1" s="1"/>
  <c r="L274" i="1" s="1"/>
  <c r="N274" i="1" s="1"/>
  <c r="K275" i="1" s="1"/>
  <c r="L275" i="1" s="1"/>
  <c r="N275" i="1" s="1"/>
  <c r="K276" i="1" s="1"/>
  <c r="L276" i="1" s="1"/>
  <c r="N276" i="1" s="1"/>
  <c r="K277" i="1" s="1"/>
  <c r="L277" i="1" s="1"/>
  <c r="N277" i="1" s="1"/>
  <c r="K278" i="1" s="1"/>
  <c r="L278" i="1" s="1"/>
  <c r="N278" i="1" s="1"/>
  <c r="K279" i="1" s="1"/>
  <c r="L279" i="1" s="1"/>
  <c r="N279" i="1" s="1"/>
  <c r="K280" i="1" s="1"/>
  <c r="L280" i="1" s="1"/>
  <c r="N280" i="1" s="1"/>
  <c r="K281" i="1" s="1"/>
  <c r="L281" i="1" s="1"/>
  <c r="N281" i="1" s="1"/>
  <c r="K282" i="1" s="1"/>
  <c r="L282" i="1" s="1"/>
  <c r="N282" i="1" s="1"/>
  <c r="K283" i="1" s="1"/>
  <c r="L283" i="1" s="1"/>
  <c r="N283" i="1" s="1"/>
  <c r="K284" i="1" s="1"/>
  <c r="L284" i="1" s="1"/>
  <c r="N284" i="1" s="1"/>
  <c r="K285" i="1" s="1"/>
  <c r="L285" i="1" s="1"/>
  <c r="M285" i="1" s="1"/>
  <c r="N285" i="1" l="1"/>
  <c r="K286" i="1" s="1"/>
  <c r="L286" i="1" s="1"/>
  <c r="N286" i="1" s="1"/>
  <c r="K287" i="1" s="1"/>
  <c r="L287" i="1" s="1"/>
  <c r="N287" i="1" s="1"/>
  <c r="K288" i="1" s="1"/>
  <c r="L288" i="1" s="1"/>
  <c r="N288" i="1" s="1"/>
  <c r="K289" i="1" s="1"/>
  <c r="L289" i="1" s="1"/>
  <c r="N289" i="1" s="1"/>
  <c r="K290" i="1" s="1"/>
  <c r="L290" i="1" s="1"/>
  <c r="N290" i="1" s="1"/>
  <c r="K291" i="1" s="1"/>
  <c r="L291" i="1" s="1"/>
  <c r="N291" i="1" s="1"/>
  <c r="K292" i="1" s="1"/>
  <c r="L292" i="1" s="1"/>
  <c r="N292" i="1" s="1"/>
  <c r="K293" i="1" s="1"/>
  <c r="L293" i="1" s="1"/>
  <c r="M293" i="1" s="1"/>
  <c r="N293" i="1" l="1"/>
  <c r="K294" i="1" s="1"/>
  <c r="L294" i="1" s="1"/>
  <c r="N294" i="1" s="1"/>
  <c r="K295" i="1" s="1"/>
  <c r="L295" i="1" s="1"/>
  <c r="N295" i="1" s="1"/>
  <c r="K296" i="1" s="1"/>
  <c r="L296" i="1" s="1"/>
  <c r="N296" i="1" s="1"/>
  <c r="K297" i="1" s="1"/>
  <c r="L297" i="1" s="1"/>
  <c r="N297" i="1" s="1"/>
  <c r="K298" i="1" s="1"/>
  <c r="L298" i="1" s="1"/>
  <c r="N298" i="1" s="1"/>
  <c r="K299" i="1" s="1"/>
  <c r="L299" i="1" s="1"/>
  <c r="N299" i="1" s="1"/>
  <c r="K300" i="1" s="1"/>
  <c r="L300" i="1" s="1"/>
  <c r="N300" i="1" s="1"/>
  <c r="K301" i="1" s="1"/>
  <c r="L301" i="1" s="1"/>
  <c r="N301" i="1" s="1"/>
  <c r="K302" i="1" s="1"/>
  <c r="L302" i="1" s="1"/>
  <c r="N302" i="1" s="1"/>
  <c r="K303" i="1" s="1"/>
  <c r="L303" i="1" s="1"/>
  <c r="N303" i="1" s="1"/>
  <c r="K304" i="1" s="1"/>
  <c r="L304" i="1" s="1"/>
  <c r="N304" i="1" s="1"/>
  <c r="K305" i="1" s="1"/>
  <c r="L305" i="1" s="1"/>
  <c r="N305" i="1" s="1"/>
  <c r="K306" i="1" s="1"/>
  <c r="L306" i="1" s="1"/>
  <c r="N306" i="1" s="1"/>
  <c r="K307" i="1" s="1"/>
  <c r="L307" i="1" s="1"/>
  <c r="N307" i="1" s="1"/>
  <c r="K308" i="1" s="1"/>
  <c r="L308" i="1" s="1"/>
  <c r="N308" i="1" s="1"/>
  <c r="K309" i="1" s="1"/>
  <c r="L309" i="1" s="1"/>
  <c r="N309" i="1" s="1"/>
  <c r="K310" i="1" s="1"/>
  <c r="L310" i="1" s="1"/>
  <c r="N310" i="1" s="1"/>
  <c r="K311" i="1" s="1"/>
  <c r="L311" i="1" s="1"/>
  <c r="N311" i="1" s="1"/>
  <c r="K312" i="1" s="1"/>
  <c r="L312" i="1" s="1"/>
  <c r="N312" i="1" s="1"/>
  <c r="K313" i="1" s="1"/>
  <c r="L313" i="1" s="1"/>
  <c r="M313" i="1" s="1"/>
  <c r="N313" i="1" l="1"/>
  <c r="K314" i="1" s="1"/>
  <c r="L314" i="1" s="1"/>
  <c r="N314" i="1" s="1"/>
  <c r="K315" i="1" s="1"/>
  <c r="L315" i="1" s="1"/>
  <c r="N315" i="1" s="1"/>
  <c r="K316" i="1" s="1"/>
  <c r="L316" i="1" s="1"/>
  <c r="N316" i="1" s="1"/>
  <c r="K317" i="1" s="1"/>
  <c r="L317" i="1" s="1"/>
  <c r="N317" i="1" s="1"/>
  <c r="K318" i="1" s="1"/>
  <c r="L318" i="1" s="1"/>
  <c r="N318" i="1" s="1"/>
  <c r="K319" i="1" s="1"/>
  <c r="L319" i="1" s="1"/>
  <c r="N319" i="1" s="1"/>
  <c r="K320" i="1" s="1"/>
  <c r="L320" i="1" s="1"/>
  <c r="N320" i="1" s="1"/>
  <c r="K321" i="1" s="1"/>
  <c r="L321" i="1" s="1"/>
  <c r="N321" i="1" s="1"/>
  <c r="K322" i="1" s="1"/>
  <c r="L322" i="1" s="1"/>
  <c r="N322" i="1" s="1"/>
  <c r="K323" i="1" s="1"/>
  <c r="L323" i="1" s="1"/>
  <c r="N323" i="1" s="1"/>
  <c r="K324" i="1" s="1"/>
  <c r="L324" i="1" s="1"/>
  <c r="N324" i="1" s="1"/>
  <c r="K325" i="1" s="1"/>
  <c r="L325" i="1" s="1"/>
  <c r="N325" i="1" s="1"/>
  <c r="K326" i="1" s="1"/>
  <c r="L326" i="1" s="1"/>
  <c r="N326" i="1" s="1"/>
  <c r="K327" i="1" s="1"/>
  <c r="L327" i="1" s="1"/>
  <c r="N327" i="1" s="1"/>
  <c r="K328" i="1" s="1"/>
  <c r="L328" i="1" s="1"/>
  <c r="N328" i="1" s="1"/>
  <c r="K329" i="1" s="1"/>
  <c r="L329" i="1" s="1"/>
  <c r="N329" i="1" s="1"/>
  <c r="K330" i="1" s="1"/>
  <c r="L330" i="1" s="1"/>
  <c r="M330" i="1" s="1"/>
  <c r="N330" i="1" l="1"/>
  <c r="K331" i="1" s="1"/>
  <c r="L331" i="1" s="1"/>
  <c r="N331" i="1" s="1"/>
  <c r="K332" i="1" s="1"/>
  <c r="L332" i="1" s="1"/>
  <c r="N332" i="1" s="1"/>
  <c r="K333" i="1" s="1"/>
  <c r="L333" i="1" s="1"/>
  <c r="N333" i="1" s="1"/>
  <c r="K334" i="1" s="1"/>
  <c r="L334" i="1" s="1"/>
  <c r="N334" i="1" s="1"/>
  <c r="K335" i="1" s="1"/>
  <c r="L335" i="1" s="1"/>
  <c r="N335" i="1" s="1"/>
  <c r="K336" i="1" s="1"/>
  <c r="L336" i="1" s="1"/>
  <c r="N336" i="1" s="1"/>
  <c r="K337" i="1" s="1"/>
  <c r="L337" i="1" s="1"/>
  <c r="N337" i="1" s="1"/>
  <c r="K338" i="1" s="1"/>
  <c r="L338" i="1" s="1"/>
  <c r="N338" i="1" s="1"/>
  <c r="K339" i="1" s="1"/>
  <c r="L339" i="1" s="1"/>
  <c r="N339" i="1" s="1"/>
  <c r="K340" i="1" s="1"/>
  <c r="L340" i="1" s="1"/>
  <c r="N340" i="1" s="1"/>
  <c r="K341" i="1" s="1"/>
  <c r="L341" i="1" s="1"/>
  <c r="N341" i="1" s="1"/>
  <c r="K342" i="1" s="1"/>
  <c r="L342" i="1" s="1"/>
  <c r="N342" i="1" s="1"/>
  <c r="K343" i="1" s="1"/>
  <c r="L343" i="1" s="1"/>
  <c r="N343" i="1" s="1"/>
  <c r="K344" i="1" s="1"/>
  <c r="L344" i="1" s="1"/>
  <c r="N344" i="1" s="1"/>
  <c r="K345" i="1" s="1"/>
  <c r="L345" i="1" s="1"/>
  <c r="N345" i="1" s="1"/>
  <c r="K346" i="1" s="1"/>
  <c r="L346" i="1" s="1"/>
  <c r="N346" i="1" s="1"/>
  <c r="K347" i="1" s="1"/>
  <c r="L347" i="1" s="1"/>
  <c r="N347" i="1" s="1"/>
  <c r="K348" i="1" s="1"/>
  <c r="L348" i="1" s="1"/>
  <c r="N348" i="1" s="1"/>
  <c r="K349" i="1" s="1"/>
  <c r="L349" i="1" s="1"/>
  <c r="N349" i="1" s="1"/>
  <c r="K350" i="1" s="1"/>
  <c r="L350" i="1" s="1"/>
  <c r="N350" i="1" s="1"/>
  <c r="K351" i="1" s="1"/>
  <c r="L351" i="1" s="1"/>
  <c r="N351" i="1" s="1"/>
  <c r="K352" i="1" s="1"/>
  <c r="L352" i="1" s="1"/>
  <c r="N352" i="1" s="1"/>
  <c r="K353" i="1" s="1"/>
  <c r="L353" i="1" s="1"/>
  <c r="N353" i="1" s="1"/>
  <c r="K354" i="1" s="1"/>
  <c r="L354" i="1" s="1"/>
  <c r="N354" i="1" s="1"/>
  <c r="K355" i="1" s="1"/>
  <c r="L355" i="1" s="1"/>
  <c r="N355" i="1" s="1"/>
  <c r="K356" i="1" s="1"/>
  <c r="L356" i="1" s="1"/>
  <c r="M356" i="1" s="1"/>
  <c r="N356" i="1" l="1"/>
  <c r="K357" i="1" s="1"/>
  <c r="L357" i="1" s="1"/>
  <c r="N357" i="1" s="1"/>
  <c r="K358" i="1" s="1"/>
  <c r="L358" i="1" s="1"/>
  <c r="N358" i="1" s="1"/>
  <c r="K359" i="1" s="1"/>
  <c r="L359" i="1" s="1"/>
  <c r="N359" i="1" s="1"/>
  <c r="K360" i="1" s="1"/>
  <c r="L360" i="1" s="1"/>
  <c r="N360" i="1" s="1"/>
  <c r="K361" i="1" s="1"/>
  <c r="L361" i="1" s="1"/>
  <c r="N361" i="1" s="1"/>
  <c r="K362" i="1" s="1"/>
  <c r="L362" i="1" s="1"/>
  <c r="N362" i="1" s="1"/>
  <c r="K363" i="1" s="1"/>
  <c r="L363" i="1" s="1"/>
  <c r="N363" i="1" s="1"/>
  <c r="K364" i="1" s="1"/>
  <c r="L364" i="1" s="1"/>
  <c r="N364" i="1" s="1"/>
  <c r="K365" i="1" s="1"/>
  <c r="L365" i="1" s="1"/>
  <c r="N365" i="1" s="1"/>
  <c r="K366" i="1" s="1"/>
  <c r="L366" i="1" s="1"/>
  <c r="N366" i="1" s="1"/>
  <c r="K367" i="1" s="1"/>
  <c r="L367" i="1" s="1"/>
  <c r="N367" i="1" s="1"/>
  <c r="K368" i="1" s="1"/>
  <c r="L368" i="1" s="1"/>
  <c r="M368" i="1" s="1"/>
  <c r="N368" i="1" l="1"/>
  <c r="K369" i="1" s="1"/>
  <c r="L369" i="1" s="1"/>
  <c r="N369" i="1" s="1"/>
  <c r="K370" i="1" s="1"/>
  <c r="L370" i="1" s="1"/>
  <c r="N370" i="1" s="1"/>
  <c r="K371" i="1" s="1"/>
  <c r="L371" i="1" s="1"/>
  <c r="N371" i="1" s="1"/>
  <c r="K372" i="1" s="1"/>
  <c r="L372" i="1" s="1"/>
  <c r="N372" i="1" s="1"/>
  <c r="K373" i="1" s="1"/>
  <c r="L373" i="1" s="1"/>
  <c r="N373" i="1" s="1"/>
  <c r="K374" i="1" s="1"/>
  <c r="L374" i="1" s="1"/>
  <c r="N374" i="1" s="1"/>
  <c r="K375" i="1" s="1"/>
  <c r="L375" i="1" s="1"/>
  <c r="N375" i="1" s="1"/>
  <c r="K376" i="1" s="1"/>
  <c r="L376" i="1" s="1"/>
  <c r="N376" i="1" s="1"/>
  <c r="K377" i="1" s="1"/>
  <c r="L377" i="1" s="1"/>
  <c r="N377" i="1" s="1"/>
  <c r="K378" i="1" s="1"/>
  <c r="L378" i="1" s="1"/>
  <c r="N378" i="1" s="1"/>
  <c r="K379" i="1" s="1"/>
  <c r="L379" i="1" s="1"/>
  <c r="N379" i="1" s="1"/>
  <c r="K380" i="1" s="1"/>
  <c r="L380" i="1" s="1"/>
  <c r="M380" i="1" s="1"/>
  <c r="N380" i="1" l="1"/>
  <c r="K381" i="1" s="1"/>
  <c r="L381" i="1" s="1"/>
  <c r="N381" i="1" s="1"/>
  <c r="K382" i="1" s="1"/>
  <c r="L382" i="1" s="1"/>
  <c r="N382" i="1" s="1"/>
  <c r="K383" i="1" s="1"/>
  <c r="L383" i="1" s="1"/>
  <c r="N383" i="1" s="1"/>
  <c r="K384" i="1" s="1"/>
  <c r="L384" i="1" s="1"/>
  <c r="N384" i="1" s="1"/>
  <c r="K385" i="1" s="1"/>
  <c r="L385" i="1" s="1"/>
  <c r="N385" i="1" s="1"/>
  <c r="K386" i="1" s="1"/>
  <c r="L386" i="1" s="1"/>
  <c r="N386" i="1" s="1"/>
  <c r="K387" i="1" s="1"/>
  <c r="L387" i="1" s="1"/>
  <c r="N387" i="1" s="1"/>
  <c r="K388" i="1" s="1"/>
  <c r="L388" i="1" s="1"/>
  <c r="N388" i="1" s="1"/>
  <c r="K389" i="1" s="1"/>
  <c r="L389" i="1" s="1"/>
  <c r="N389" i="1" s="1"/>
  <c r="K390" i="1" s="1"/>
  <c r="L390" i="1" s="1"/>
  <c r="N390" i="1" s="1"/>
  <c r="K391" i="1" s="1"/>
  <c r="L391" i="1" s="1"/>
  <c r="N391" i="1" s="1"/>
  <c r="K392" i="1" s="1"/>
  <c r="L392" i="1" s="1"/>
  <c r="N392" i="1" s="1"/>
  <c r="K393" i="1" s="1"/>
  <c r="L393" i="1" s="1"/>
  <c r="N393" i="1" s="1"/>
  <c r="K394" i="1" s="1"/>
  <c r="L394" i="1" s="1"/>
  <c r="N394" i="1" s="1"/>
  <c r="K395" i="1" s="1"/>
  <c r="L395" i="1" s="1"/>
  <c r="N395" i="1" s="1"/>
  <c r="K396" i="1" s="1"/>
  <c r="L396" i="1" s="1"/>
  <c r="N396" i="1" s="1"/>
  <c r="K397" i="1" s="1"/>
  <c r="L397" i="1" s="1"/>
  <c r="N397" i="1" s="1"/>
  <c r="K398" i="1" s="1"/>
  <c r="L398" i="1" s="1"/>
  <c r="N398" i="1" s="1"/>
  <c r="K399" i="1" s="1"/>
  <c r="L399" i="1" s="1"/>
  <c r="N399" i="1" s="1"/>
  <c r="K400" i="1" s="1"/>
  <c r="L400" i="1" s="1"/>
  <c r="N400" i="1" s="1"/>
  <c r="K401" i="1" s="1"/>
  <c r="L401" i="1" s="1"/>
  <c r="N401" i="1" s="1"/>
  <c r="K402" i="1" s="1"/>
  <c r="L402" i="1" s="1"/>
  <c r="M402" i="1" s="1"/>
  <c r="N402" i="1" l="1"/>
  <c r="K403" i="1" s="1"/>
  <c r="L403" i="1" s="1"/>
  <c r="N403" i="1" s="1"/>
  <c r="K404" i="1" s="1"/>
  <c r="L404" i="1" s="1"/>
  <c r="N404" i="1" s="1"/>
  <c r="K405" i="1" s="1"/>
  <c r="L405" i="1" s="1"/>
  <c r="N405" i="1" s="1"/>
  <c r="K406" i="1" s="1"/>
  <c r="L406" i="1" s="1"/>
  <c r="N406" i="1" s="1"/>
  <c r="K407" i="1" s="1"/>
  <c r="L407" i="1" s="1"/>
  <c r="N407" i="1" s="1"/>
  <c r="K408" i="1" s="1"/>
  <c r="L408" i="1" s="1"/>
  <c r="N408" i="1" s="1"/>
  <c r="K409" i="1" s="1"/>
  <c r="L409" i="1" s="1"/>
  <c r="N409" i="1" s="1"/>
  <c r="K410" i="1" s="1"/>
  <c r="L410" i="1" s="1"/>
  <c r="N410" i="1" s="1"/>
  <c r="K411" i="1" s="1"/>
  <c r="L411" i="1" s="1"/>
  <c r="N411" i="1" s="1"/>
  <c r="K412" i="1" s="1"/>
  <c r="L412" i="1" s="1"/>
  <c r="N412" i="1" s="1"/>
  <c r="K413" i="1" s="1"/>
  <c r="L413" i="1" s="1"/>
  <c r="N413" i="1" s="1"/>
  <c r="K414" i="1" s="1"/>
  <c r="L414" i="1" s="1"/>
  <c r="N414" i="1" s="1"/>
  <c r="K415" i="1" s="1"/>
  <c r="L415" i="1" s="1"/>
  <c r="N415" i="1" s="1"/>
  <c r="K416" i="1" s="1"/>
  <c r="L416" i="1" s="1"/>
  <c r="M416" i="1" s="1"/>
  <c r="N416" i="1" l="1"/>
  <c r="K417" i="1" s="1"/>
  <c r="L417" i="1" s="1"/>
  <c r="N417" i="1" s="1"/>
  <c r="K418" i="1" s="1"/>
  <c r="L418" i="1" s="1"/>
  <c r="N418" i="1" s="1"/>
  <c r="K419" i="1" s="1"/>
  <c r="L419" i="1" s="1"/>
  <c r="N419" i="1" s="1"/>
  <c r="K420" i="1" s="1"/>
  <c r="L420" i="1" s="1"/>
  <c r="N420" i="1" s="1"/>
  <c r="K421" i="1" s="1"/>
  <c r="L421" i="1" s="1"/>
  <c r="N421" i="1" s="1"/>
  <c r="K422" i="1" s="1"/>
  <c r="L422" i="1" s="1"/>
  <c r="N422" i="1" s="1"/>
  <c r="K423" i="1" s="1"/>
  <c r="L423" i="1" s="1"/>
  <c r="N423" i="1" s="1"/>
  <c r="K424" i="1" s="1"/>
  <c r="L424" i="1" s="1"/>
  <c r="N424" i="1" s="1"/>
  <c r="K425" i="1" s="1"/>
  <c r="L425" i="1" s="1"/>
  <c r="N425" i="1" s="1"/>
  <c r="K426" i="1" s="1"/>
  <c r="L426" i="1" s="1"/>
  <c r="N426" i="1" s="1"/>
  <c r="K427" i="1" s="1"/>
  <c r="L427" i="1" s="1"/>
  <c r="N427" i="1" s="1"/>
  <c r="K428" i="1" s="1"/>
  <c r="L428" i="1" s="1"/>
  <c r="N428" i="1" s="1"/>
  <c r="K429" i="1" s="1"/>
  <c r="L429" i="1" s="1"/>
  <c r="M429" i="1" s="1"/>
  <c r="N429" i="1" l="1"/>
  <c r="K430" i="1" s="1"/>
  <c r="L430" i="1" s="1"/>
  <c r="N430" i="1" s="1"/>
  <c r="K431" i="1" s="1"/>
  <c r="L431" i="1" s="1"/>
  <c r="N431" i="1" s="1"/>
  <c r="K432" i="1" s="1"/>
  <c r="L432" i="1" s="1"/>
  <c r="N432" i="1" s="1"/>
  <c r="K433" i="1" s="1"/>
  <c r="L433" i="1" s="1"/>
  <c r="N433" i="1" s="1"/>
  <c r="K434" i="1" s="1"/>
  <c r="L434" i="1" s="1"/>
  <c r="N434" i="1" s="1"/>
  <c r="K435" i="1" s="1"/>
  <c r="L435" i="1" s="1"/>
  <c r="N435" i="1" s="1"/>
  <c r="K436" i="1" s="1"/>
  <c r="L436" i="1" s="1"/>
  <c r="N436" i="1" s="1"/>
  <c r="K437" i="1" s="1"/>
  <c r="L437" i="1" s="1"/>
  <c r="N437" i="1" s="1"/>
  <c r="K438" i="1" s="1"/>
  <c r="L438" i="1" s="1"/>
  <c r="N438" i="1" s="1"/>
  <c r="K439" i="1" s="1"/>
  <c r="L439" i="1" s="1"/>
  <c r="N439" i="1" s="1"/>
  <c r="K440" i="1" s="1"/>
  <c r="L440" i="1" s="1"/>
  <c r="N440" i="1" s="1"/>
  <c r="K441" i="1" s="1"/>
  <c r="L441" i="1" s="1"/>
  <c r="N441" i="1" s="1"/>
  <c r="K442" i="1" s="1"/>
  <c r="L442" i="1" s="1"/>
  <c r="N442" i="1" s="1"/>
  <c r="K443" i="1" s="1"/>
  <c r="L443" i="1" s="1"/>
  <c r="N443" i="1" s="1"/>
  <c r="K444" i="1" s="1"/>
  <c r="L444" i="1" s="1"/>
  <c r="M444" i="1" s="1"/>
  <c r="N444" i="1" l="1"/>
  <c r="K445" i="1" s="1"/>
  <c r="L445" i="1" s="1"/>
  <c r="N445" i="1" s="1"/>
  <c r="K446" i="1" s="1"/>
  <c r="L446" i="1" s="1"/>
  <c r="N446" i="1" s="1"/>
  <c r="K447" i="1" s="1"/>
  <c r="L447" i="1" s="1"/>
  <c r="N447" i="1" s="1"/>
  <c r="K448" i="1" s="1"/>
  <c r="L448" i="1" s="1"/>
  <c r="N448" i="1" s="1"/>
  <c r="K449" i="1" s="1"/>
  <c r="L449" i="1" s="1"/>
  <c r="N449" i="1" s="1"/>
  <c r="K450" i="1" s="1"/>
  <c r="L450" i="1" s="1"/>
  <c r="N450" i="1" s="1"/>
  <c r="K451" i="1" s="1"/>
  <c r="L451" i="1" s="1"/>
  <c r="N451" i="1" s="1"/>
  <c r="K452" i="1" s="1"/>
  <c r="L452" i="1" s="1"/>
  <c r="N452" i="1" s="1"/>
  <c r="K453" i="1" s="1"/>
  <c r="L453" i="1" s="1"/>
  <c r="N453" i="1" s="1"/>
  <c r="K454" i="1" s="1"/>
  <c r="L454" i="1" s="1"/>
  <c r="N454" i="1" s="1"/>
  <c r="K455" i="1" s="1"/>
  <c r="L455" i="1" s="1"/>
  <c r="N455" i="1" s="1"/>
  <c r="K456" i="1" s="1"/>
  <c r="L456" i="1" s="1"/>
  <c r="N456" i="1" s="1"/>
  <c r="K457" i="1" s="1"/>
  <c r="L457" i="1" s="1"/>
  <c r="N457" i="1" s="1"/>
  <c r="K458" i="1" s="1"/>
  <c r="L458" i="1" s="1"/>
  <c r="M458" i="1" s="1"/>
  <c r="N458" i="1" l="1"/>
  <c r="K459" i="1" s="1"/>
  <c r="L459" i="1" s="1"/>
  <c r="N459" i="1" s="1"/>
  <c r="K460" i="1" s="1"/>
  <c r="L460" i="1" s="1"/>
  <c r="N460" i="1" s="1"/>
  <c r="K461" i="1" s="1"/>
  <c r="L461" i="1" s="1"/>
  <c r="N461" i="1" s="1"/>
  <c r="K462" i="1" s="1"/>
  <c r="L462" i="1" s="1"/>
  <c r="N462" i="1" s="1"/>
  <c r="K463" i="1" s="1"/>
  <c r="L463" i="1" s="1"/>
  <c r="N463" i="1" s="1"/>
  <c r="K464" i="1" s="1"/>
  <c r="L464" i="1" s="1"/>
  <c r="N464" i="1" s="1"/>
  <c r="K465" i="1" s="1"/>
  <c r="L465" i="1" s="1"/>
  <c r="N465" i="1" s="1"/>
  <c r="K466" i="1" s="1"/>
  <c r="L466" i="1" s="1"/>
  <c r="N466" i="1" s="1"/>
  <c r="K467" i="1" s="1"/>
  <c r="L467" i="1" s="1"/>
  <c r="N467" i="1" s="1"/>
  <c r="K468" i="1" s="1"/>
  <c r="L468" i="1" s="1"/>
  <c r="N468" i="1" s="1"/>
  <c r="K469" i="1" s="1"/>
  <c r="L469" i="1" s="1"/>
  <c r="N469" i="1" s="1"/>
  <c r="K470" i="1" s="1"/>
  <c r="L470" i="1" s="1"/>
  <c r="N470" i="1" s="1"/>
  <c r="K471" i="1" s="1"/>
  <c r="L471" i="1" s="1"/>
  <c r="N471" i="1" s="1"/>
  <c r="K472" i="1" s="1"/>
  <c r="L472" i="1" s="1"/>
  <c r="N472" i="1" s="1"/>
  <c r="K473" i="1" s="1"/>
  <c r="L473" i="1" s="1"/>
  <c r="N473" i="1" s="1"/>
  <c r="K474" i="1" s="1"/>
  <c r="L474" i="1" s="1"/>
  <c r="N474" i="1" s="1"/>
  <c r="K475" i="1" s="1"/>
  <c r="L475" i="1" s="1"/>
  <c r="N475" i="1" s="1"/>
  <c r="K476" i="1" s="1"/>
  <c r="L476" i="1" s="1"/>
  <c r="M476" i="1" s="1"/>
  <c r="N476" i="1" l="1"/>
  <c r="K477" i="1" s="1"/>
  <c r="L477" i="1" s="1"/>
  <c r="N477" i="1" s="1"/>
  <c r="K478" i="1" s="1"/>
  <c r="L478" i="1" s="1"/>
  <c r="N478" i="1" s="1"/>
  <c r="K479" i="1" s="1"/>
  <c r="L479" i="1" s="1"/>
  <c r="N479" i="1" s="1"/>
  <c r="K480" i="1" s="1"/>
  <c r="L480" i="1" s="1"/>
  <c r="N480" i="1" s="1"/>
  <c r="K481" i="1" s="1"/>
  <c r="L481" i="1" s="1"/>
  <c r="N481" i="1" s="1"/>
  <c r="K482" i="1" s="1"/>
  <c r="L482" i="1" s="1"/>
  <c r="N482" i="1" s="1"/>
  <c r="K483" i="1" s="1"/>
  <c r="L483" i="1" s="1"/>
  <c r="N483" i="1" s="1"/>
  <c r="K484" i="1" s="1"/>
  <c r="L484" i="1" s="1"/>
  <c r="N484" i="1" s="1"/>
  <c r="K485" i="1" s="1"/>
  <c r="L485" i="1" s="1"/>
  <c r="N485" i="1" s="1"/>
  <c r="K486" i="1" s="1"/>
  <c r="L486" i="1" s="1"/>
  <c r="M486" i="1" s="1"/>
  <c r="N486" i="1" l="1"/>
  <c r="K487" i="1" s="1"/>
  <c r="L487" i="1" s="1"/>
  <c r="N487" i="1" s="1"/>
  <c r="K488" i="1" s="1"/>
  <c r="L488" i="1" s="1"/>
  <c r="N488" i="1" s="1"/>
  <c r="K489" i="1" s="1"/>
  <c r="L489" i="1" s="1"/>
  <c r="N489" i="1" s="1"/>
  <c r="K490" i="1" s="1"/>
  <c r="L490" i="1" s="1"/>
  <c r="N490" i="1" s="1"/>
  <c r="K491" i="1" s="1"/>
  <c r="L491" i="1" s="1"/>
  <c r="N491" i="1" s="1"/>
  <c r="K492" i="1" s="1"/>
  <c r="L492" i="1" s="1"/>
  <c r="N492" i="1" s="1"/>
  <c r="K493" i="1" s="1"/>
  <c r="L493" i="1" s="1"/>
  <c r="N493" i="1" s="1"/>
  <c r="K494" i="1" s="1"/>
  <c r="L494" i="1" s="1"/>
  <c r="N494" i="1" s="1"/>
  <c r="K495" i="1" s="1"/>
  <c r="L495" i="1" s="1"/>
  <c r="N495" i="1" s="1"/>
  <c r="K496" i="1" s="1"/>
  <c r="L496" i="1" s="1"/>
  <c r="N496" i="1" s="1"/>
  <c r="K497" i="1" s="1"/>
  <c r="L497" i="1" s="1"/>
  <c r="N497" i="1" s="1"/>
  <c r="K498" i="1" s="1"/>
  <c r="L498" i="1" s="1"/>
  <c r="N498" i="1" s="1"/>
  <c r="K499" i="1" s="1"/>
  <c r="L499" i="1" s="1"/>
  <c r="N499" i="1" s="1"/>
  <c r="K500" i="1" s="1"/>
  <c r="L500" i="1" s="1"/>
  <c r="N500" i="1" s="1"/>
  <c r="K501" i="1" s="1"/>
  <c r="L501" i="1" s="1"/>
  <c r="M501" i="1" s="1"/>
  <c r="N501" i="1" l="1"/>
  <c r="K502" i="1" s="1"/>
  <c r="L502" i="1" s="1"/>
  <c r="N502" i="1" s="1"/>
  <c r="K503" i="1" s="1"/>
  <c r="L503" i="1" s="1"/>
  <c r="N503" i="1" s="1"/>
  <c r="K504" i="1" s="1"/>
  <c r="L504" i="1" s="1"/>
  <c r="N504" i="1" s="1"/>
  <c r="K505" i="1" s="1"/>
  <c r="L505" i="1" s="1"/>
  <c r="N505" i="1" s="1"/>
  <c r="K506" i="1" s="1"/>
  <c r="L506" i="1" s="1"/>
  <c r="N506" i="1" s="1"/>
  <c r="K507" i="1" s="1"/>
  <c r="L507" i="1" s="1"/>
  <c r="N507" i="1" s="1"/>
  <c r="K508" i="1" s="1"/>
  <c r="L508" i="1" s="1"/>
  <c r="N508" i="1" s="1"/>
  <c r="K509" i="1" s="1"/>
  <c r="L509" i="1" s="1"/>
  <c r="N509" i="1" s="1"/>
  <c r="K510" i="1" s="1"/>
  <c r="L510" i="1" s="1"/>
  <c r="N510" i="1" s="1"/>
  <c r="K511" i="1" s="1"/>
  <c r="L511" i="1" s="1"/>
  <c r="N511" i="1" s="1"/>
  <c r="K512" i="1" s="1"/>
  <c r="L512" i="1" s="1"/>
  <c r="N512" i="1" s="1"/>
  <c r="K513" i="1" s="1"/>
  <c r="L513" i="1" s="1"/>
  <c r="N513" i="1" s="1"/>
  <c r="K514" i="1" s="1"/>
  <c r="L514" i="1" s="1"/>
  <c r="N514" i="1" s="1"/>
  <c r="K515" i="1" s="1"/>
  <c r="L515" i="1" s="1"/>
  <c r="N515" i="1" s="1"/>
  <c r="K516" i="1" s="1"/>
  <c r="L516" i="1" s="1"/>
  <c r="N516" i="1" s="1"/>
  <c r="K517" i="1" s="1"/>
  <c r="L517" i="1" s="1"/>
  <c r="N517" i="1" s="1"/>
  <c r="K518" i="1" s="1"/>
  <c r="L518" i="1" s="1"/>
  <c r="N518" i="1" s="1"/>
  <c r="K519" i="1" s="1"/>
  <c r="L519" i="1" s="1"/>
  <c r="N519" i="1" s="1"/>
  <c r="K520" i="1" s="1"/>
  <c r="L520" i="1" s="1"/>
  <c r="M520" i="1" s="1"/>
  <c r="N520" i="1" l="1"/>
  <c r="K521" i="1" s="1"/>
  <c r="L521" i="1" s="1"/>
  <c r="N521" i="1" s="1"/>
  <c r="K522" i="1" s="1"/>
  <c r="L522" i="1" s="1"/>
  <c r="N522" i="1" s="1"/>
  <c r="K523" i="1" s="1"/>
  <c r="L523" i="1" s="1"/>
  <c r="N523" i="1" s="1"/>
  <c r="K524" i="1" s="1"/>
  <c r="L524" i="1" s="1"/>
  <c r="N524" i="1" s="1"/>
  <c r="K525" i="1" s="1"/>
  <c r="L525" i="1" s="1"/>
  <c r="N525" i="1" s="1"/>
  <c r="K526" i="1" s="1"/>
  <c r="L526" i="1" s="1"/>
  <c r="N526" i="1" s="1"/>
  <c r="K527" i="1" s="1"/>
  <c r="L527" i="1" s="1"/>
  <c r="N527" i="1" s="1"/>
  <c r="K528" i="1" s="1"/>
  <c r="L528" i="1" s="1"/>
  <c r="N528" i="1" s="1"/>
  <c r="K529" i="1" s="1"/>
  <c r="L529" i="1" s="1"/>
  <c r="N529" i="1" s="1"/>
  <c r="K530" i="1" s="1"/>
  <c r="L530" i="1" s="1"/>
  <c r="N530" i="1" s="1"/>
  <c r="K531" i="1" s="1"/>
  <c r="L531" i="1" s="1"/>
  <c r="N531" i="1" s="1"/>
  <c r="K532" i="1" s="1"/>
  <c r="L532" i="1" s="1"/>
  <c r="N532" i="1" s="1"/>
  <c r="K533" i="1" s="1"/>
  <c r="L533" i="1" s="1"/>
  <c r="N533" i="1" s="1"/>
  <c r="K534" i="1" s="1"/>
  <c r="L534" i="1" s="1"/>
  <c r="N534" i="1" s="1"/>
  <c r="K535" i="1" s="1"/>
  <c r="L535" i="1" s="1"/>
  <c r="N535" i="1" s="1"/>
  <c r="K536" i="1" s="1"/>
  <c r="L536" i="1" s="1"/>
  <c r="N536" i="1" s="1"/>
  <c r="K537" i="1" s="1"/>
  <c r="L537" i="1" s="1"/>
  <c r="N537" i="1" s="1"/>
  <c r="K538" i="1" s="1"/>
  <c r="L538" i="1" s="1"/>
  <c r="N538" i="1" s="1"/>
  <c r="K539" i="1" s="1"/>
  <c r="L539" i="1" s="1"/>
  <c r="N539" i="1" s="1"/>
  <c r="K540" i="1" s="1"/>
  <c r="L540" i="1" s="1"/>
  <c r="N540" i="1" s="1"/>
  <c r="K541" i="1" s="1"/>
  <c r="L541" i="1" s="1"/>
  <c r="N541" i="1" s="1"/>
  <c r="K542" i="1" s="1"/>
  <c r="L542" i="1" s="1"/>
  <c r="N542" i="1" s="1"/>
  <c r="K543" i="1" s="1"/>
  <c r="L543" i="1" s="1"/>
  <c r="N543" i="1" s="1"/>
  <c r="K544" i="1" s="1"/>
  <c r="L544" i="1" s="1"/>
  <c r="N544" i="1" s="1"/>
  <c r="K545" i="1" s="1"/>
  <c r="L545" i="1" s="1"/>
  <c r="N545" i="1" s="1"/>
  <c r="K546" i="1" s="1"/>
  <c r="L546" i="1" s="1"/>
  <c r="N546" i="1" s="1"/>
  <c r="K547" i="1" s="1"/>
  <c r="L547" i="1" s="1"/>
  <c r="M547" i="1" s="1"/>
  <c r="N547" i="1" l="1"/>
  <c r="K548" i="1" s="1"/>
  <c r="L548" i="1" s="1"/>
  <c r="N548" i="1" s="1"/>
  <c r="K549" i="1" s="1"/>
  <c r="L549" i="1" s="1"/>
  <c r="N549" i="1" s="1"/>
  <c r="K550" i="1" s="1"/>
  <c r="L550" i="1" s="1"/>
  <c r="N550" i="1" s="1"/>
  <c r="K551" i="1" s="1"/>
  <c r="L551" i="1" s="1"/>
  <c r="N551" i="1" s="1"/>
  <c r="K552" i="1" s="1"/>
  <c r="L552" i="1" s="1"/>
  <c r="N552" i="1" s="1"/>
  <c r="K553" i="1" s="1"/>
  <c r="L553" i="1" s="1"/>
  <c r="N553" i="1" s="1"/>
  <c r="K554" i="1" s="1"/>
  <c r="L554" i="1" s="1"/>
  <c r="N554" i="1" s="1"/>
  <c r="K555" i="1" s="1"/>
  <c r="L555" i="1" s="1"/>
  <c r="N555" i="1" s="1"/>
  <c r="K556" i="1" s="1"/>
  <c r="L556" i="1" s="1"/>
  <c r="N556" i="1" s="1"/>
  <c r="K557" i="1" s="1"/>
  <c r="L557" i="1" s="1"/>
  <c r="N557" i="1" s="1"/>
  <c r="K558" i="1" s="1"/>
  <c r="L558" i="1" s="1"/>
  <c r="N558" i="1" s="1"/>
  <c r="K559" i="1" s="1"/>
  <c r="L559" i="1" s="1"/>
  <c r="N559" i="1" s="1"/>
  <c r="K560" i="1" s="1"/>
  <c r="L560" i="1" s="1"/>
  <c r="N560" i="1" s="1"/>
  <c r="K561" i="1" s="1"/>
  <c r="L561" i="1" s="1"/>
  <c r="M561" i="1" s="1"/>
  <c r="N561" i="1" l="1"/>
  <c r="K562" i="1" s="1"/>
  <c r="L562" i="1" s="1"/>
  <c r="N562" i="1" s="1"/>
  <c r="K563" i="1" s="1"/>
  <c r="L563" i="1" s="1"/>
  <c r="N563" i="1" s="1"/>
  <c r="K564" i="1" s="1"/>
  <c r="L564" i="1" s="1"/>
  <c r="N564" i="1" s="1"/>
  <c r="K565" i="1" s="1"/>
  <c r="L565" i="1" s="1"/>
  <c r="N565" i="1" s="1"/>
  <c r="K566" i="1" s="1"/>
  <c r="L566" i="1" s="1"/>
  <c r="N566" i="1" s="1"/>
  <c r="K567" i="1" s="1"/>
  <c r="L567" i="1" s="1"/>
  <c r="N567" i="1" s="1"/>
  <c r="K568" i="1" s="1"/>
  <c r="L568" i="1" s="1"/>
  <c r="N568" i="1" s="1"/>
  <c r="K569" i="1" s="1"/>
  <c r="L569" i="1" s="1"/>
  <c r="N569" i="1" s="1"/>
  <c r="K570" i="1" s="1"/>
  <c r="L570" i="1" s="1"/>
  <c r="N570" i="1" s="1"/>
  <c r="K571" i="1" s="1"/>
  <c r="L571" i="1" s="1"/>
  <c r="N571" i="1" s="1"/>
  <c r="K572" i="1" s="1"/>
  <c r="L572" i="1" s="1"/>
  <c r="N572" i="1" s="1"/>
  <c r="K573" i="1" s="1"/>
  <c r="L573" i="1" s="1"/>
  <c r="N573" i="1" s="1"/>
  <c r="K574" i="1" s="1"/>
  <c r="L574" i="1" s="1"/>
  <c r="N574" i="1" s="1"/>
  <c r="K575" i="1" s="1"/>
  <c r="L575" i="1" s="1"/>
  <c r="N575" i="1" s="1"/>
  <c r="K576" i="1" s="1"/>
  <c r="L576" i="1" s="1"/>
  <c r="N576" i="1" s="1"/>
  <c r="K577" i="1" s="1"/>
  <c r="L577" i="1" s="1"/>
  <c r="M577" i="1" s="1"/>
  <c r="N577" i="1" l="1"/>
  <c r="K578" i="1" s="1"/>
  <c r="L578" i="1" s="1"/>
  <c r="N578" i="1" s="1"/>
  <c r="K579" i="1" s="1"/>
  <c r="L579" i="1" s="1"/>
  <c r="N579" i="1" s="1"/>
  <c r="K580" i="1" s="1"/>
  <c r="L580" i="1" s="1"/>
  <c r="N580" i="1" s="1"/>
  <c r="K581" i="1" s="1"/>
  <c r="L581" i="1" s="1"/>
  <c r="N581" i="1" s="1"/>
  <c r="K582" i="1" s="1"/>
  <c r="L582" i="1" s="1"/>
  <c r="N582" i="1" s="1"/>
  <c r="K583" i="1" s="1"/>
  <c r="L583" i="1" s="1"/>
  <c r="N583" i="1" s="1"/>
  <c r="K584" i="1" s="1"/>
  <c r="L584" i="1" s="1"/>
  <c r="N584" i="1" s="1"/>
  <c r="K585" i="1" s="1"/>
  <c r="L585" i="1" s="1"/>
  <c r="N585" i="1" s="1"/>
  <c r="K586" i="1" s="1"/>
  <c r="L586" i="1" s="1"/>
  <c r="N586" i="1" s="1"/>
  <c r="K587" i="1" s="1"/>
  <c r="L587" i="1" s="1"/>
  <c r="N587" i="1" s="1"/>
  <c r="K588" i="1" s="1"/>
  <c r="L588" i="1" s="1"/>
  <c r="N588" i="1" s="1"/>
  <c r="K589" i="1" s="1"/>
  <c r="L589" i="1" s="1"/>
  <c r="N589" i="1" s="1"/>
  <c r="K590" i="1" s="1"/>
  <c r="L590" i="1" s="1"/>
  <c r="N590" i="1" s="1"/>
  <c r="K591" i="1" s="1"/>
  <c r="L591" i="1" s="1"/>
  <c r="N591" i="1" s="1"/>
  <c r="K592" i="1" s="1"/>
  <c r="L592" i="1" s="1"/>
  <c r="N592" i="1" s="1"/>
  <c r="K593" i="1" s="1"/>
  <c r="L593" i="1" s="1"/>
  <c r="N593" i="1" s="1"/>
  <c r="K594" i="1" s="1"/>
  <c r="L594" i="1" s="1"/>
  <c r="N594" i="1" s="1"/>
  <c r="K595" i="1" s="1"/>
  <c r="L595" i="1" s="1"/>
  <c r="N595" i="1" s="1"/>
  <c r="K596" i="1" s="1"/>
  <c r="L596" i="1" s="1"/>
  <c r="N596" i="1" s="1"/>
  <c r="K597" i="1" s="1"/>
  <c r="L597" i="1" s="1"/>
  <c r="N597" i="1" s="1"/>
  <c r="K598" i="1" s="1"/>
  <c r="L598" i="1" s="1"/>
  <c r="M598" i="1" s="1"/>
  <c r="N598" i="1" l="1"/>
  <c r="K599" i="1" s="1"/>
  <c r="L599" i="1" s="1"/>
  <c r="N599" i="1" s="1"/>
  <c r="K600" i="1" s="1"/>
  <c r="L600" i="1" s="1"/>
  <c r="N600" i="1" s="1"/>
  <c r="K601" i="1" s="1"/>
  <c r="L601" i="1" s="1"/>
  <c r="N601" i="1" s="1"/>
  <c r="K602" i="1" s="1"/>
  <c r="L602" i="1" s="1"/>
  <c r="N602" i="1" s="1"/>
  <c r="K603" i="1" s="1"/>
  <c r="L603" i="1" s="1"/>
  <c r="N603" i="1" s="1"/>
  <c r="K604" i="1" s="1"/>
  <c r="L604" i="1" s="1"/>
  <c r="N604" i="1" s="1"/>
  <c r="K605" i="1" s="1"/>
  <c r="L605" i="1" s="1"/>
  <c r="N605" i="1" s="1"/>
  <c r="K606" i="1" s="1"/>
  <c r="L606" i="1" s="1"/>
  <c r="N606" i="1" s="1"/>
  <c r="K607" i="1" s="1"/>
  <c r="L607" i="1" s="1"/>
  <c r="N607" i="1" s="1"/>
  <c r="K608" i="1" s="1"/>
  <c r="L608" i="1" s="1"/>
  <c r="N608" i="1" s="1"/>
  <c r="K609" i="1" s="1"/>
  <c r="L609" i="1" s="1"/>
  <c r="N609" i="1" s="1"/>
  <c r="K610" i="1" s="1"/>
  <c r="L610" i="1" s="1"/>
  <c r="N610" i="1" s="1"/>
  <c r="K611" i="1" s="1"/>
  <c r="L611" i="1" s="1"/>
  <c r="N611" i="1" s="1"/>
  <c r="K612" i="1" s="1"/>
  <c r="L612" i="1" s="1"/>
  <c r="N612" i="1" s="1"/>
  <c r="K613" i="1" s="1"/>
  <c r="L613" i="1" s="1"/>
  <c r="N613" i="1" s="1"/>
  <c r="K614" i="1" s="1"/>
  <c r="L614" i="1" s="1"/>
  <c r="N614" i="1" s="1"/>
  <c r="K615" i="1" s="1"/>
  <c r="L615" i="1" s="1"/>
  <c r="N615" i="1" s="1"/>
  <c r="K616" i="1" s="1"/>
  <c r="L616" i="1" s="1"/>
  <c r="M616" i="1" s="1"/>
  <c r="N616" i="1" l="1"/>
  <c r="K617" i="1" s="1"/>
  <c r="L617" i="1" s="1"/>
  <c r="N617" i="1" s="1"/>
  <c r="K618" i="1" s="1"/>
  <c r="L618" i="1" s="1"/>
  <c r="N618" i="1" s="1"/>
  <c r="K619" i="1" s="1"/>
  <c r="L619" i="1" s="1"/>
  <c r="N619" i="1" s="1"/>
  <c r="K620" i="1" s="1"/>
  <c r="L620" i="1" s="1"/>
  <c r="N620" i="1" s="1"/>
  <c r="K621" i="1" s="1"/>
  <c r="L621" i="1" s="1"/>
  <c r="N621" i="1" s="1"/>
  <c r="K622" i="1" s="1"/>
  <c r="L622" i="1" s="1"/>
  <c r="N622" i="1" s="1"/>
  <c r="K623" i="1" s="1"/>
  <c r="L623" i="1" s="1"/>
  <c r="N623" i="1" s="1"/>
  <c r="K624" i="1" s="1"/>
  <c r="L624" i="1" s="1"/>
  <c r="N624" i="1" s="1"/>
  <c r="K625" i="1" s="1"/>
  <c r="L625" i="1" s="1"/>
  <c r="N625" i="1" s="1"/>
  <c r="K626" i="1" s="1"/>
  <c r="L626" i="1" s="1"/>
  <c r="N626" i="1" s="1"/>
  <c r="K627" i="1" s="1"/>
  <c r="L627" i="1" s="1"/>
  <c r="N627" i="1" s="1"/>
  <c r="K628" i="1" s="1"/>
  <c r="L628" i="1" s="1"/>
  <c r="N628" i="1" s="1"/>
  <c r="K629" i="1" s="1"/>
  <c r="L629" i="1" s="1"/>
  <c r="N629" i="1" s="1"/>
  <c r="K630" i="1" s="1"/>
  <c r="L630" i="1" s="1"/>
  <c r="N630" i="1" s="1"/>
  <c r="K631" i="1" s="1"/>
  <c r="L631" i="1" s="1"/>
  <c r="N631" i="1" s="1"/>
  <c r="K632" i="1" s="1"/>
  <c r="L632" i="1" s="1"/>
  <c r="N632" i="1" s="1"/>
  <c r="K633" i="1" s="1"/>
  <c r="L633" i="1" s="1"/>
  <c r="N633" i="1" s="1"/>
  <c r="K634" i="1" s="1"/>
  <c r="L634" i="1" s="1"/>
  <c r="N634" i="1" s="1"/>
  <c r="K635" i="1" s="1"/>
  <c r="L635" i="1" s="1"/>
  <c r="N635" i="1" s="1"/>
  <c r="K636" i="1" s="1"/>
  <c r="L636" i="1" s="1"/>
  <c r="N636" i="1" s="1"/>
  <c r="K637" i="1" s="1"/>
  <c r="L637" i="1" s="1"/>
  <c r="N637" i="1" s="1"/>
  <c r="K638" i="1" s="1"/>
  <c r="L638" i="1" s="1"/>
  <c r="N638" i="1" s="1"/>
  <c r="K639" i="1" s="1"/>
  <c r="L639" i="1" s="1"/>
  <c r="N639" i="1" s="1"/>
  <c r="K640" i="1" s="1"/>
  <c r="L640" i="1" s="1"/>
  <c r="M640" i="1" s="1"/>
  <c r="N640" i="1" l="1"/>
  <c r="K641" i="1" s="1"/>
  <c r="L641" i="1" s="1"/>
  <c r="N641" i="1" s="1"/>
  <c r="K642" i="1" s="1"/>
  <c r="L642" i="1" s="1"/>
  <c r="N642" i="1" s="1"/>
  <c r="K643" i="1" s="1"/>
  <c r="L643" i="1" s="1"/>
  <c r="N643" i="1" s="1"/>
  <c r="K644" i="1" s="1"/>
  <c r="L644" i="1" s="1"/>
  <c r="N644" i="1" s="1"/>
  <c r="K645" i="1" s="1"/>
  <c r="L645" i="1" s="1"/>
  <c r="N645" i="1" s="1"/>
  <c r="K646" i="1" s="1"/>
  <c r="L646" i="1" s="1"/>
  <c r="N646" i="1" s="1"/>
  <c r="K647" i="1" s="1"/>
  <c r="L647" i="1" s="1"/>
  <c r="N647" i="1" s="1"/>
  <c r="K648" i="1" s="1"/>
  <c r="L648" i="1" s="1"/>
  <c r="N648" i="1" s="1"/>
  <c r="K649" i="1" s="1"/>
  <c r="L649" i="1" s="1"/>
  <c r="N649" i="1" s="1"/>
  <c r="K650" i="1" s="1"/>
  <c r="L650" i="1" s="1"/>
  <c r="N650" i="1" s="1"/>
  <c r="K651" i="1" s="1"/>
  <c r="L651" i="1" s="1"/>
  <c r="N651" i="1" s="1"/>
  <c r="K652" i="1" s="1"/>
  <c r="L652" i="1" s="1"/>
  <c r="N652" i="1" s="1"/>
  <c r="K653" i="1" s="1"/>
  <c r="L653" i="1" s="1"/>
  <c r="N653" i="1" s="1"/>
  <c r="K654" i="1" s="1"/>
  <c r="L654" i="1" s="1"/>
  <c r="N654" i="1" s="1"/>
  <c r="K655" i="1" s="1"/>
  <c r="L655" i="1" s="1"/>
  <c r="N655" i="1" s="1"/>
  <c r="K656" i="1" s="1"/>
  <c r="L656" i="1" s="1"/>
  <c r="N656" i="1" s="1"/>
  <c r="K657" i="1" s="1"/>
  <c r="L657" i="1" s="1"/>
  <c r="N657" i="1" s="1"/>
  <c r="K658" i="1" s="1"/>
  <c r="L658" i="1" s="1"/>
  <c r="N658" i="1" s="1"/>
  <c r="K659" i="1" s="1"/>
  <c r="L659" i="1" s="1"/>
  <c r="N659" i="1" s="1"/>
  <c r="K660" i="1" s="1"/>
  <c r="L660" i="1" s="1"/>
  <c r="N660" i="1" s="1"/>
  <c r="K661" i="1" s="1"/>
  <c r="L661" i="1" s="1"/>
  <c r="N661" i="1" s="1"/>
  <c r="K662" i="1" s="1"/>
  <c r="L662" i="1" s="1"/>
  <c r="N662" i="1" s="1"/>
  <c r="K663" i="1" s="1"/>
  <c r="L663" i="1" s="1"/>
  <c r="N663" i="1" s="1"/>
  <c r="K664" i="1" s="1"/>
  <c r="L664" i="1" s="1"/>
  <c r="N664" i="1" s="1"/>
  <c r="K665" i="1" s="1"/>
  <c r="L665" i="1" s="1"/>
  <c r="N665" i="1" s="1"/>
  <c r="K666" i="1" s="1"/>
  <c r="L666" i="1" s="1"/>
  <c r="N666" i="1" s="1"/>
  <c r="K667" i="1" s="1"/>
  <c r="L667" i="1" s="1"/>
  <c r="M667" i="1" s="1"/>
  <c r="N667" i="1" l="1"/>
  <c r="K668" i="1" s="1"/>
  <c r="L668" i="1" s="1"/>
  <c r="N668" i="1" s="1"/>
  <c r="K669" i="1" s="1"/>
  <c r="L669" i="1" s="1"/>
  <c r="N669" i="1" s="1"/>
  <c r="K670" i="1" s="1"/>
  <c r="L670" i="1" s="1"/>
  <c r="N670" i="1" s="1"/>
  <c r="K671" i="1" s="1"/>
  <c r="L671" i="1" s="1"/>
  <c r="N671" i="1" s="1"/>
  <c r="K672" i="1" s="1"/>
  <c r="L672" i="1" s="1"/>
  <c r="N672" i="1" s="1"/>
  <c r="K673" i="1" s="1"/>
  <c r="L673" i="1" s="1"/>
  <c r="N673" i="1" s="1"/>
  <c r="K674" i="1" s="1"/>
  <c r="L674" i="1" s="1"/>
  <c r="N674" i="1" s="1"/>
  <c r="K675" i="1" s="1"/>
  <c r="L675" i="1" s="1"/>
  <c r="N675" i="1" s="1"/>
  <c r="K676" i="1" s="1"/>
  <c r="L676" i="1" s="1"/>
  <c r="N676" i="1" s="1"/>
  <c r="K677" i="1" s="1"/>
  <c r="L677" i="1" s="1"/>
  <c r="N677" i="1" s="1"/>
  <c r="K678" i="1" s="1"/>
  <c r="L678" i="1" s="1"/>
  <c r="N678" i="1" s="1"/>
  <c r="K679" i="1" s="1"/>
  <c r="L679" i="1" s="1"/>
  <c r="N679" i="1" s="1"/>
  <c r="K680" i="1" s="1"/>
  <c r="L680" i="1" s="1"/>
  <c r="N680" i="1" s="1"/>
  <c r="K681" i="1" s="1"/>
  <c r="L681" i="1" s="1"/>
  <c r="N681" i="1" s="1"/>
  <c r="K682" i="1" s="1"/>
  <c r="L682" i="1" s="1"/>
  <c r="N682" i="1" s="1"/>
  <c r="K683" i="1" s="1"/>
  <c r="L683" i="1" s="1"/>
  <c r="N683" i="1" s="1"/>
  <c r="K684" i="1" s="1"/>
  <c r="L684" i="1" s="1"/>
  <c r="N684" i="1" s="1"/>
  <c r="K685" i="1" s="1"/>
  <c r="L685" i="1" s="1"/>
  <c r="N685" i="1" s="1"/>
  <c r="K686" i="1" s="1"/>
  <c r="L686" i="1" s="1"/>
  <c r="N686" i="1" s="1"/>
  <c r="K687" i="1" s="1"/>
  <c r="L687" i="1" s="1"/>
  <c r="N687" i="1" s="1"/>
  <c r="K688" i="1" s="1"/>
  <c r="L688" i="1" s="1"/>
  <c r="N688" i="1" s="1"/>
  <c r="K689" i="1" s="1"/>
  <c r="L689" i="1" s="1"/>
  <c r="N689" i="1" s="1"/>
  <c r="K690" i="1" s="1"/>
  <c r="L690" i="1" s="1"/>
  <c r="N690" i="1" s="1"/>
  <c r="K691" i="1" s="1"/>
  <c r="L691" i="1" s="1"/>
  <c r="M691" i="1" s="1"/>
  <c r="N691" i="1" l="1"/>
  <c r="K692" i="1" s="1"/>
  <c r="L692" i="1" s="1"/>
  <c r="N692" i="1" s="1"/>
  <c r="K693" i="1" s="1"/>
  <c r="L693" i="1" s="1"/>
  <c r="N693" i="1" s="1"/>
  <c r="K694" i="1" s="1"/>
  <c r="L694" i="1" s="1"/>
  <c r="N694" i="1" s="1"/>
  <c r="K695" i="1" s="1"/>
  <c r="L695" i="1" s="1"/>
  <c r="N695" i="1" s="1"/>
  <c r="K696" i="1" s="1"/>
  <c r="L696" i="1" s="1"/>
  <c r="N696" i="1" s="1"/>
  <c r="K697" i="1" s="1"/>
  <c r="L697" i="1" s="1"/>
  <c r="N697" i="1" s="1"/>
  <c r="K698" i="1" s="1"/>
  <c r="L698" i="1" s="1"/>
  <c r="N698" i="1" s="1"/>
  <c r="K699" i="1" s="1"/>
  <c r="L699" i="1" s="1"/>
  <c r="N699" i="1" s="1"/>
  <c r="K700" i="1" s="1"/>
  <c r="L700" i="1" s="1"/>
  <c r="N700" i="1" s="1"/>
  <c r="K701" i="1" s="1"/>
  <c r="L701" i="1" s="1"/>
  <c r="N701" i="1" s="1"/>
  <c r="K702" i="1" s="1"/>
  <c r="L702" i="1" s="1"/>
  <c r="N702" i="1" s="1"/>
  <c r="K703" i="1" s="1"/>
  <c r="L703" i="1" s="1"/>
  <c r="N703" i="1" s="1"/>
  <c r="K704" i="1" s="1"/>
  <c r="L704" i="1" s="1"/>
  <c r="N704" i="1" s="1"/>
  <c r="K705" i="1" s="1"/>
  <c r="L705" i="1" s="1"/>
  <c r="N705" i="1" s="1"/>
  <c r="K706" i="1" s="1"/>
  <c r="L706" i="1" s="1"/>
  <c r="N706" i="1" s="1"/>
  <c r="K707" i="1" s="1"/>
  <c r="L707" i="1" s="1"/>
  <c r="N707" i="1" s="1"/>
  <c r="K708" i="1" s="1"/>
  <c r="L708" i="1" s="1"/>
  <c r="N708" i="1" s="1"/>
  <c r="K709" i="1" s="1"/>
  <c r="L709" i="1" s="1"/>
  <c r="N709" i="1" s="1"/>
  <c r="K710" i="1" s="1"/>
  <c r="L710" i="1" s="1"/>
  <c r="N710" i="1" s="1"/>
  <c r="K711" i="1" s="1"/>
  <c r="L711" i="1" s="1"/>
  <c r="N711" i="1" s="1"/>
  <c r="K712" i="1" s="1"/>
  <c r="L712" i="1" s="1"/>
  <c r="N712" i="1" s="1"/>
  <c r="K713" i="1" s="1"/>
  <c r="L713" i="1" s="1"/>
  <c r="N713" i="1" s="1"/>
  <c r="K714" i="1" s="1"/>
  <c r="L714" i="1" s="1"/>
  <c r="N714" i="1" s="1"/>
  <c r="K715" i="1" s="1"/>
  <c r="L715" i="1" s="1"/>
  <c r="N715" i="1" s="1"/>
  <c r="K716" i="1" s="1"/>
  <c r="L716" i="1" s="1"/>
  <c r="N716" i="1" s="1"/>
  <c r="K717" i="1" s="1"/>
  <c r="L717" i="1" s="1"/>
  <c r="M717" i="1" s="1"/>
  <c r="N717" i="1" l="1"/>
  <c r="K718" i="1" s="1"/>
  <c r="L718" i="1" s="1"/>
  <c r="N718" i="1" s="1"/>
  <c r="K719" i="1" s="1"/>
  <c r="L719" i="1" s="1"/>
  <c r="N719" i="1" s="1"/>
  <c r="K720" i="1" s="1"/>
  <c r="L720" i="1" s="1"/>
  <c r="N720" i="1" s="1"/>
  <c r="K721" i="1" s="1"/>
  <c r="L721" i="1" s="1"/>
  <c r="N721" i="1" s="1"/>
  <c r="K722" i="1" s="1"/>
  <c r="L722" i="1" s="1"/>
  <c r="N722" i="1" s="1"/>
  <c r="K723" i="1" s="1"/>
  <c r="L723" i="1" s="1"/>
  <c r="N723" i="1" s="1"/>
  <c r="K724" i="1" s="1"/>
  <c r="L724" i="1" s="1"/>
  <c r="N724" i="1" s="1"/>
  <c r="K725" i="1" s="1"/>
  <c r="L725" i="1" s="1"/>
  <c r="N725" i="1" s="1"/>
  <c r="K726" i="1" s="1"/>
  <c r="L726" i="1" s="1"/>
  <c r="N726" i="1" s="1"/>
  <c r="K727" i="1" s="1"/>
  <c r="L727" i="1" s="1"/>
  <c r="N727" i="1" s="1"/>
  <c r="K728" i="1" s="1"/>
  <c r="L728" i="1" s="1"/>
  <c r="N728" i="1" s="1"/>
  <c r="K729" i="1" s="1"/>
  <c r="L729" i="1" s="1"/>
  <c r="N729" i="1" s="1"/>
  <c r="K730" i="1" s="1"/>
  <c r="L730" i="1" s="1"/>
  <c r="N730" i="1" s="1"/>
  <c r="K731" i="1" s="1"/>
  <c r="L731" i="1" s="1"/>
  <c r="N731" i="1" s="1"/>
  <c r="K732" i="1" s="1"/>
  <c r="L732" i="1" s="1"/>
  <c r="N732" i="1" s="1"/>
  <c r="K733" i="1" s="1"/>
  <c r="L733" i="1" s="1"/>
  <c r="N733" i="1" s="1"/>
  <c r="K734" i="1" s="1"/>
  <c r="L734" i="1" s="1"/>
  <c r="N734" i="1" s="1"/>
  <c r="K735" i="1" s="1"/>
  <c r="L735" i="1" s="1"/>
  <c r="N735" i="1" s="1"/>
  <c r="K736" i="1" s="1"/>
  <c r="L736" i="1" s="1"/>
  <c r="M736" i="1" s="1"/>
  <c r="N736" i="1" l="1"/>
  <c r="K737" i="1" s="1"/>
  <c r="L737" i="1" s="1"/>
  <c r="N737" i="1" s="1"/>
  <c r="K738" i="1" s="1"/>
  <c r="L738" i="1" s="1"/>
  <c r="N738" i="1" s="1"/>
  <c r="K739" i="1" s="1"/>
  <c r="L739" i="1" s="1"/>
  <c r="N739" i="1" s="1"/>
  <c r="K740" i="1" s="1"/>
  <c r="L740" i="1" s="1"/>
  <c r="N740" i="1" s="1"/>
  <c r="K741" i="1" s="1"/>
  <c r="L741" i="1" s="1"/>
  <c r="N741" i="1" s="1"/>
  <c r="K742" i="1" s="1"/>
  <c r="L742" i="1" s="1"/>
  <c r="N742" i="1" s="1"/>
  <c r="K743" i="1" s="1"/>
  <c r="L743" i="1" s="1"/>
  <c r="N743" i="1" s="1"/>
  <c r="K744" i="1" s="1"/>
  <c r="L744" i="1" s="1"/>
  <c r="N744" i="1" s="1"/>
  <c r="K745" i="1" s="1"/>
  <c r="L745" i="1" s="1"/>
  <c r="N745" i="1" s="1"/>
  <c r="K746" i="1" s="1"/>
  <c r="L746" i="1" s="1"/>
  <c r="N746" i="1" s="1"/>
  <c r="K747" i="1" s="1"/>
  <c r="L747" i="1" s="1"/>
  <c r="N747" i="1" s="1"/>
  <c r="K748" i="1" s="1"/>
  <c r="L748" i="1" s="1"/>
  <c r="N748" i="1" s="1"/>
  <c r="K749" i="1" s="1"/>
  <c r="L749" i="1" s="1"/>
  <c r="N749" i="1" s="1"/>
  <c r="K750" i="1" s="1"/>
  <c r="L750" i="1" s="1"/>
  <c r="N750" i="1" s="1"/>
  <c r="K751" i="1" s="1"/>
  <c r="L751" i="1" s="1"/>
  <c r="N751" i="1" s="1"/>
  <c r="K752" i="1" s="1"/>
  <c r="L752" i="1" s="1"/>
  <c r="M752" i="1" s="1"/>
  <c r="N752" i="1" l="1"/>
  <c r="K753" i="1" s="1"/>
  <c r="L753" i="1" s="1"/>
  <c r="N753" i="1" s="1"/>
  <c r="K754" i="1" s="1"/>
  <c r="L754" i="1" s="1"/>
  <c r="N754" i="1" s="1"/>
  <c r="K755" i="1" s="1"/>
  <c r="L755" i="1" s="1"/>
  <c r="N755" i="1" s="1"/>
  <c r="K756" i="1" s="1"/>
  <c r="L756" i="1" s="1"/>
  <c r="N756" i="1" s="1"/>
  <c r="K757" i="1" s="1"/>
  <c r="L757" i="1" s="1"/>
  <c r="N757" i="1" s="1"/>
  <c r="K758" i="1" s="1"/>
  <c r="L758" i="1" s="1"/>
  <c r="N758" i="1" s="1"/>
  <c r="K759" i="1" s="1"/>
  <c r="L759" i="1" s="1"/>
  <c r="N759" i="1" s="1"/>
  <c r="K760" i="1" s="1"/>
  <c r="L760" i="1" s="1"/>
  <c r="N760" i="1" s="1"/>
  <c r="K761" i="1" s="1"/>
  <c r="L761" i="1" s="1"/>
  <c r="N761" i="1" s="1"/>
  <c r="K762" i="1" s="1"/>
  <c r="L762" i="1" s="1"/>
  <c r="N762" i="1" s="1"/>
  <c r="K763" i="1" s="1"/>
  <c r="L763" i="1" s="1"/>
  <c r="N763" i="1" s="1"/>
  <c r="K764" i="1" s="1"/>
  <c r="L764" i="1" s="1"/>
  <c r="N764" i="1" s="1"/>
  <c r="K765" i="1" s="1"/>
  <c r="L765" i="1" s="1"/>
  <c r="N765" i="1" s="1"/>
  <c r="K766" i="1" s="1"/>
  <c r="L766" i="1" s="1"/>
  <c r="N766" i="1" s="1"/>
  <c r="K767" i="1" s="1"/>
  <c r="L767" i="1" s="1"/>
  <c r="N767" i="1" s="1"/>
  <c r="K768" i="1" s="1"/>
  <c r="L768" i="1" s="1"/>
  <c r="N768" i="1" s="1"/>
  <c r="K769" i="1" s="1"/>
  <c r="L769" i="1" s="1"/>
  <c r="N769" i="1" s="1"/>
  <c r="K770" i="1" s="1"/>
  <c r="L770" i="1" s="1"/>
  <c r="N770" i="1" s="1"/>
  <c r="K771" i="1" s="1"/>
  <c r="L771" i="1" s="1"/>
  <c r="N771" i="1" s="1"/>
  <c r="K772" i="1" s="1"/>
  <c r="L772" i="1" s="1"/>
  <c r="N772" i="1" s="1"/>
  <c r="K773" i="1" s="1"/>
  <c r="L773" i="1" s="1"/>
  <c r="N773" i="1" s="1"/>
  <c r="K774" i="1" s="1"/>
  <c r="L774" i="1" s="1"/>
  <c r="N774" i="1" s="1"/>
  <c r="K775" i="1" s="1"/>
  <c r="L775" i="1" s="1"/>
  <c r="N775" i="1" s="1"/>
  <c r="K776" i="1" s="1"/>
  <c r="L776" i="1" s="1"/>
  <c r="M776" i="1" s="1"/>
  <c r="N776" i="1" l="1"/>
  <c r="K777" i="1" s="1"/>
  <c r="L777" i="1" s="1"/>
  <c r="N777" i="1" s="1"/>
  <c r="K778" i="1" s="1"/>
  <c r="L778" i="1" s="1"/>
  <c r="N778" i="1" s="1"/>
  <c r="K779" i="1" s="1"/>
  <c r="L779" i="1" s="1"/>
  <c r="N779" i="1" s="1"/>
  <c r="K780" i="1" s="1"/>
  <c r="L780" i="1" s="1"/>
  <c r="N780" i="1" s="1"/>
  <c r="K781" i="1" s="1"/>
  <c r="L781" i="1" s="1"/>
  <c r="N781" i="1" s="1"/>
  <c r="K782" i="1" s="1"/>
  <c r="L782" i="1" s="1"/>
  <c r="N782" i="1" s="1"/>
  <c r="K783" i="1" s="1"/>
  <c r="L783" i="1" s="1"/>
  <c r="N783" i="1" s="1"/>
  <c r="K784" i="1" s="1"/>
  <c r="L784" i="1" s="1"/>
  <c r="N784" i="1" s="1"/>
  <c r="K785" i="1" s="1"/>
  <c r="L785" i="1" s="1"/>
  <c r="N785" i="1" s="1"/>
  <c r="K786" i="1" s="1"/>
  <c r="L786" i="1" s="1"/>
  <c r="N786" i="1" s="1"/>
  <c r="K787" i="1" s="1"/>
  <c r="L787" i="1" s="1"/>
  <c r="N787" i="1" s="1"/>
  <c r="K788" i="1" s="1"/>
  <c r="L788" i="1" s="1"/>
  <c r="N788" i="1" s="1"/>
  <c r="K789" i="1" s="1"/>
  <c r="L789" i="1" s="1"/>
  <c r="N789" i="1" s="1"/>
  <c r="K790" i="1" s="1"/>
  <c r="L790" i="1" s="1"/>
  <c r="N790" i="1" s="1"/>
  <c r="K791" i="1" s="1"/>
  <c r="L791" i="1" s="1"/>
  <c r="N791" i="1" s="1"/>
  <c r="K792" i="1" s="1"/>
  <c r="L792" i="1" s="1"/>
  <c r="N792" i="1" s="1"/>
  <c r="K793" i="1" s="1"/>
  <c r="L793" i="1" s="1"/>
  <c r="N793" i="1" s="1"/>
  <c r="K794" i="1" s="1"/>
  <c r="L794" i="1" s="1"/>
  <c r="N794" i="1" s="1"/>
  <c r="K795" i="1" s="1"/>
  <c r="L795" i="1" s="1"/>
  <c r="M795" i="1" s="1"/>
  <c r="N795" i="1" l="1"/>
  <c r="K796" i="1" s="1"/>
  <c r="L796" i="1" s="1"/>
  <c r="N796" i="1" s="1"/>
  <c r="K797" i="1" s="1"/>
  <c r="L797" i="1" s="1"/>
  <c r="N797" i="1" s="1"/>
  <c r="K798" i="1" s="1"/>
  <c r="L798" i="1" s="1"/>
  <c r="N798" i="1" s="1"/>
  <c r="K799" i="1" s="1"/>
  <c r="L799" i="1" s="1"/>
  <c r="N799" i="1" s="1"/>
  <c r="K800" i="1" s="1"/>
  <c r="L800" i="1" s="1"/>
  <c r="N800" i="1" s="1"/>
  <c r="K801" i="1" s="1"/>
  <c r="L801" i="1" s="1"/>
  <c r="N801" i="1" s="1"/>
  <c r="K802" i="1" s="1"/>
  <c r="L802" i="1" s="1"/>
  <c r="N802" i="1" s="1"/>
  <c r="K803" i="1" s="1"/>
  <c r="L803" i="1" s="1"/>
  <c r="N803" i="1" s="1"/>
  <c r="K804" i="1" s="1"/>
  <c r="L804" i="1" s="1"/>
  <c r="N804" i="1" s="1"/>
  <c r="K805" i="1" s="1"/>
  <c r="L805" i="1" s="1"/>
  <c r="N805" i="1" s="1"/>
  <c r="K806" i="1" s="1"/>
  <c r="L806" i="1" s="1"/>
  <c r="N806" i="1" s="1"/>
  <c r="K807" i="1" s="1"/>
  <c r="L807" i="1" s="1"/>
  <c r="N807" i="1" s="1"/>
  <c r="K808" i="1" s="1"/>
  <c r="L808" i="1" s="1"/>
  <c r="N808" i="1" s="1"/>
  <c r="K809" i="1" s="1"/>
  <c r="L809" i="1" s="1"/>
  <c r="N809" i="1" s="1"/>
  <c r="K810" i="1" s="1"/>
  <c r="L810" i="1" s="1"/>
  <c r="N810" i="1" s="1"/>
  <c r="K811" i="1" s="1"/>
  <c r="L811" i="1" s="1"/>
  <c r="N811" i="1" s="1"/>
  <c r="K812" i="1" s="1"/>
  <c r="L812" i="1" s="1"/>
  <c r="N812" i="1" s="1"/>
  <c r="K813" i="1" s="1"/>
  <c r="L813" i="1" s="1"/>
  <c r="N813" i="1" s="1"/>
  <c r="K814" i="1" s="1"/>
  <c r="L814" i="1" s="1"/>
  <c r="N814" i="1" s="1"/>
  <c r="K815" i="1" s="1"/>
  <c r="L815" i="1" s="1"/>
  <c r="N815" i="1" s="1"/>
  <c r="K816" i="1" s="1"/>
  <c r="L816" i="1" s="1"/>
  <c r="N816" i="1" s="1"/>
  <c r="K817" i="1" s="1"/>
  <c r="L817" i="1" s="1"/>
  <c r="N817" i="1" s="1"/>
  <c r="K818" i="1" s="1"/>
  <c r="L818" i="1" s="1"/>
  <c r="N818" i="1" s="1"/>
  <c r="K819" i="1" s="1"/>
  <c r="L819" i="1" s="1"/>
  <c r="N819" i="1" s="1"/>
  <c r="K820" i="1" s="1"/>
  <c r="L820" i="1" s="1"/>
  <c r="N820" i="1" s="1"/>
  <c r="K821" i="1" s="1"/>
  <c r="L821" i="1" s="1"/>
  <c r="M821" i="1" s="1"/>
  <c r="N821" i="1" l="1"/>
  <c r="K822" i="1" s="1"/>
  <c r="L822" i="1" s="1"/>
  <c r="N822" i="1" s="1"/>
  <c r="K823" i="1" s="1"/>
  <c r="L823" i="1" s="1"/>
  <c r="N823" i="1" s="1"/>
  <c r="K824" i="1" s="1"/>
  <c r="L824" i="1" s="1"/>
  <c r="N824" i="1" s="1"/>
  <c r="K825" i="1" s="1"/>
  <c r="L825" i="1" s="1"/>
  <c r="N825" i="1" s="1"/>
  <c r="K826" i="1" s="1"/>
  <c r="L826" i="1" s="1"/>
  <c r="N826" i="1" s="1"/>
  <c r="K827" i="1" s="1"/>
  <c r="L827" i="1" s="1"/>
  <c r="N827" i="1" s="1"/>
  <c r="K828" i="1" s="1"/>
  <c r="L828" i="1" s="1"/>
  <c r="N828" i="1" s="1"/>
  <c r="K829" i="1" s="1"/>
  <c r="L829" i="1" s="1"/>
  <c r="N829" i="1" s="1"/>
  <c r="K830" i="1" s="1"/>
  <c r="L830" i="1" s="1"/>
  <c r="N830" i="1" s="1"/>
  <c r="K831" i="1" s="1"/>
  <c r="L831" i="1" s="1"/>
  <c r="N831" i="1" s="1"/>
  <c r="K832" i="1" s="1"/>
  <c r="L832" i="1" s="1"/>
  <c r="N832" i="1" s="1"/>
  <c r="K833" i="1" s="1"/>
  <c r="L833" i="1" s="1"/>
  <c r="N833" i="1" s="1"/>
  <c r="K834" i="1" s="1"/>
  <c r="L834" i="1" s="1"/>
  <c r="N834" i="1" s="1"/>
  <c r="K835" i="1" s="1"/>
  <c r="L835" i="1" s="1"/>
  <c r="N835" i="1" s="1"/>
  <c r="K836" i="1" s="1"/>
  <c r="L836" i="1" s="1"/>
  <c r="N836" i="1" s="1"/>
  <c r="K837" i="1" s="1"/>
  <c r="L837" i="1" s="1"/>
  <c r="N837" i="1" s="1"/>
  <c r="K838" i="1" s="1"/>
  <c r="L838" i="1" s="1"/>
  <c r="M838" i="1" s="1"/>
  <c r="N838" i="1" l="1"/>
  <c r="K839" i="1" s="1"/>
  <c r="L839" i="1" s="1"/>
  <c r="N839" i="1" s="1"/>
  <c r="K840" i="1" s="1"/>
  <c r="L840" i="1" s="1"/>
  <c r="N840" i="1" s="1"/>
  <c r="K841" i="1" s="1"/>
  <c r="L841" i="1" s="1"/>
  <c r="N841" i="1" s="1"/>
  <c r="K842" i="1" s="1"/>
  <c r="L842" i="1" s="1"/>
  <c r="N842" i="1" s="1"/>
  <c r="K843" i="1" s="1"/>
  <c r="L843" i="1" s="1"/>
  <c r="N843" i="1" s="1"/>
  <c r="K844" i="1" s="1"/>
  <c r="L844" i="1" s="1"/>
  <c r="N844" i="1" s="1"/>
  <c r="K845" i="1" s="1"/>
  <c r="L845" i="1" s="1"/>
  <c r="N845" i="1" s="1"/>
  <c r="K846" i="1" s="1"/>
  <c r="L846" i="1" s="1"/>
  <c r="N846" i="1" s="1"/>
  <c r="K847" i="1" s="1"/>
  <c r="L847" i="1" s="1"/>
  <c r="N847" i="1" s="1"/>
  <c r="K848" i="1" s="1"/>
  <c r="L848" i="1" s="1"/>
  <c r="N848" i="1" s="1"/>
  <c r="K849" i="1" s="1"/>
  <c r="L849" i="1" s="1"/>
  <c r="N849" i="1" s="1"/>
  <c r="K850" i="1" s="1"/>
  <c r="L850" i="1" s="1"/>
  <c r="N850" i="1" s="1"/>
  <c r="K851" i="1" s="1"/>
  <c r="L851" i="1" s="1"/>
  <c r="N851" i="1" s="1"/>
  <c r="K852" i="1" s="1"/>
  <c r="L852" i="1" s="1"/>
  <c r="N852" i="1" s="1"/>
  <c r="K853" i="1" s="1"/>
  <c r="L853" i="1" s="1"/>
  <c r="N853" i="1" s="1"/>
  <c r="K854" i="1" s="1"/>
  <c r="L854" i="1" s="1"/>
  <c r="N854" i="1" s="1"/>
  <c r="K855" i="1" s="1"/>
  <c r="L855" i="1" s="1"/>
  <c r="N855" i="1" s="1"/>
  <c r="K856" i="1" s="1"/>
  <c r="L856" i="1" s="1"/>
  <c r="M856" i="1" s="1"/>
  <c r="N856" i="1" l="1"/>
  <c r="K857" i="1" s="1"/>
  <c r="L857" i="1" s="1"/>
  <c r="N857" i="1" s="1"/>
  <c r="K858" i="1" s="1"/>
  <c r="L858" i="1" s="1"/>
  <c r="N858" i="1" s="1"/>
  <c r="K859" i="1" s="1"/>
  <c r="L859" i="1" s="1"/>
  <c r="N859" i="1" s="1"/>
  <c r="K860" i="1" s="1"/>
  <c r="L860" i="1" s="1"/>
  <c r="N860" i="1" s="1"/>
  <c r="K861" i="1" s="1"/>
  <c r="L861" i="1" s="1"/>
  <c r="N861" i="1" s="1"/>
  <c r="K862" i="1" s="1"/>
  <c r="L862" i="1" s="1"/>
  <c r="N862" i="1" s="1"/>
  <c r="K863" i="1" s="1"/>
  <c r="L863" i="1" s="1"/>
  <c r="N863" i="1" s="1"/>
  <c r="K864" i="1" s="1"/>
  <c r="L864" i="1" s="1"/>
  <c r="N864" i="1" s="1"/>
  <c r="K865" i="1" s="1"/>
  <c r="L865" i="1" s="1"/>
  <c r="N865" i="1" s="1"/>
  <c r="K866" i="1" s="1"/>
  <c r="L866" i="1" s="1"/>
  <c r="N866" i="1" s="1"/>
  <c r="K867" i="1" s="1"/>
  <c r="L867" i="1" s="1"/>
  <c r="N867" i="1" s="1"/>
  <c r="K868" i="1" s="1"/>
  <c r="L868" i="1" s="1"/>
  <c r="N868" i="1" s="1"/>
  <c r="K869" i="1" s="1"/>
  <c r="L869" i="1" s="1"/>
  <c r="N869" i="1" s="1"/>
  <c r="K870" i="1" s="1"/>
  <c r="L870" i="1" s="1"/>
  <c r="N870" i="1" s="1"/>
  <c r="K871" i="1" s="1"/>
  <c r="L871" i="1" s="1"/>
  <c r="N871" i="1" s="1"/>
  <c r="K872" i="1" s="1"/>
  <c r="L872" i="1" s="1"/>
  <c r="M872" i="1" s="1"/>
  <c r="N872" i="1" l="1"/>
  <c r="K873" i="1" s="1"/>
  <c r="L873" i="1" s="1"/>
  <c r="N873" i="1" s="1"/>
  <c r="K874" i="1" s="1"/>
  <c r="L874" i="1" s="1"/>
  <c r="N874" i="1" s="1"/>
  <c r="K875" i="1" s="1"/>
  <c r="L875" i="1" s="1"/>
  <c r="N875" i="1" s="1"/>
  <c r="K876" i="1" s="1"/>
  <c r="L876" i="1" s="1"/>
  <c r="N876" i="1" s="1"/>
  <c r="K877" i="1" s="1"/>
  <c r="L877" i="1" s="1"/>
  <c r="N877" i="1" s="1"/>
  <c r="K878" i="1" s="1"/>
  <c r="L878" i="1" s="1"/>
  <c r="N878" i="1" s="1"/>
  <c r="K879" i="1" s="1"/>
  <c r="L879" i="1" s="1"/>
  <c r="N879" i="1" s="1"/>
  <c r="K880" i="1" s="1"/>
  <c r="L880" i="1" s="1"/>
  <c r="N880" i="1" s="1"/>
  <c r="K881" i="1" s="1"/>
  <c r="L881" i="1" s="1"/>
  <c r="N881" i="1" s="1"/>
  <c r="K882" i="1" s="1"/>
  <c r="L882" i="1" s="1"/>
  <c r="N882" i="1" s="1"/>
  <c r="K883" i="1" s="1"/>
  <c r="L883" i="1" s="1"/>
  <c r="N883" i="1" s="1"/>
  <c r="K884" i="1" s="1"/>
  <c r="L884" i="1" s="1"/>
  <c r="N884" i="1" s="1"/>
  <c r="K885" i="1" s="1"/>
  <c r="L885" i="1" s="1"/>
  <c r="N885" i="1" s="1"/>
  <c r="K886" i="1" s="1"/>
  <c r="L886" i="1" s="1"/>
  <c r="N886" i="1" s="1"/>
  <c r="K887" i="1" s="1"/>
  <c r="L887" i="1" s="1"/>
  <c r="N887" i="1" s="1"/>
  <c r="K888" i="1" s="1"/>
  <c r="L888" i="1" s="1"/>
  <c r="N888" i="1" s="1"/>
  <c r="K889" i="1" s="1"/>
  <c r="L889" i="1" s="1"/>
  <c r="N889" i="1" s="1"/>
  <c r="K890" i="1" s="1"/>
  <c r="L890" i="1" s="1"/>
  <c r="N890" i="1" s="1"/>
  <c r="K891" i="1" s="1"/>
  <c r="L891" i="1" s="1"/>
  <c r="N891" i="1" s="1"/>
  <c r="K892" i="1" s="1"/>
  <c r="L892" i="1" s="1"/>
  <c r="N892" i="1" s="1"/>
  <c r="K893" i="1" s="1"/>
  <c r="L893" i="1" s="1"/>
  <c r="M893" i="1" s="1"/>
  <c r="N893" i="1" l="1"/>
  <c r="K894" i="1" s="1"/>
  <c r="L894" i="1" s="1"/>
  <c r="N894" i="1" s="1"/>
  <c r="K895" i="1" s="1"/>
  <c r="L895" i="1" s="1"/>
  <c r="N895" i="1" s="1"/>
  <c r="K896" i="1" s="1"/>
  <c r="L896" i="1" s="1"/>
  <c r="N896" i="1" s="1"/>
  <c r="K897" i="1" s="1"/>
  <c r="L897" i="1" s="1"/>
  <c r="N897" i="1" s="1"/>
  <c r="K898" i="1" s="1"/>
  <c r="L898" i="1" s="1"/>
  <c r="N898" i="1" s="1"/>
  <c r="K899" i="1" s="1"/>
  <c r="L899" i="1" s="1"/>
  <c r="N899" i="1" s="1"/>
  <c r="K900" i="1" s="1"/>
  <c r="L900" i="1" s="1"/>
  <c r="N900" i="1" s="1"/>
  <c r="K901" i="1" s="1"/>
  <c r="L901" i="1" s="1"/>
  <c r="N901" i="1" s="1"/>
  <c r="K902" i="1" s="1"/>
  <c r="L902" i="1" s="1"/>
  <c r="N902" i="1" s="1"/>
  <c r="K903" i="1" s="1"/>
  <c r="L903" i="1" s="1"/>
  <c r="N903" i="1" s="1"/>
  <c r="K904" i="1" s="1"/>
  <c r="L904" i="1" s="1"/>
  <c r="N904" i="1" s="1"/>
  <c r="K905" i="1" s="1"/>
  <c r="L905" i="1" s="1"/>
  <c r="N905" i="1" s="1"/>
  <c r="K906" i="1" s="1"/>
  <c r="L906" i="1" s="1"/>
  <c r="N906" i="1" s="1"/>
  <c r="K907" i="1" s="1"/>
  <c r="L907" i="1" s="1"/>
  <c r="N907" i="1" s="1"/>
  <c r="K908" i="1" s="1"/>
  <c r="L908" i="1" s="1"/>
  <c r="N908" i="1" s="1"/>
  <c r="K909" i="1" s="1"/>
  <c r="L909" i="1" s="1"/>
  <c r="N909" i="1" s="1"/>
  <c r="K910" i="1" s="1"/>
  <c r="L910" i="1" s="1"/>
  <c r="M910" i="1" s="1"/>
  <c r="N910" i="1" l="1"/>
  <c r="K911" i="1" s="1"/>
  <c r="L911" i="1" s="1"/>
  <c r="N911" i="1" s="1"/>
  <c r="K912" i="1" s="1"/>
  <c r="L912" i="1" s="1"/>
  <c r="N912" i="1" s="1"/>
  <c r="K913" i="1" s="1"/>
  <c r="L913" i="1" s="1"/>
  <c r="N913" i="1" s="1"/>
  <c r="K914" i="1" s="1"/>
  <c r="L914" i="1" s="1"/>
  <c r="N914" i="1" s="1"/>
  <c r="K915" i="1" s="1"/>
  <c r="L915" i="1" s="1"/>
  <c r="N915" i="1" s="1"/>
  <c r="K916" i="1" s="1"/>
  <c r="L916" i="1" s="1"/>
  <c r="N916" i="1" s="1"/>
  <c r="K917" i="1" s="1"/>
  <c r="L917" i="1" s="1"/>
  <c r="N917" i="1" s="1"/>
  <c r="K918" i="1" s="1"/>
  <c r="L918" i="1" s="1"/>
  <c r="N918" i="1" s="1"/>
  <c r="K919" i="1" s="1"/>
  <c r="L919" i="1" s="1"/>
  <c r="N919" i="1" s="1"/>
  <c r="K920" i="1" s="1"/>
  <c r="L920" i="1" s="1"/>
  <c r="N920" i="1" s="1"/>
  <c r="K921" i="1" s="1"/>
  <c r="L921" i="1" s="1"/>
  <c r="N921" i="1" s="1"/>
  <c r="K922" i="1" s="1"/>
  <c r="L922" i="1" s="1"/>
  <c r="N922" i="1" s="1"/>
  <c r="K923" i="1" s="1"/>
  <c r="L923" i="1" s="1"/>
  <c r="N923" i="1" s="1"/>
  <c r="K924" i="1" s="1"/>
  <c r="L924" i="1" s="1"/>
  <c r="N924" i="1" s="1"/>
  <c r="K925" i="1" s="1"/>
  <c r="L925" i="1" s="1"/>
  <c r="N925" i="1" s="1"/>
  <c r="K926" i="1" s="1"/>
  <c r="L926" i="1" s="1"/>
  <c r="N926" i="1" s="1"/>
  <c r="K927" i="1" s="1"/>
  <c r="L927" i="1" s="1"/>
  <c r="M927" i="1" s="1"/>
  <c r="N927" i="1" l="1"/>
  <c r="K928" i="1" s="1"/>
  <c r="L928" i="1" s="1"/>
  <c r="N928" i="1" s="1"/>
  <c r="K929" i="1" s="1"/>
  <c r="L929" i="1" s="1"/>
  <c r="N929" i="1" s="1"/>
  <c r="K930" i="1" s="1"/>
  <c r="L930" i="1" s="1"/>
  <c r="N930" i="1" s="1"/>
  <c r="K931" i="1" s="1"/>
  <c r="L931" i="1" s="1"/>
  <c r="N931" i="1" s="1"/>
  <c r="K932" i="1" s="1"/>
  <c r="L932" i="1" s="1"/>
  <c r="N932" i="1" s="1"/>
  <c r="K933" i="1" s="1"/>
  <c r="L933" i="1" s="1"/>
  <c r="N933" i="1" s="1"/>
  <c r="K934" i="1" s="1"/>
  <c r="L934" i="1" s="1"/>
  <c r="N934" i="1" s="1"/>
  <c r="K935" i="1" s="1"/>
  <c r="L935" i="1" s="1"/>
  <c r="N935" i="1" s="1"/>
  <c r="K936" i="1" s="1"/>
  <c r="L936" i="1" s="1"/>
  <c r="N936" i="1" s="1"/>
  <c r="K937" i="1" s="1"/>
  <c r="L937" i="1" s="1"/>
  <c r="N937" i="1" s="1"/>
  <c r="K938" i="1" s="1"/>
  <c r="L938" i="1" s="1"/>
  <c r="N938" i="1" s="1"/>
  <c r="K939" i="1" s="1"/>
  <c r="L939" i="1" s="1"/>
  <c r="N939" i="1" s="1"/>
  <c r="K940" i="1" s="1"/>
  <c r="L940" i="1" s="1"/>
  <c r="N940" i="1" s="1"/>
  <c r="K941" i="1" s="1"/>
  <c r="L941" i="1" s="1"/>
  <c r="N941" i="1" s="1"/>
  <c r="K942" i="1" s="1"/>
  <c r="L942" i="1" s="1"/>
  <c r="M942" i="1" s="1"/>
  <c r="N942" i="1" l="1"/>
  <c r="K943" i="1" s="1"/>
  <c r="L943" i="1" s="1"/>
  <c r="N943" i="1" s="1"/>
  <c r="K944" i="1" s="1"/>
  <c r="L944" i="1" s="1"/>
  <c r="N944" i="1" s="1"/>
  <c r="K945" i="1" s="1"/>
  <c r="L945" i="1" s="1"/>
  <c r="N945" i="1" s="1"/>
  <c r="K946" i="1" s="1"/>
  <c r="L946" i="1" s="1"/>
  <c r="N946" i="1" s="1"/>
  <c r="K947" i="1" s="1"/>
  <c r="L947" i="1" s="1"/>
  <c r="N947" i="1" s="1"/>
  <c r="K948" i="1" s="1"/>
  <c r="L948" i="1" s="1"/>
  <c r="N948" i="1" s="1"/>
  <c r="K949" i="1" s="1"/>
  <c r="L949" i="1" s="1"/>
  <c r="N949" i="1" s="1"/>
  <c r="K950" i="1" s="1"/>
  <c r="L950" i="1" s="1"/>
  <c r="N950" i="1" s="1"/>
  <c r="K951" i="1" s="1"/>
  <c r="L951" i="1" s="1"/>
  <c r="N951" i="1" s="1"/>
  <c r="K952" i="1" s="1"/>
  <c r="L952" i="1" s="1"/>
  <c r="N952" i="1" s="1"/>
  <c r="K953" i="1" s="1"/>
  <c r="L953" i="1" s="1"/>
  <c r="N953" i="1" s="1"/>
  <c r="K954" i="1" s="1"/>
  <c r="L954" i="1" s="1"/>
  <c r="N954" i="1" s="1"/>
  <c r="K955" i="1" s="1"/>
  <c r="L955" i="1" s="1"/>
  <c r="N955" i="1" s="1"/>
  <c r="K956" i="1" s="1"/>
  <c r="L956" i="1" s="1"/>
  <c r="N956" i="1" s="1"/>
  <c r="K957" i="1" s="1"/>
  <c r="L957" i="1" s="1"/>
  <c r="N957" i="1" s="1"/>
  <c r="K958" i="1" s="1"/>
  <c r="L958" i="1" s="1"/>
  <c r="N958" i="1" s="1"/>
  <c r="K959" i="1" s="1"/>
  <c r="L959" i="1" s="1"/>
  <c r="N959" i="1" s="1"/>
  <c r="K960" i="1" s="1"/>
  <c r="L960" i="1" s="1"/>
  <c r="N960" i="1" s="1"/>
  <c r="K961" i="1" s="1"/>
  <c r="L961" i="1" s="1"/>
  <c r="M961" i="1" s="1"/>
  <c r="N961" i="1" l="1"/>
  <c r="K962" i="1" s="1"/>
  <c r="L962" i="1" s="1"/>
  <c r="N962" i="1" s="1"/>
  <c r="K963" i="1" s="1"/>
  <c r="L963" i="1" s="1"/>
  <c r="N963" i="1" s="1"/>
  <c r="K964" i="1" s="1"/>
  <c r="L964" i="1" s="1"/>
  <c r="N964" i="1" s="1"/>
  <c r="K965" i="1" s="1"/>
  <c r="L965" i="1" s="1"/>
  <c r="N965" i="1" s="1"/>
  <c r="K966" i="1" s="1"/>
  <c r="L966" i="1" s="1"/>
  <c r="N966" i="1" s="1"/>
  <c r="K967" i="1" s="1"/>
  <c r="L967" i="1" s="1"/>
  <c r="N967" i="1" s="1"/>
  <c r="K968" i="1" s="1"/>
  <c r="L968" i="1" s="1"/>
  <c r="N968" i="1" s="1"/>
  <c r="K969" i="1" s="1"/>
  <c r="L969" i="1" s="1"/>
  <c r="N969" i="1" s="1"/>
  <c r="K970" i="1" s="1"/>
  <c r="L970" i="1" s="1"/>
  <c r="N970" i="1" s="1"/>
  <c r="K971" i="1" s="1"/>
  <c r="L971" i="1" s="1"/>
  <c r="N971" i="1" s="1"/>
  <c r="K972" i="1" s="1"/>
  <c r="L972" i="1" s="1"/>
  <c r="N972" i="1" s="1"/>
  <c r="K973" i="1" s="1"/>
  <c r="L973" i="1" s="1"/>
  <c r="N973" i="1" s="1"/>
  <c r="K974" i="1" s="1"/>
  <c r="L974" i="1" s="1"/>
  <c r="N974" i="1" s="1"/>
  <c r="K975" i="1" s="1"/>
  <c r="L975" i="1" s="1"/>
  <c r="N975" i="1" s="1"/>
  <c r="K976" i="1" s="1"/>
  <c r="L976" i="1" s="1"/>
  <c r="N976" i="1" s="1"/>
  <c r="K977" i="1" s="1"/>
  <c r="L977" i="1" s="1"/>
  <c r="N977" i="1" s="1"/>
  <c r="K978" i="1" s="1"/>
  <c r="L978" i="1" s="1"/>
  <c r="N978" i="1" s="1"/>
  <c r="K979" i="1" s="1"/>
  <c r="L979" i="1" s="1"/>
  <c r="N979" i="1" s="1"/>
  <c r="K980" i="1" s="1"/>
  <c r="L980" i="1" s="1"/>
  <c r="N980" i="1" s="1"/>
  <c r="K981" i="1" s="1"/>
  <c r="L981" i="1" s="1"/>
  <c r="N981" i="1" s="1"/>
  <c r="K982" i="1" s="1"/>
  <c r="L982" i="1" s="1"/>
  <c r="M982" i="1" s="1"/>
  <c r="N982" i="1" l="1"/>
  <c r="K983" i="1" s="1"/>
  <c r="L983" i="1" s="1"/>
  <c r="N983" i="1" s="1"/>
  <c r="K984" i="1" s="1"/>
  <c r="L984" i="1" s="1"/>
  <c r="N984" i="1" s="1"/>
  <c r="K985" i="1" s="1"/>
  <c r="L985" i="1" s="1"/>
  <c r="N985" i="1" s="1"/>
  <c r="K986" i="1" s="1"/>
  <c r="L986" i="1" s="1"/>
  <c r="N986" i="1" s="1"/>
  <c r="K987" i="1" s="1"/>
  <c r="L987" i="1" s="1"/>
  <c r="N987" i="1" s="1"/>
  <c r="K988" i="1" s="1"/>
  <c r="L988" i="1" s="1"/>
  <c r="N988" i="1" s="1"/>
  <c r="K989" i="1" s="1"/>
  <c r="L989" i="1" s="1"/>
  <c r="N989" i="1" s="1"/>
  <c r="K990" i="1" s="1"/>
  <c r="L990" i="1" s="1"/>
  <c r="N990" i="1" s="1"/>
  <c r="K991" i="1" s="1"/>
  <c r="L991" i="1" s="1"/>
  <c r="N991" i="1" s="1"/>
  <c r="K992" i="1" s="1"/>
  <c r="L992" i="1" s="1"/>
  <c r="N992" i="1" s="1"/>
  <c r="K993" i="1" s="1"/>
  <c r="L993" i="1" s="1"/>
  <c r="N993" i="1" s="1"/>
  <c r="K994" i="1" s="1"/>
  <c r="L994" i="1" s="1"/>
  <c r="N994" i="1" s="1"/>
  <c r="K995" i="1" s="1"/>
  <c r="L995" i="1" s="1"/>
  <c r="N995" i="1" s="1"/>
  <c r="K996" i="1" s="1"/>
  <c r="L996" i="1" s="1"/>
  <c r="N996" i="1" s="1"/>
  <c r="K997" i="1" s="1"/>
  <c r="L997" i="1" s="1"/>
  <c r="N997" i="1" s="1"/>
  <c r="K998" i="1" s="1"/>
  <c r="L998" i="1" s="1"/>
  <c r="N998" i="1" s="1"/>
  <c r="K999" i="1" s="1"/>
  <c r="L999" i="1" s="1"/>
  <c r="N999" i="1" s="1"/>
  <c r="K1000" i="1" s="1"/>
  <c r="L1000" i="1" s="1"/>
  <c r="N1000" i="1" s="1"/>
  <c r="K1001" i="1" s="1"/>
  <c r="L1001" i="1" s="1"/>
  <c r="M1001" i="1" s="1"/>
  <c r="N1001" i="1" l="1"/>
  <c r="K1002" i="1" s="1"/>
  <c r="L1002" i="1" s="1"/>
  <c r="N1002" i="1" s="1"/>
  <c r="K1003" i="1" s="1"/>
  <c r="L1003" i="1" s="1"/>
  <c r="N1003" i="1" s="1"/>
  <c r="K1004" i="1" s="1"/>
  <c r="L1004" i="1" s="1"/>
  <c r="N1004" i="1" s="1"/>
  <c r="K1005" i="1" s="1"/>
  <c r="L1005" i="1" s="1"/>
  <c r="N1005" i="1" s="1"/>
  <c r="K1006" i="1" s="1"/>
  <c r="L1006" i="1" s="1"/>
  <c r="N1006" i="1" s="1"/>
  <c r="K1007" i="1" s="1"/>
  <c r="L1007" i="1" s="1"/>
  <c r="N1007" i="1" s="1"/>
  <c r="K1008" i="1" s="1"/>
  <c r="L1008" i="1" s="1"/>
  <c r="N1008" i="1" s="1"/>
  <c r="K1009" i="1" s="1"/>
  <c r="L1009" i="1" s="1"/>
  <c r="N1009" i="1" s="1"/>
  <c r="K1010" i="1" s="1"/>
  <c r="L1010" i="1" s="1"/>
  <c r="N1010" i="1" s="1"/>
  <c r="K1011" i="1" s="1"/>
  <c r="L1011" i="1" s="1"/>
  <c r="N1011" i="1" s="1"/>
  <c r="K1012" i="1" s="1"/>
  <c r="L1012" i="1" s="1"/>
  <c r="N1012" i="1" s="1"/>
  <c r="K1013" i="1" s="1"/>
  <c r="L1013" i="1" s="1"/>
  <c r="N1013" i="1" s="1"/>
  <c r="K1014" i="1" s="1"/>
  <c r="L1014" i="1" s="1"/>
  <c r="N1014" i="1" s="1"/>
  <c r="K1015" i="1" s="1"/>
  <c r="L1015" i="1" s="1"/>
  <c r="N1015" i="1" s="1"/>
  <c r="K1016" i="1" s="1"/>
  <c r="L1016" i="1" s="1"/>
  <c r="N1016" i="1" s="1"/>
  <c r="K1017" i="1" s="1"/>
  <c r="L1017" i="1" s="1"/>
  <c r="N1017" i="1" s="1"/>
  <c r="K1018" i="1" s="1"/>
  <c r="L1018" i="1" s="1"/>
  <c r="N1018" i="1" s="1"/>
  <c r="K1019" i="1" s="1"/>
  <c r="L1019" i="1" s="1"/>
  <c r="N1019" i="1" s="1"/>
  <c r="K1020" i="1" s="1"/>
  <c r="L1020" i="1" s="1"/>
  <c r="N1020" i="1" s="1"/>
  <c r="K1021" i="1" s="1"/>
  <c r="L1021" i="1" s="1"/>
  <c r="M1021" i="1" s="1"/>
  <c r="N1021" i="1" l="1"/>
  <c r="K1022" i="1" s="1"/>
  <c r="L1022" i="1" s="1"/>
  <c r="N1022" i="1" s="1"/>
  <c r="K1023" i="1" s="1"/>
  <c r="L1023" i="1" s="1"/>
  <c r="N1023" i="1" s="1"/>
  <c r="K1024" i="1" s="1"/>
  <c r="L1024" i="1" s="1"/>
  <c r="N1024" i="1" s="1"/>
  <c r="K1025" i="1" s="1"/>
  <c r="L1025" i="1" s="1"/>
  <c r="N1025" i="1" s="1"/>
  <c r="K1026" i="1" s="1"/>
  <c r="L1026" i="1" s="1"/>
  <c r="N1026" i="1" s="1"/>
  <c r="K1027" i="1" s="1"/>
  <c r="L1027" i="1" s="1"/>
  <c r="N1027" i="1" s="1"/>
  <c r="K1028" i="1" s="1"/>
  <c r="L1028" i="1" s="1"/>
  <c r="N1028" i="1" s="1"/>
  <c r="K1029" i="1" s="1"/>
  <c r="L1029" i="1" s="1"/>
  <c r="N1029" i="1" s="1"/>
  <c r="K1030" i="1" s="1"/>
  <c r="L1030" i="1" s="1"/>
  <c r="N1030" i="1" s="1"/>
  <c r="K1031" i="1" s="1"/>
  <c r="L1031" i="1" s="1"/>
  <c r="N1031" i="1" s="1"/>
  <c r="K1032" i="1" s="1"/>
  <c r="L1032" i="1" s="1"/>
  <c r="N1032" i="1" s="1"/>
  <c r="K1033" i="1" s="1"/>
  <c r="L1033" i="1" s="1"/>
  <c r="N1033" i="1" s="1"/>
  <c r="K1034" i="1" s="1"/>
  <c r="L1034" i="1" s="1"/>
  <c r="N1034" i="1" s="1"/>
  <c r="K1035" i="1" s="1"/>
  <c r="L1035" i="1" s="1"/>
  <c r="N1035" i="1" s="1"/>
  <c r="K1036" i="1" s="1"/>
  <c r="L1036" i="1" s="1"/>
  <c r="N1036" i="1" s="1"/>
  <c r="K1037" i="1" s="1"/>
  <c r="L1037" i="1" s="1"/>
  <c r="N1037" i="1" s="1"/>
  <c r="K1038" i="1" s="1"/>
  <c r="L1038" i="1" s="1"/>
  <c r="N1038" i="1" s="1"/>
  <c r="K1039" i="1" s="1"/>
  <c r="L1039" i="1" s="1"/>
  <c r="M1039" i="1" s="1"/>
  <c r="N1039" i="1" l="1"/>
  <c r="K1040" i="1" s="1"/>
  <c r="L1040" i="1" s="1"/>
  <c r="N1040" i="1" s="1"/>
  <c r="K1041" i="1" s="1"/>
  <c r="L1041" i="1" s="1"/>
  <c r="N1041" i="1" s="1"/>
  <c r="K1042" i="1" s="1"/>
  <c r="L1042" i="1" s="1"/>
  <c r="N1042" i="1" s="1"/>
  <c r="K1043" i="1" s="1"/>
  <c r="L1043" i="1" s="1"/>
  <c r="N1043" i="1" s="1"/>
  <c r="K1044" i="1" s="1"/>
  <c r="L1044" i="1" s="1"/>
  <c r="N1044" i="1" s="1"/>
  <c r="K1045" i="1" s="1"/>
  <c r="L1045" i="1" s="1"/>
  <c r="N1045" i="1" s="1"/>
  <c r="K1046" i="1" s="1"/>
  <c r="L1046" i="1" s="1"/>
  <c r="N1046" i="1" s="1"/>
  <c r="K1047" i="1" s="1"/>
  <c r="L1047" i="1" s="1"/>
  <c r="N1047" i="1" s="1"/>
  <c r="K1048" i="1" s="1"/>
  <c r="L1048" i="1" s="1"/>
  <c r="N1048" i="1" s="1"/>
  <c r="K1049" i="1" s="1"/>
  <c r="L1049" i="1" s="1"/>
  <c r="N1049" i="1" s="1"/>
  <c r="K1050" i="1" s="1"/>
  <c r="L1050" i="1" s="1"/>
  <c r="N1050" i="1" s="1"/>
  <c r="K1051" i="1" s="1"/>
  <c r="L1051" i="1" s="1"/>
  <c r="N1051" i="1" s="1"/>
  <c r="K1052" i="1" s="1"/>
  <c r="L1052" i="1" s="1"/>
  <c r="N1052" i="1" s="1"/>
  <c r="K1053" i="1" s="1"/>
  <c r="L1053" i="1" s="1"/>
  <c r="N1053" i="1" s="1"/>
  <c r="K1054" i="1" s="1"/>
  <c r="L1054" i="1" s="1"/>
  <c r="N1054" i="1" s="1"/>
  <c r="K1055" i="1" s="1"/>
  <c r="L1055" i="1" s="1"/>
  <c r="N1055" i="1" s="1"/>
  <c r="K1056" i="1" s="1"/>
  <c r="L1056" i="1" s="1"/>
  <c r="N1056" i="1" s="1"/>
  <c r="K1057" i="1" s="1"/>
  <c r="L1057" i="1" s="1"/>
  <c r="N1057" i="1" s="1"/>
  <c r="K1058" i="1" s="1"/>
  <c r="L1058" i="1" s="1"/>
  <c r="N1058" i="1" s="1"/>
  <c r="K1059" i="1" s="1"/>
  <c r="L1059" i="1" s="1"/>
  <c r="N1059" i="1" s="1"/>
  <c r="K1060" i="1" s="1"/>
  <c r="L1060" i="1" s="1"/>
  <c r="N1060" i="1" s="1"/>
  <c r="K1061" i="1" s="1"/>
  <c r="L1061" i="1" s="1"/>
  <c r="N1061" i="1" s="1"/>
  <c r="K1062" i="1" s="1"/>
  <c r="L1062" i="1" s="1"/>
  <c r="N1062" i="1" s="1"/>
  <c r="K1063" i="1" s="1"/>
  <c r="L1063" i="1" s="1"/>
  <c r="N1063" i="1" s="1"/>
  <c r="K1064" i="1" s="1"/>
  <c r="L1064" i="1" s="1"/>
  <c r="N1064" i="1" s="1"/>
  <c r="K1065" i="1" s="1"/>
  <c r="L1065" i="1" s="1"/>
  <c r="N1065" i="1" s="1"/>
  <c r="K1066" i="1" s="1"/>
  <c r="L1066" i="1" s="1"/>
  <c r="N1066" i="1" s="1"/>
  <c r="K1067" i="1" s="1"/>
  <c r="L1067" i="1" s="1"/>
  <c r="N1067" i="1" s="1"/>
  <c r="K1068" i="1" s="1"/>
  <c r="L1068" i="1" s="1"/>
  <c r="N1068" i="1" s="1"/>
  <c r="K1069" i="1" s="1"/>
  <c r="L1069" i="1" s="1"/>
  <c r="M1069" i="1" s="1"/>
  <c r="N1069" i="1" l="1"/>
  <c r="K1070" i="1" s="1"/>
  <c r="L1070" i="1" s="1"/>
  <c r="N1070" i="1" s="1"/>
  <c r="K1071" i="1" s="1"/>
  <c r="L1071" i="1" s="1"/>
  <c r="N1071" i="1" s="1"/>
  <c r="K1072" i="1" s="1"/>
  <c r="L1072" i="1" s="1"/>
  <c r="N1072" i="1" s="1"/>
  <c r="K1073" i="1" s="1"/>
  <c r="L1073" i="1" s="1"/>
  <c r="N1073" i="1" s="1"/>
  <c r="K1074" i="1" s="1"/>
  <c r="L1074" i="1" s="1"/>
  <c r="N1074" i="1" s="1"/>
  <c r="K1075" i="1" s="1"/>
  <c r="L1075" i="1" s="1"/>
  <c r="N1075" i="1" s="1"/>
  <c r="K1076" i="1" s="1"/>
  <c r="L1076" i="1" s="1"/>
  <c r="N1076" i="1" s="1"/>
  <c r="K1077" i="1" s="1"/>
  <c r="L1077" i="1" s="1"/>
  <c r="N1077" i="1" s="1"/>
  <c r="K1078" i="1" s="1"/>
  <c r="L1078" i="1" s="1"/>
  <c r="N1078" i="1" s="1"/>
  <c r="K1079" i="1" s="1"/>
  <c r="L1079" i="1" s="1"/>
  <c r="N1079" i="1" s="1"/>
  <c r="K1080" i="1" s="1"/>
  <c r="L1080" i="1" s="1"/>
  <c r="N1080" i="1" s="1"/>
  <c r="K1081" i="1" s="1"/>
  <c r="L1081" i="1" s="1"/>
  <c r="N1081" i="1" s="1"/>
  <c r="K1082" i="1" s="1"/>
  <c r="L1082" i="1" s="1"/>
  <c r="N1082" i="1" s="1"/>
  <c r="K1083" i="1" s="1"/>
  <c r="L1083" i="1" s="1"/>
  <c r="N1083" i="1" s="1"/>
  <c r="K1084" i="1" s="1"/>
  <c r="L1084" i="1" s="1"/>
  <c r="N1084" i="1" s="1"/>
  <c r="K1085" i="1" s="1"/>
  <c r="L1085" i="1" s="1"/>
  <c r="N1085" i="1" s="1"/>
  <c r="K1086" i="1" s="1"/>
  <c r="L1086" i="1" s="1"/>
  <c r="N1086" i="1" s="1"/>
  <c r="K1087" i="1" s="1"/>
  <c r="L1087" i="1" s="1"/>
  <c r="N1087" i="1" s="1"/>
  <c r="K1088" i="1" s="1"/>
  <c r="L1088" i="1" s="1"/>
  <c r="N1088" i="1" s="1"/>
  <c r="K1089" i="1" s="1"/>
  <c r="L1089" i="1" s="1"/>
  <c r="N1089" i="1" s="1"/>
  <c r="K1090" i="1" s="1"/>
  <c r="L1090" i="1" s="1"/>
  <c r="M1090" i="1" s="1"/>
  <c r="N1090" i="1" l="1"/>
  <c r="K1091" i="1" s="1"/>
  <c r="L1091" i="1" s="1"/>
  <c r="N1091" i="1" s="1"/>
  <c r="K1092" i="1" s="1"/>
  <c r="L1092" i="1" s="1"/>
  <c r="N1092" i="1" s="1"/>
  <c r="K1093" i="1" s="1"/>
  <c r="L1093" i="1" s="1"/>
  <c r="N1093" i="1" s="1"/>
  <c r="K1094" i="1" s="1"/>
  <c r="L1094" i="1" s="1"/>
  <c r="N1094" i="1" s="1"/>
  <c r="K1095" i="1" s="1"/>
  <c r="L1095" i="1" s="1"/>
  <c r="N1095" i="1" s="1"/>
  <c r="K1096" i="1" s="1"/>
  <c r="L1096" i="1" s="1"/>
  <c r="N1096" i="1" s="1"/>
  <c r="K1097" i="1" s="1"/>
  <c r="L1097" i="1" s="1"/>
  <c r="N1097" i="1" s="1"/>
  <c r="K1098" i="1" s="1"/>
  <c r="L1098" i="1" s="1"/>
  <c r="N1098" i="1" s="1"/>
  <c r="K1099" i="1" s="1"/>
  <c r="L1099" i="1" s="1"/>
  <c r="N1099" i="1" s="1"/>
  <c r="K1100" i="1" s="1"/>
  <c r="L1100" i="1" s="1"/>
  <c r="N1100" i="1" s="1"/>
  <c r="K1101" i="1" s="1"/>
  <c r="L1101" i="1" s="1"/>
  <c r="N1101" i="1" s="1"/>
  <c r="K1102" i="1" s="1"/>
  <c r="L1102" i="1" s="1"/>
  <c r="N1102" i="1" s="1"/>
  <c r="K1103" i="1" s="1"/>
  <c r="L1103" i="1" s="1"/>
  <c r="N1103" i="1" s="1"/>
  <c r="K1104" i="1" s="1"/>
  <c r="L1104" i="1" s="1"/>
  <c r="N1104" i="1" s="1"/>
  <c r="K1105" i="1" s="1"/>
  <c r="L1105" i="1" s="1"/>
  <c r="N1105" i="1" s="1"/>
  <c r="K1106" i="1" s="1"/>
  <c r="L1106" i="1" s="1"/>
  <c r="N1106" i="1" s="1"/>
  <c r="K1107" i="1" s="1"/>
  <c r="L1107" i="1" s="1"/>
  <c r="N1107" i="1" s="1"/>
  <c r="K1108" i="1" s="1"/>
  <c r="L1108" i="1" s="1"/>
  <c r="N1108" i="1" s="1"/>
  <c r="K1109" i="1" s="1"/>
  <c r="L1109" i="1" s="1"/>
  <c r="N1109" i="1" s="1"/>
  <c r="K1110" i="1" s="1"/>
  <c r="L1110" i="1" s="1"/>
  <c r="N1110" i="1" s="1"/>
  <c r="K1111" i="1" s="1"/>
  <c r="L1111" i="1" s="1"/>
  <c r="N1111" i="1" s="1"/>
  <c r="K1112" i="1" s="1"/>
  <c r="L1112" i="1" s="1"/>
  <c r="M1112" i="1" s="1"/>
  <c r="N1112" i="1" l="1"/>
  <c r="K1113" i="1" s="1"/>
  <c r="L1113" i="1" s="1"/>
  <c r="N1113" i="1" s="1"/>
  <c r="K1114" i="1" s="1"/>
  <c r="L1114" i="1" s="1"/>
  <c r="N1114" i="1" s="1"/>
  <c r="K1115" i="1" s="1"/>
  <c r="L1115" i="1" s="1"/>
  <c r="N1115" i="1" s="1"/>
  <c r="K1116" i="1" s="1"/>
  <c r="L1116" i="1" s="1"/>
  <c r="N1116" i="1" s="1"/>
  <c r="K1117" i="1" s="1"/>
  <c r="L1117" i="1" s="1"/>
  <c r="N1117" i="1" s="1"/>
  <c r="K1118" i="1" s="1"/>
  <c r="L1118" i="1" s="1"/>
  <c r="N1118" i="1" s="1"/>
  <c r="K1119" i="1" s="1"/>
  <c r="L1119" i="1" s="1"/>
  <c r="N1119" i="1" s="1"/>
  <c r="K1120" i="1" s="1"/>
  <c r="L1120" i="1" s="1"/>
  <c r="N1120" i="1" s="1"/>
  <c r="K1121" i="1" s="1"/>
  <c r="L1121" i="1" s="1"/>
  <c r="N1121" i="1" s="1"/>
  <c r="K1122" i="1" s="1"/>
  <c r="L1122" i="1" s="1"/>
  <c r="N1122" i="1" s="1"/>
  <c r="K1123" i="1" s="1"/>
  <c r="L1123" i="1" s="1"/>
  <c r="N1123" i="1" s="1"/>
  <c r="K1124" i="1" s="1"/>
  <c r="L1124" i="1" s="1"/>
  <c r="N1124" i="1" s="1"/>
  <c r="K1125" i="1" s="1"/>
  <c r="L1125" i="1" s="1"/>
  <c r="N1125" i="1" s="1"/>
  <c r="K1126" i="1" s="1"/>
  <c r="L1126" i="1" s="1"/>
  <c r="N1126" i="1" s="1"/>
  <c r="K1127" i="1" s="1"/>
  <c r="L1127" i="1" s="1"/>
  <c r="N1127" i="1" s="1"/>
  <c r="K1128" i="1" s="1"/>
  <c r="L1128" i="1" s="1"/>
  <c r="N1128" i="1" s="1"/>
  <c r="K1129" i="1" s="1"/>
  <c r="L1129" i="1" s="1"/>
  <c r="N1129" i="1" s="1"/>
  <c r="K1130" i="1" s="1"/>
  <c r="L1130" i="1" s="1"/>
  <c r="N1130" i="1" s="1"/>
  <c r="K1131" i="1" s="1"/>
  <c r="L1131" i="1" s="1"/>
  <c r="N1131" i="1" s="1"/>
  <c r="K1132" i="1" s="1"/>
  <c r="L1132" i="1" s="1"/>
  <c r="N1132" i="1" s="1"/>
  <c r="K1133" i="1" s="1"/>
  <c r="L1133" i="1" s="1"/>
  <c r="N1133" i="1" s="1"/>
  <c r="K1134" i="1" s="1"/>
  <c r="L1134" i="1" s="1"/>
  <c r="N1134" i="1" s="1"/>
  <c r="K1135" i="1" s="1"/>
  <c r="L1135" i="1" s="1"/>
  <c r="N1135" i="1" s="1"/>
  <c r="K1136" i="1" s="1"/>
  <c r="L1136" i="1" s="1"/>
  <c r="M1136" i="1" s="1"/>
  <c r="N1136" i="1" l="1"/>
  <c r="K1137" i="1" s="1"/>
  <c r="L1137" i="1" s="1"/>
  <c r="N1137" i="1" s="1"/>
  <c r="K1138" i="1" s="1"/>
  <c r="L1138" i="1" s="1"/>
  <c r="N1138" i="1" s="1"/>
  <c r="K1139" i="1" s="1"/>
  <c r="L1139" i="1" s="1"/>
  <c r="N1139" i="1" s="1"/>
  <c r="K1140" i="1" s="1"/>
  <c r="L1140" i="1" s="1"/>
  <c r="N1140" i="1" s="1"/>
  <c r="K1141" i="1" s="1"/>
  <c r="L1141" i="1" s="1"/>
  <c r="N1141" i="1" s="1"/>
  <c r="K1142" i="1" s="1"/>
  <c r="L1142" i="1" s="1"/>
  <c r="N1142" i="1" s="1"/>
  <c r="K1143" i="1" s="1"/>
  <c r="L1143" i="1" s="1"/>
  <c r="N1143" i="1" s="1"/>
  <c r="K1144" i="1" s="1"/>
  <c r="L1144" i="1" s="1"/>
  <c r="N1144" i="1" s="1"/>
  <c r="K1145" i="1" s="1"/>
  <c r="L1145" i="1" s="1"/>
  <c r="N1145" i="1" s="1"/>
  <c r="K1146" i="1" s="1"/>
  <c r="L1146" i="1" s="1"/>
  <c r="N1146" i="1" s="1"/>
  <c r="K1147" i="1" s="1"/>
  <c r="L1147" i="1" s="1"/>
  <c r="N1147" i="1" s="1"/>
  <c r="K1148" i="1" s="1"/>
  <c r="L1148" i="1" s="1"/>
  <c r="N1148" i="1" s="1"/>
  <c r="K1149" i="1" s="1"/>
  <c r="L1149" i="1" s="1"/>
  <c r="N1149" i="1" s="1"/>
  <c r="K1150" i="1" s="1"/>
  <c r="L1150" i="1" s="1"/>
  <c r="N1150" i="1" s="1"/>
  <c r="K1151" i="1" s="1"/>
  <c r="L1151" i="1" s="1"/>
  <c r="N1151" i="1" s="1"/>
  <c r="K1152" i="1" s="1"/>
  <c r="L1152" i="1" s="1"/>
  <c r="N1152" i="1" s="1"/>
  <c r="K1153" i="1" s="1"/>
  <c r="L1153" i="1" s="1"/>
  <c r="N1153" i="1" s="1"/>
  <c r="K1154" i="1" s="1"/>
  <c r="L1154" i="1" s="1"/>
  <c r="N1154" i="1" s="1"/>
  <c r="K1155" i="1" s="1"/>
  <c r="L1155" i="1" s="1"/>
  <c r="M1155" i="1" s="1"/>
  <c r="N1155" i="1" l="1"/>
  <c r="K1156" i="1" s="1"/>
  <c r="L1156" i="1" s="1"/>
  <c r="N1156" i="1" s="1"/>
  <c r="K1157" i="1" s="1"/>
  <c r="L1157" i="1" s="1"/>
  <c r="N1157" i="1" s="1"/>
  <c r="K1158" i="1" s="1"/>
  <c r="L1158" i="1" s="1"/>
  <c r="N1158" i="1" s="1"/>
  <c r="K1159" i="1" s="1"/>
  <c r="L1159" i="1" s="1"/>
  <c r="N1159" i="1" s="1"/>
  <c r="K1160" i="1" s="1"/>
  <c r="L1160" i="1" s="1"/>
  <c r="N1160" i="1" s="1"/>
  <c r="K1161" i="1" s="1"/>
  <c r="L1161" i="1" s="1"/>
  <c r="N1161" i="1" s="1"/>
  <c r="K1162" i="1" s="1"/>
  <c r="L1162" i="1" s="1"/>
  <c r="N1162" i="1" s="1"/>
  <c r="K1163" i="1" s="1"/>
  <c r="L1163" i="1" s="1"/>
  <c r="N1163" i="1" s="1"/>
  <c r="K1164" i="1" s="1"/>
  <c r="L1164" i="1" s="1"/>
  <c r="N1164" i="1" s="1"/>
  <c r="K1165" i="1" s="1"/>
  <c r="L1165" i="1" s="1"/>
  <c r="N1165" i="1" s="1"/>
  <c r="K1166" i="1" s="1"/>
  <c r="L1166" i="1" s="1"/>
  <c r="N1166" i="1" s="1"/>
  <c r="K1167" i="1" s="1"/>
  <c r="L1167" i="1" s="1"/>
  <c r="N1167" i="1" s="1"/>
  <c r="K1168" i="1" s="1"/>
  <c r="L1168" i="1" s="1"/>
  <c r="N1168" i="1" s="1"/>
  <c r="K1169" i="1" s="1"/>
  <c r="L1169" i="1" s="1"/>
  <c r="N1169" i="1" s="1"/>
  <c r="K1170" i="1" s="1"/>
  <c r="L1170" i="1" s="1"/>
  <c r="N1170" i="1" s="1"/>
  <c r="K1171" i="1" s="1"/>
  <c r="L1171" i="1" s="1"/>
  <c r="N1171" i="1" s="1"/>
  <c r="K1172" i="1" s="1"/>
  <c r="L1172" i="1" s="1"/>
  <c r="N1172" i="1" s="1"/>
  <c r="K1173" i="1" s="1"/>
  <c r="L1173" i="1" s="1"/>
  <c r="N1173" i="1" s="1"/>
  <c r="K1174" i="1" s="1"/>
  <c r="L1174" i="1" s="1"/>
  <c r="N1174" i="1" s="1"/>
  <c r="K1175" i="1" s="1"/>
  <c r="L1175" i="1" s="1"/>
  <c r="N1175" i="1" s="1"/>
  <c r="K1176" i="1" s="1"/>
  <c r="L1176" i="1" s="1"/>
  <c r="N1176" i="1" s="1"/>
  <c r="K1177" i="1" s="1"/>
  <c r="L1177" i="1" s="1"/>
  <c r="N1177" i="1" s="1"/>
  <c r="K1178" i="1" s="1"/>
  <c r="L1178" i="1" s="1"/>
  <c r="N1178" i="1" s="1"/>
  <c r="K1179" i="1" s="1"/>
  <c r="L1179" i="1" s="1"/>
  <c r="M1179" i="1" s="1"/>
  <c r="N1179" i="1" l="1"/>
  <c r="K1180" i="1" s="1"/>
  <c r="L1180" i="1" s="1"/>
  <c r="N1180" i="1" s="1"/>
  <c r="K1181" i="1" s="1"/>
  <c r="L1181" i="1" s="1"/>
  <c r="N1181" i="1" s="1"/>
  <c r="K1182" i="1" s="1"/>
  <c r="L1182" i="1" s="1"/>
  <c r="N1182" i="1" s="1"/>
  <c r="K1183" i="1" s="1"/>
  <c r="L1183" i="1" s="1"/>
  <c r="N1183" i="1" s="1"/>
  <c r="K1184" i="1" s="1"/>
  <c r="L1184" i="1" s="1"/>
  <c r="N1184" i="1" s="1"/>
  <c r="K1185" i="1" s="1"/>
  <c r="L1185" i="1" s="1"/>
  <c r="N1185" i="1" s="1"/>
  <c r="K1186" i="1" s="1"/>
  <c r="L1186" i="1" s="1"/>
  <c r="N1186" i="1" s="1"/>
  <c r="K1187" i="1" s="1"/>
  <c r="L1187" i="1" s="1"/>
  <c r="N1187" i="1" s="1"/>
  <c r="K1188" i="1" s="1"/>
  <c r="L1188" i="1" s="1"/>
  <c r="N1188" i="1" s="1"/>
  <c r="K1189" i="1" s="1"/>
  <c r="L1189" i="1" s="1"/>
  <c r="N1189" i="1" s="1"/>
  <c r="K1190" i="1" s="1"/>
  <c r="L1190" i="1" s="1"/>
  <c r="N1190" i="1" s="1"/>
  <c r="K1191" i="1" s="1"/>
  <c r="L1191" i="1" s="1"/>
  <c r="N1191" i="1" s="1"/>
  <c r="K1192" i="1" s="1"/>
  <c r="L1192" i="1" s="1"/>
  <c r="N1192" i="1" s="1"/>
  <c r="K1193" i="1" s="1"/>
  <c r="L1193" i="1" s="1"/>
  <c r="N1193" i="1" s="1"/>
  <c r="K1194" i="1" s="1"/>
  <c r="L1194" i="1" s="1"/>
  <c r="N1194" i="1" s="1"/>
  <c r="K1195" i="1" s="1"/>
  <c r="L1195" i="1" s="1"/>
  <c r="M1195" i="1" s="1"/>
  <c r="N1195" i="1" l="1"/>
  <c r="K1196" i="1" s="1"/>
  <c r="L1196" i="1" s="1"/>
  <c r="N1196" i="1" s="1"/>
  <c r="K1197" i="1" s="1"/>
  <c r="L1197" i="1" s="1"/>
  <c r="N1197" i="1" s="1"/>
  <c r="K1198" i="1" s="1"/>
  <c r="L1198" i="1" s="1"/>
  <c r="N1198" i="1" s="1"/>
  <c r="K1199" i="1" s="1"/>
  <c r="L1199" i="1" s="1"/>
  <c r="N1199" i="1" s="1"/>
  <c r="K1200" i="1" s="1"/>
  <c r="L1200" i="1" s="1"/>
  <c r="N1200" i="1" s="1"/>
  <c r="K1201" i="1" s="1"/>
  <c r="L1201" i="1" s="1"/>
  <c r="N1201" i="1" s="1"/>
  <c r="K1202" i="1" s="1"/>
  <c r="L1202" i="1" s="1"/>
  <c r="N1202" i="1" s="1"/>
  <c r="K1203" i="1" s="1"/>
  <c r="L1203" i="1" s="1"/>
  <c r="N1203" i="1" s="1"/>
  <c r="K1204" i="1" s="1"/>
  <c r="L1204" i="1" s="1"/>
  <c r="N1204" i="1" s="1"/>
  <c r="K1205" i="1" s="1"/>
  <c r="L1205" i="1" s="1"/>
  <c r="N1205" i="1" s="1"/>
  <c r="K1206" i="1" s="1"/>
  <c r="L1206" i="1" s="1"/>
  <c r="N1206" i="1" s="1"/>
  <c r="K1207" i="1" s="1"/>
  <c r="L1207" i="1" s="1"/>
  <c r="N1207" i="1" s="1"/>
  <c r="K1208" i="1" s="1"/>
  <c r="L1208" i="1" s="1"/>
  <c r="N1208" i="1" s="1"/>
  <c r="K1209" i="1" s="1"/>
  <c r="L1209" i="1" s="1"/>
  <c r="N1209" i="1" s="1"/>
  <c r="K1210" i="1" s="1"/>
  <c r="L1210" i="1" s="1"/>
  <c r="N1210" i="1" s="1"/>
  <c r="K1211" i="1" s="1"/>
  <c r="L1211" i="1" s="1"/>
  <c r="N1211" i="1" s="1"/>
  <c r="K1212" i="1" s="1"/>
  <c r="L1212" i="1" s="1"/>
  <c r="N1212" i="1" s="1"/>
  <c r="K1213" i="1" s="1"/>
  <c r="L1213" i="1" s="1"/>
  <c r="N1213" i="1" s="1"/>
  <c r="K1214" i="1" s="1"/>
  <c r="L1214" i="1" s="1"/>
  <c r="N1214" i="1" s="1"/>
  <c r="K1215" i="1" s="1"/>
  <c r="L1215" i="1" s="1"/>
  <c r="N1215" i="1" s="1"/>
  <c r="K1216" i="1" s="1"/>
  <c r="L1216" i="1" s="1"/>
  <c r="N1216" i="1" s="1"/>
  <c r="K1217" i="1" s="1"/>
  <c r="L1217" i="1" s="1"/>
  <c r="N1217" i="1" s="1"/>
  <c r="K1218" i="1" s="1"/>
  <c r="L1218" i="1" s="1"/>
  <c r="N1218" i="1" s="1"/>
  <c r="K1219" i="1" s="1"/>
  <c r="L1219" i="1" s="1"/>
  <c r="M1219" i="1" s="1"/>
  <c r="N1219" i="1" l="1"/>
  <c r="K1220" i="1" s="1"/>
  <c r="L1220" i="1" s="1"/>
  <c r="N1220" i="1" s="1"/>
  <c r="K1221" i="1" s="1"/>
  <c r="L1221" i="1" s="1"/>
  <c r="N1221" i="1" s="1"/>
  <c r="K1222" i="1" s="1"/>
  <c r="L1222" i="1" s="1"/>
  <c r="N1222" i="1" s="1"/>
  <c r="K1223" i="1" s="1"/>
  <c r="L1223" i="1" s="1"/>
  <c r="N1223" i="1" s="1"/>
  <c r="K1224" i="1" s="1"/>
  <c r="L1224" i="1" s="1"/>
  <c r="N1224" i="1" s="1"/>
  <c r="K1225" i="1" s="1"/>
  <c r="L1225" i="1" s="1"/>
  <c r="N1225" i="1" s="1"/>
  <c r="K1226" i="1" s="1"/>
  <c r="L1226" i="1" s="1"/>
  <c r="N1226" i="1" s="1"/>
  <c r="K1227" i="1" s="1"/>
  <c r="L1227" i="1" s="1"/>
  <c r="N1227" i="1" s="1"/>
  <c r="K1228" i="1" s="1"/>
  <c r="L1228" i="1" s="1"/>
  <c r="N1228" i="1" s="1"/>
  <c r="K1229" i="1" s="1"/>
  <c r="L1229" i="1" s="1"/>
  <c r="N1229" i="1" s="1"/>
  <c r="K1230" i="1" s="1"/>
  <c r="L1230" i="1" s="1"/>
  <c r="N1230" i="1" s="1"/>
  <c r="K1231" i="1" s="1"/>
  <c r="L1231" i="1" s="1"/>
  <c r="N1231" i="1" s="1"/>
  <c r="K1232" i="1" s="1"/>
  <c r="L1232" i="1" s="1"/>
  <c r="N1232" i="1" s="1"/>
  <c r="K1233" i="1" s="1"/>
  <c r="L1233" i="1" s="1"/>
  <c r="N1233" i="1" s="1"/>
  <c r="K1234" i="1" s="1"/>
  <c r="L1234" i="1" s="1"/>
  <c r="M1234" i="1" s="1"/>
  <c r="N1234" i="1" l="1"/>
  <c r="K1235" i="1" s="1"/>
  <c r="L1235" i="1" s="1"/>
  <c r="N1235" i="1" s="1"/>
  <c r="K1236" i="1" s="1"/>
  <c r="L1236" i="1" s="1"/>
  <c r="N1236" i="1" s="1"/>
  <c r="K1237" i="1" s="1"/>
  <c r="L1237" i="1" s="1"/>
  <c r="N1237" i="1" s="1"/>
  <c r="K1238" i="1" s="1"/>
  <c r="L1238" i="1" s="1"/>
  <c r="N1238" i="1" s="1"/>
  <c r="K1239" i="1" s="1"/>
  <c r="L1239" i="1" s="1"/>
  <c r="N1239" i="1" s="1"/>
  <c r="K1240" i="1" s="1"/>
  <c r="L1240" i="1" s="1"/>
  <c r="N1240" i="1" s="1"/>
  <c r="K1241" i="1" s="1"/>
  <c r="L1241" i="1" s="1"/>
  <c r="N1241" i="1" s="1"/>
  <c r="K1242" i="1" s="1"/>
  <c r="L1242" i="1" s="1"/>
  <c r="N1242" i="1" s="1"/>
  <c r="K1243" i="1" s="1"/>
  <c r="L1243" i="1" s="1"/>
  <c r="M1243" i="1" s="1"/>
  <c r="N1243" i="1" l="1"/>
  <c r="K1244" i="1" s="1"/>
  <c r="L1244" i="1" s="1"/>
  <c r="N1244" i="1" s="1"/>
  <c r="K1245" i="1" s="1"/>
  <c r="L1245" i="1" s="1"/>
  <c r="N1245" i="1" s="1"/>
  <c r="K1246" i="1" s="1"/>
  <c r="L1246" i="1" s="1"/>
  <c r="N1246" i="1" s="1"/>
  <c r="K1247" i="1" s="1"/>
  <c r="L1247" i="1" s="1"/>
  <c r="N1247" i="1" s="1"/>
  <c r="K1248" i="1" s="1"/>
  <c r="L1248" i="1" s="1"/>
  <c r="N1248" i="1" s="1"/>
  <c r="K1249" i="1" s="1"/>
  <c r="L1249" i="1" s="1"/>
  <c r="N1249" i="1" s="1"/>
  <c r="K1250" i="1" s="1"/>
  <c r="L1250" i="1" s="1"/>
  <c r="N1250" i="1" s="1"/>
  <c r="K1251" i="1" s="1"/>
  <c r="L1251" i="1" s="1"/>
  <c r="N1251" i="1" s="1"/>
  <c r="K1252" i="1" s="1"/>
  <c r="L1252" i="1" s="1"/>
  <c r="N1252" i="1" s="1"/>
  <c r="K1253" i="1" s="1"/>
  <c r="L1253" i="1" s="1"/>
  <c r="N1253" i="1" s="1"/>
  <c r="K1254" i="1" s="1"/>
  <c r="L1254" i="1" s="1"/>
  <c r="N1254" i="1" s="1"/>
  <c r="K1255" i="1" s="1"/>
  <c r="L1255" i="1" s="1"/>
  <c r="N1255" i="1" s="1"/>
  <c r="K1256" i="1" s="1"/>
  <c r="L1256" i="1" s="1"/>
  <c r="N1256" i="1" s="1"/>
  <c r="K1257" i="1" s="1"/>
  <c r="L1257" i="1" s="1"/>
  <c r="N1257" i="1" s="1"/>
  <c r="K1258" i="1" s="1"/>
  <c r="L1258" i="1" s="1"/>
  <c r="N1258" i="1" s="1"/>
  <c r="K1259" i="1" s="1"/>
  <c r="L1259" i="1" s="1"/>
  <c r="N1259" i="1" s="1"/>
  <c r="K1260" i="1" s="1"/>
  <c r="L1260" i="1" s="1"/>
  <c r="N1260" i="1" s="1"/>
  <c r="K1261" i="1" s="1"/>
  <c r="L1261" i="1" s="1"/>
  <c r="N1261" i="1" s="1"/>
  <c r="K1262" i="1" s="1"/>
  <c r="L1262" i="1" s="1"/>
  <c r="N1262" i="1" s="1"/>
  <c r="K1263" i="1" s="1"/>
  <c r="L1263" i="1" s="1"/>
  <c r="N1263" i="1" s="1"/>
  <c r="K1264" i="1" s="1"/>
  <c r="L1264" i="1" s="1"/>
  <c r="M1264" i="1" s="1"/>
  <c r="N1264" i="1" l="1"/>
  <c r="K1265" i="1" s="1"/>
  <c r="L1265" i="1" s="1"/>
  <c r="N1265" i="1" s="1"/>
  <c r="K1266" i="1" s="1"/>
  <c r="L1266" i="1" s="1"/>
  <c r="N1266" i="1" s="1"/>
  <c r="K1267" i="1" s="1"/>
  <c r="L1267" i="1" s="1"/>
  <c r="N1267" i="1" s="1"/>
  <c r="K1268" i="1" s="1"/>
  <c r="L1268" i="1" s="1"/>
  <c r="N1268" i="1" s="1"/>
  <c r="K1269" i="1" s="1"/>
  <c r="L1269" i="1" s="1"/>
  <c r="N1269" i="1" s="1"/>
  <c r="K1270" i="1" s="1"/>
  <c r="L1270" i="1" s="1"/>
  <c r="N1270" i="1" s="1"/>
  <c r="K1271" i="1" s="1"/>
  <c r="L1271" i="1" s="1"/>
  <c r="N1271" i="1" s="1"/>
  <c r="K1272" i="1" s="1"/>
  <c r="L1272" i="1" s="1"/>
  <c r="N1272" i="1" s="1"/>
  <c r="K1273" i="1" s="1"/>
  <c r="L1273" i="1" s="1"/>
  <c r="N1273" i="1" s="1"/>
  <c r="K1274" i="1" s="1"/>
  <c r="L1274" i="1" s="1"/>
  <c r="N1274" i="1" s="1"/>
  <c r="K1275" i="1" s="1"/>
  <c r="L1275" i="1" s="1"/>
  <c r="N1275" i="1" s="1"/>
  <c r="K1276" i="1" s="1"/>
  <c r="L1276" i="1" s="1"/>
  <c r="N1276" i="1" s="1"/>
  <c r="K1277" i="1" s="1"/>
  <c r="L1277" i="1" s="1"/>
  <c r="N1277" i="1" s="1"/>
  <c r="K1278" i="1" s="1"/>
  <c r="L1278" i="1" s="1"/>
  <c r="N1278" i="1" s="1"/>
  <c r="K1279" i="1" s="1"/>
  <c r="L1279" i="1" s="1"/>
  <c r="N1279" i="1" s="1"/>
  <c r="K1280" i="1" s="1"/>
  <c r="L1280" i="1" s="1"/>
  <c r="N1280" i="1" s="1"/>
  <c r="K1281" i="1" s="1"/>
  <c r="L1281" i="1" s="1"/>
  <c r="N1281" i="1" s="1"/>
  <c r="K1282" i="1" s="1"/>
  <c r="L1282" i="1" s="1"/>
  <c r="N1282" i="1" s="1"/>
  <c r="K1283" i="1" s="1"/>
  <c r="L1283" i="1" s="1"/>
  <c r="N1283" i="1" s="1"/>
  <c r="K1284" i="1" s="1"/>
  <c r="L1284" i="1" s="1"/>
  <c r="M1284" i="1" s="1"/>
  <c r="N1284" i="1" l="1"/>
  <c r="K1285" i="1" s="1"/>
  <c r="L1285" i="1" s="1"/>
  <c r="N1285" i="1" s="1"/>
  <c r="K1286" i="1" s="1"/>
  <c r="L1286" i="1" s="1"/>
  <c r="N1286" i="1" s="1"/>
  <c r="K1287" i="1" s="1"/>
  <c r="L1287" i="1" s="1"/>
  <c r="N1287" i="1" s="1"/>
  <c r="K1288" i="1" s="1"/>
  <c r="L1288" i="1" s="1"/>
  <c r="N1288" i="1" s="1"/>
  <c r="K1289" i="1" s="1"/>
  <c r="L1289" i="1" s="1"/>
  <c r="N1289" i="1" s="1"/>
  <c r="K1290" i="1" s="1"/>
  <c r="L1290" i="1" s="1"/>
  <c r="N1290" i="1" s="1"/>
  <c r="K1291" i="1" s="1"/>
  <c r="L1291" i="1" s="1"/>
  <c r="N1291" i="1" s="1"/>
  <c r="K1292" i="1" s="1"/>
  <c r="L1292" i="1" s="1"/>
  <c r="N1292" i="1" s="1"/>
  <c r="K1293" i="1" s="1"/>
  <c r="L1293" i="1" s="1"/>
  <c r="N1293" i="1" s="1"/>
  <c r="K1294" i="1" s="1"/>
  <c r="L1294" i="1" s="1"/>
  <c r="N1294" i="1" s="1"/>
  <c r="K1295" i="1" s="1"/>
  <c r="L1295" i="1" s="1"/>
  <c r="N1295" i="1" s="1"/>
  <c r="K1296" i="1" s="1"/>
  <c r="L1296" i="1" s="1"/>
  <c r="N1296" i="1" s="1"/>
  <c r="K1297" i="1" s="1"/>
  <c r="L1297" i="1" s="1"/>
  <c r="N1297" i="1" s="1"/>
  <c r="K1298" i="1" s="1"/>
  <c r="L1298" i="1" s="1"/>
  <c r="N1298" i="1" s="1"/>
  <c r="K1299" i="1" s="1"/>
  <c r="L1299" i="1" s="1"/>
  <c r="N1299" i="1" s="1"/>
  <c r="K1300" i="1" s="1"/>
  <c r="L1300" i="1" s="1"/>
  <c r="N1300" i="1" s="1"/>
  <c r="K1301" i="1" s="1"/>
  <c r="L1301" i="1" s="1"/>
  <c r="N1301" i="1" s="1"/>
  <c r="K1302" i="1" s="1"/>
  <c r="L1302" i="1" s="1"/>
  <c r="N1302" i="1" s="1"/>
  <c r="K1303" i="1" s="1"/>
  <c r="L1303" i="1" s="1"/>
  <c r="M1303" i="1" s="1"/>
  <c r="N1303" i="1" l="1"/>
  <c r="K1304" i="1" s="1"/>
  <c r="L1304" i="1" s="1"/>
  <c r="N1304" i="1" s="1"/>
  <c r="K1305" i="1" s="1"/>
  <c r="L1305" i="1" s="1"/>
  <c r="N1305" i="1" s="1"/>
  <c r="K1306" i="1" s="1"/>
  <c r="L1306" i="1" s="1"/>
  <c r="N1306" i="1" s="1"/>
  <c r="K1307" i="1" s="1"/>
  <c r="L1307" i="1" s="1"/>
  <c r="N1307" i="1" s="1"/>
  <c r="K1308" i="1" s="1"/>
  <c r="L1308" i="1" s="1"/>
  <c r="N1308" i="1" s="1"/>
  <c r="K1309" i="1" s="1"/>
  <c r="L1309" i="1" s="1"/>
  <c r="N1309" i="1" s="1"/>
  <c r="K1310" i="1" s="1"/>
  <c r="L1310" i="1" s="1"/>
  <c r="N1310" i="1" s="1"/>
  <c r="K1311" i="1" s="1"/>
  <c r="L1311" i="1" s="1"/>
  <c r="N1311" i="1" s="1"/>
  <c r="K1312" i="1" s="1"/>
  <c r="L1312" i="1" s="1"/>
  <c r="N1312" i="1" s="1"/>
  <c r="K1313" i="1" s="1"/>
  <c r="L1313" i="1" s="1"/>
  <c r="N1313" i="1" s="1"/>
  <c r="K1314" i="1" s="1"/>
  <c r="L1314" i="1" s="1"/>
  <c r="N1314" i="1" s="1"/>
  <c r="K1315" i="1" s="1"/>
  <c r="L1315" i="1" s="1"/>
  <c r="N1315" i="1" s="1"/>
  <c r="K1316" i="1" s="1"/>
  <c r="L1316" i="1" s="1"/>
  <c r="M1316" i="1" s="1"/>
  <c r="N1316" i="1" l="1"/>
  <c r="K1317" i="1" s="1"/>
  <c r="L1317" i="1" s="1"/>
  <c r="N1317" i="1" s="1"/>
  <c r="K1318" i="1" s="1"/>
  <c r="L1318" i="1" s="1"/>
  <c r="N1318" i="1" s="1"/>
  <c r="K1319" i="1" s="1"/>
  <c r="L1319" i="1" s="1"/>
  <c r="N1319" i="1" s="1"/>
  <c r="K1320" i="1" s="1"/>
  <c r="L1320" i="1" s="1"/>
  <c r="N1320" i="1" s="1"/>
  <c r="K1321" i="1" s="1"/>
  <c r="L1321" i="1" s="1"/>
  <c r="N1321" i="1" s="1"/>
  <c r="K1322" i="1" s="1"/>
  <c r="L1322" i="1" s="1"/>
  <c r="N1322" i="1" s="1"/>
  <c r="K1323" i="1" s="1"/>
  <c r="L1323" i="1" s="1"/>
  <c r="N1323" i="1" s="1"/>
  <c r="K1324" i="1" s="1"/>
  <c r="L1324" i="1" s="1"/>
  <c r="N1324" i="1" s="1"/>
  <c r="K1325" i="1" s="1"/>
  <c r="L1325" i="1" s="1"/>
  <c r="N1325" i="1" s="1"/>
  <c r="K1326" i="1" s="1"/>
  <c r="L1326" i="1" s="1"/>
  <c r="N1326" i="1" s="1"/>
  <c r="K1327" i="1" s="1"/>
  <c r="L1327" i="1" s="1"/>
  <c r="N1327" i="1" s="1"/>
  <c r="K1328" i="1" s="1"/>
  <c r="L1328" i="1" s="1"/>
  <c r="N1328" i="1" s="1"/>
  <c r="K1329" i="1" s="1"/>
  <c r="L1329" i="1" s="1"/>
  <c r="N1329" i="1" s="1"/>
  <c r="K1330" i="1" s="1"/>
  <c r="L1330" i="1" s="1"/>
  <c r="N1330" i="1" s="1"/>
  <c r="K1331" i="1" s="1"/>
  <c r="L1331" i="1" s="1"/>
  <c r="N1331" i="1" s="1"/>
  <c r="K1332" i="1" s="1"/>
  <c r="L1332" i="1" s="1"/>
  <c r="M1332" i="1" s="1"/>
  <c r="N1332" i="1" l="1"/>
  <c r="K1333" i="1" s="1"/>
  <c r="L1333" i="1" s="1"/>
  <c r="N1333" i="1" s="1"/>
  <c r="K1334" i="1" s="1"/>
  <c r="L1334" i="1" s="1"/>
  <c r="N1334" i="1" s="1"/>
  <c r="K1335" i="1" s="1"/>
  <c r="L1335" i="1" s="1"/>
  <c r="N1335" i="1" s="1"/>
  <c r="K1336" i="1" s="1"/>
  <c r="L1336" i="1" s="1"/>
  <c r="N1336" i="1" s="1"/>
  <c r="K1337" i="1" s="1"/>
  <c r="L1337" i="1" s="1"/>
  <c r="N1337" i="1" s="1"/>
  <c r="K1338" i="1" s="1"/>
  <c r="L1338" i="1" s="1"/>
  <c r="N1338" i="1" s="1"/>
  <c r="K1339" i="1" s="1"/>
  <c r="L1339" i="1" s="1"/>
  <c r="N1339" i="1" s="1"/>
  <c r="K1340" i="1" s="1"/>
  <c r="L1340" i="1" s="1"/>
  <c r="N1340" i="1" s="1"/>
  <c r="K1341" i="1" s="1"/>
  <c r="L1341" i="1" s="1"/>
  <c r="N1341" i="1" s="1"/>
  <c r="K1342" i="1" s="1"/>
  <c r="L1342" i="1" s="1"/>
  <c r="M1342" i="1" s="1"/>
  <c r="N1342" i="1" l="1"/>
  <c r="K1343" i="1" s="1"/>
  <c r="L1343" i="1" s="1"/>
  <c r="N1343" i="1" s="1"/>
  <c r="K1344" i="1" s="1"/>
  <c r="L1344" i="1" s="1"/>
  <c r="N1344" i="1" s="1"/>
  <c r="K1345" i="1" s="1"/>
  <c r="L1345" i="1" s="1"/>
  <c r="N1345" i="1" s="1"/>
  <c r="K1346" i="1" s="1"/>
  <c r="L1346" i="1" s="1"/>
  <c r="N1346" i="1" s="1"/>
  <c r="K1347" i="1" s="1"/>
  <c r="L1347" i="1" s="1"/>
  <c r="N1347" i="1" s="1"/>
  <c r="K1348" i="1" s="1"/>
  <c r="L1348" i="1" s="1"/>
  <c r="N1348" i="1" s="1"/>
  <c r="K1349" i="1" s="1"/>
  <c r="L1349" i="1" s="1"/>
  <c r="N1349" i="1" s="1"/>
  <c r="K1350" i="1" s="1"/>
  <c r="L1350" i="1" s="1"/>
  <c r="N1350" i="1" s="1"/>
  <c r="K1351" i="1" s="1"/>
  <c r="L1351" i="1" s="1"/>
  <c r="N1351" i="1" s="1"/>
  <c r="K1352" i="1" s="1"/>
  <c r="L1352" i="1" s="1"/>
  <c r="N1352" i="1" s="1"/>
  <c r="K1353" i="1" s="1"/>
  <c r="L1353" i="1" s="1"/>
  <c r="N1353" i="1" s="1"/>
  <c r="K1354" i="1" s="1"/>
  <c r="L1354" i="1" s="1"/>
  <c r="N1354" i="1" s="1"/>
  <c r="K1355" i="1" s="1"/>
  <c r="L1355" i="1" s="1"/>
  <c r="N1355" i="1" s="1"/>
  <c r="K1356" i="1" s="1"/>
  <c r="L1356" i="1" s="1"/>
  <c r="N1356" i="1" s="1"/>
  <c r="K1357" i="1" s="1"/>
  <c r="L1357" i="1" s="1"/>
  <c r="M1357" i="1" s="1"/>
  <c r="N1357" i="1" l="1"/>
  <c r="K1358" i="1" s="1"/>
  <c r="L1358" i="1" s="1"/>
  <c r="N1358" i="1" s="1"/>
  <c r="K1359" i="1" s="1"/>
  <c r="L1359" i="1" s="1"/>
  <c r="N1359" i="1" s="1"/>
  <c r="K1360" i="1" s="1"/>
  <c r="L1360" i="1" s="1"/>
  <c r="N1360" i="1" s="1"/>
  <c r="K1361" i="1" s="1"/>
  <c r="L1361" i="1" s="1"/>
  <c r="N1361" i="1" s="1"/>
  <c r="K1362" i="1" s="1"/>
  <c r="L1362" i="1" s="1"/>
  <c r="N1362" i="1" s="1"/>
  <c r="K1363" i="1" s="1"/>
  <c r="L1363" i="1" s="1"/>
  <c r="N1363" i="1" s="1"/>
  <c r="K1364" i="1" s="1"/>
  <c r="L1364" i="1" s="1"/>
  <c r="N1364" i="1" s="1"/>
  <c r="K1365" i="1" s="1"/>
  <c r="L1365" i="1" s="1"/>
  <c r="N1365" i="1" s="1"/>
  <c r="K1366" i="1" s="1"/>
  <c r="L1366" i="1" s="1"/>
  <c r="N1366" i="1" s="1"/>
  <c r="K1367" i="1" s="1"/>
  <c r="L1367" i="1" s="1"/>
  <c r="N1367" i="1" s="1"/>
  <c r="K1368" i="1" s="1"/>
  <c r="L1368" i="1" s="1"/>
  <c r="N1368" i="1" s="1"/>
  <c r="K1369" i="1" s="1"/>
  <c r="L1369" i="1" s="1"/>
  <c r="N1369" i="1" s="1"/>
  <c r="K1370" i="1" s="1"/>
  <c r="L1370" i="1" s="1"/>
  <c r="N1370" i="1" s="1"/>
  <c r="K1371" i="1" s="1"/>
  <c r="L1371" i="1" s="1"/>
  <c r="N1371" i="1" s="1"/>
  <c r="K1372" i="1" s="1"/>
  <c r="L1372" i="1" s="1"/>
  <c r="N1372" i="1" s="1"/>
  <c r="K1373" i="1" s="1"/>
  <c r="L1373" i="1" s="1"/>
  <c r="N1373" i="1" s="1"/>
  <c r="K1374" i="1" s="1"/>
  <c r="L1374" i="1" s="1"/>
  <c r="M1374" i="1" s="1"/>
  <c r="N1374" i="1" l="1"/>
  <c r="K1375" i="1" s="1"/>
  <c r="L1375" i="1" s="1"/>
  <c r="N1375" i="1" s="1"/>
  <c r="K1376" i="1" s="1"/>
  <c r="L1376" i="1" s="1"/>
  <c r="N1376" i="1" s="1"/>
  <c r="K1377" i="1" s="1"/>
  <c r="L1377" i="1" s="1"/>
  <c r="N1377" i="1" s="1"/>
  <c r="K1378" i="1" s="1"/>
  <c r="L1378" i="1" s="1"/>
  <c r="N1378" i="1" s="1"/>
  <c r="K1379" i="1" s="1"/>
  <c r="L1379" i="1" s="1"/>
  <c r="N1379" i="1" s="1"/>
  <c r="K1380" i="1" s="1"/>
  <c r="L1380" i="1" s="1"/>
  <c r="N1380" i="1" s="1"/>
  <c r="K1381" i="1" s="1"/>
  <c r="L1381" i="1" s="1"/>
  <c r="N1381" i="1" s="1"/>
  <c r="K1382" i="1" s="1"/>
  <c r="L1382" i="1" s="1"/>
  <c r="N1382" i="1" s="1"/>
  <c r="K1383" i="1" s="1"/>
  <c r="L1383" i="1" s="1"/>
  <c r="N1383" i="1" s="1"/>
  <c r="K1384" i="1" s="1"/>
  <c r="L1384" i="1" s="1"/>
  <c r="N1384" i="1" s="1"/>
  <c r="K1385" i="1" s="1"/>
  <c r="L1385" i="1" s="1"/>
  <c r="N1385" i="1" s="1"/>
  <c r="K1386" i="1" s="1"/>
  <c r="L1386" i="1" s="1"/>
  <c r="N1386" i="1" s="1"/>
  <c r="K1387" i="1" s="1"/>
  <c r="L1387" i="1" s="1"/>
  <c r="N1387" i="1" s="1"/>
  <c r="K1388" i="1" s="1"/>
  <c r="L1388" i="1" s="1"/>
  <c r="N1388" i="1" s="1"/>
  <c r="K1389" i="1" s="1"/>
  <c r="L1389" i="1" s="1"/>
  <c r="N1389" i="1" s="1"/>
  <c r="K1390" i="1" s="1"/>
  <c r="L1390" i="1" s="1"/>
  <c r="M1390" i="1" s="1"/>
  <c r="N1390" i="1" l="1"/>
  <c r="K1391" i="1" s="1"/>
  <c r="L1391" i="1" s="1"/>
  <c r="N1391" i="1" s="1"/>
  <c r="K1392" i="1" s="1"/>
  <c r="L1392" i="1" s="1"/>
  <c r="N1392" i="1" s="1"/>
  <c r="K1393" i="1" s="1"/>
  <c r="L1393" i="1" s="1"/>
  <c r="N1393" i="1" s="1"/>
  <c r="K1394" i="1" s="1"/>
  <c r="L1394" i="1" s="1"/>
  <c r="N1394" i="1" s="1"/>
  <c r="K1395" i="1" s="1"/>
  <c r="L1395" i="1" s="1"/>
  <c r="N1395" i="1" s="1"/>
  <c r="K1396" i="1" s="1"/>
  <c r="L1396" i="1" s="1"/>
  <c r="N1396" i="1" s="1"/>
  <c r="K1397" i="1" s="1"/>
  <c r="L1397" i="1" s="1"/>
  <c r="N1397" i="1" s="1"/>
  <c r="K1398" i="1" s="1"/>
  <c r="L1398" i="1" s="1"/>
  <c r="N1398" i="1" s="1"/>
  <c r="K1399" i="1" s="1"/>
  <c r="L1399" i="1" s="1"/>
  <c r="N1399" i="1" s="1"/>
  <c r="K1400" i="1" s="1"/>
  <c r="L1400" i="1" s="1"/>
  <c r="N1400" i="1" s="1"/>
  <c r="K1401" i="1" s="1"/>
  <c r="L1401" i="1" s="1"/>
  <c r="N1401" i="1" s="1"/>
  <c r="K1402" i="1" s="1"/>
  <c r="L1402" i="1" s="1"/>
  <c r="N1402" i="1" s="1"/>
  <c r="K1403" i="1" s="1"/>
  <c r="L1403" i="1" s="1"/>
  <c r="N1403" i="1" s="1"/>
  <c r="K1404" i="1" s="1"/>
  <c r="L1404" i="1" s="1"/>
  <c r="N1404" i="1" s="1"/>
  <c r="K1405" i="1" s="1"/>
  <c r="L1405" i="1" s="1"/>
  <c r="N1405" i="1" s="1"/>
  <c r="K1406" i="1" s="1"/>
  <c r="L1406" i="1" s="1"/>
  <c r="N1406" i="1" s="1"/>
  <c r="K1407" i="1" s="1"/>
  <c r="L1407" i="1" s="1"/>
  <c r="N1407" i="1" s="1"/>
  <c r="K1408" i="1" s="1"/>
  <c r="L1408" i="1" s="1"/>
  <c r="N1408" i="1" s="1"/>
  <c r="K1409" i="1" s="1"/>
  <c r="L1409" i="1" s="1"/>
  <c r="M1409" i="1" s="1"/>
  <c r="N1409" i="1" l="1"/>
  <c r="K1410" i="1" s="1"/>
  <c r="L1410" i="1" s="1"/>
  <c r="N1410" i="1" s="1"/>
  <c r="K1411" i="1" s="1"/>
  <c r="L1411" i="1" s="1"/>
  <c r="N1411" i="1" s="1"/>
  <c r="K1412" i="1" s="1"/>
  <c r="L1412" i="1" s="1"/>
  <c r="N1412" i="1" s="1"/>
  <c r="K1413" i="1" s="1"/>
  <c r="L1413" i="1" s="1"/>
  <c r="N1413" i="1" s="1"/>
  <c r="K1414" i="1" s="1"/>
  <c r="L1414" i="1" s="1"/>
  <c r="N1414" i="1" s="1"/>
  <c r="K1415" i="1" s="1"/>
  <c r="L1415" i="1" s="1"/>
  <c r="N1415" i="1" s="1"/>
  <c r="K1416" i="1" s="1"/>
  <c r="L1416" i="1" s="1"/>
  <c r="N1416" i="1" s="1"/>
  <c r="K1417" i="1" s="1"/>
  <c r="L1417" i="1" s="1"/>
  <c r="N1417" i="1" s="1"/>
  <c r="K1418" i="1" s="1"/>
  <c r="L1418" i="1" s="1"/>
  <c r="N1418" i="1" s="1"/>
  <c r="K1419" i="1" s="1"/>
  <c r="L1419" i="1" s="1"/>
  <c r="N1419" i="1" s="1"/>
  <c r="K1420" i="1" s="1"/>
  <c r="L1420" i="1" s="1"/>
  <c r="N1420" i="1" s="1"/>
  <c r="K1421" i="1" s="1"/>
  <c r="L1421" i="1" s="1"/>
  <c r="N1421" i="1" s="1"/>
  <c r="K1422" i="1" s="1"/>
  <c r="L1422" i="1" s="1"/>
  <c r="N1422" i="1" s="1"/>
  <c r="K1423" i="1" s="1"/>
  <c r="L1423" i="1" s="1"/>
  <c r="N1423" i="1" s="1"/>
  <c r="K1424" i="1" s="1"/>
  <c r="L1424" i="1" s="1"/>
  <c r="N1424" i="1" s="1"/>
  <c r="K1425" i="1" s="1"/>
  <c r="L1425" i="1" s="1"/>
  <c r="N1425" i="1" s="1"/>
  <c r="K1426" i="1" s="1"/>
  <c r="L1426" i="1" s="1"/>
  <c r="N1426" i="1" s="1"/>
  <c r="K1427" i="1" s="1"/>
  <c r="L1427" i="1" s="1"/>
  <c r="N1427" i="1" s="1"/>
  <c r="K1428" i="1" s="1"/>
  <c r="L1428" i="1" s="1"/>
  <c r="N1428" i="1" s="1"/>
  <c r="K1429" i="1" s="1"/>
  <c r="L1429" i="1" s="1"/>
  <c r="N1429" i="1" s="1"/>
  <c r="K1430" i="1" s="1"/>
  <c r="L1430" i="1" s="1"/>
  <c r="N1430" i="1" s="1"/>
  <c r="K1431" i="1" s="1"/>
  <c r="L1431" i="1" s="1"/>
  <c r="N1431" i="1" s="1"/>
  <c r="K1432" i="1" s="1"/>
  <c r="L1432" i="1" s="1"/>
  <c r="M1432" i="1" s="1"/>
  <c r="N1432" i="1" l="1"/>
  <c r="K1433" i="1" s="1"/>
  <c r="L1433" i="1" s="1"/>
  <c r="N1433" i="1" s="1"/>
  <c r="K1434" i="1" s="1"/>
  <c r="L1434" i="1" s="1"/>
  <c r="N1434" i="1" s="1"/>
  <c r="K1435" i="1" s="1"/>
  <c r="L1435" i="1" s="1"/>
  <c r="N1435" i="1" s="1"/>
  <c r="K1436" i="1" s="1"/>
  <c r="L1436" i="1" s="1"/>
  <c r="N1436" i="1" s="1"/>
  <c r="K1437" i="1" s="1"/>
  <c r="L1437" i="1" s="1"/>
  <c r="N1437" i="1" s="1"/>
  <c r="K1438" i="1" s="1"/>
  <c r="L1438" i="1" s="1"/>
  <c r="N1438" i="1" s="1"/>
  <c r="K1439" i="1" s="1"/>
  <c r="L1439" i="1" s="1"/>
  <c r="N1439" i="1" s="1"/>
  <c r="K1440" i="1" s="1"/>
  <c r="L1440" i="1" s="1"/>
  <c r="N1440" i="1" s="1"/>
  <c r="K1441" i="1" s="1"/>
  <c r="L1441" i="1" s="1"/>
  <c r="N1441" i="1" s="1"/>
  <c r="K1442" i="1" s="1"/>
  <c r="L1442" i="1" s="1"/>
  <c r="N1442" i="1" s="1"/>
  <c r="K1443" i="1" s="1"/>
  <c r="L1443" i="1" s="1"/>
  <c r="N1443" i="1" s="1"/>
  <c r="K1444" i="1" s="1"/>
  <c r="L1444" i="1" s="1"/>
  <c r="N1444" i="1" s="1"/>
  <c r="K1445" i="1" s="1"/>
  <c r="L1445" i="1" s="1"/>
  <c r="N1445" i="1" s="1"/>
  <c r="K1446" i="1" s="1"/>
  <c r="L1446" i="1" s="1"/>
  <c r="N1446" i="1" s="1"/>
  <c r="K1447" i="1" s="1"/>
  <c r="L1447" i="1" s="1"/>
  <c r="N1447" i="1" s="1"/>
  <c r="K1448" i="1" s="1"/>
  <c r="L1448" i="1" s="1"/>
  <c r="N1448" i="1" s="1"/>
  <c r="K1449" i="1" s="1"/>
  <c r="L1449" i="1" s="1"/>
  <c r="M1449" i="1" s="1"/>
  <c r="N1449" i="1" l="1"/>
  <c r="K1450" i="1" s="1"/>
  <c r="L1450" i="1" s="1"/>
  <c r="N1450" i="1" s="1"/>
  <c r="K1451" i="1" s="1"/>
  <c r="L1451" i="1" s="1"/>
  <c r="N1451" i="1" s="1"/>
  <c r="K1452" i="1" s="1"/>
  <c r="L1452" i="1" s="1"/>
  <c r="N1452" i="1" s="1"/>
  <c r="K1453" i="1" s="1"/>
  <c r="L1453" i="1" s="1"/>
  <c r="N1453" i="1" s="1"/>
  <c r="K1454" i="1" s="1"/>
  <c r="L1454" i="1" s="1"/>
  <c r="N1454" i="1" s="1"/>
  <c r="K1455" i="1" s="1"/>
  <c r="L1455" i="1" s="1"/>
  <c r="N1455" i="1" s="1"/>
  <c r="K1456" i="1" s="1"/>
  <c r="L1456" i="1" s="1"/>
  <c r="N1456" i="1" s="1"/>
  <c r="K1457" i="1" s="1"/>
  <c r="L1457" i="1" s="1"/>
  <c r="N1457" i="1" s="1"/>
  <c r="K1458" i="1" s="1"/>
  <c r="L1458" i="1" s="1"/>
  <c r="N1458" i="1" s="1"/>
  <c r="K1459" i="1" s="1"/>
  <c r="L1459" i="1" s="1"/>
  <c r="N1459" i="1" s="1"/>
  <c r="K1460" i="1" s="1"/>
  <c r="L1460" i="1" s="1"/>
  <c r="N1460" i="1" s="1"/>
  <c r="K1461" i="1" s="1"/>
  <c r="L1461" i="1" s="1"/>
  <c r="N1461" i="1" s="1"/>
  <c r="K1462" i="1" s="1"/>
  <c r="L1462" i="1" s="1"/>
  <c r="N1462" i="1" s="1"/>
  <c r="K1463" i="1" s="1"/>
  <c r="L1463" i="1" s="1"/>
  <c r="N1463" i="1" s="1"/>
  <c r="K1464" i="1" s="1"/>
  <c r="L1464" i="1" s="1"/>
  <c r="N1464" i="1" s="1"/>
  <c r="K1465" i="1" s="1"/>
  <c r="L1465" i="1" s="1"/>
  <c r="M1465" i="1" s="1"/>
  <c r="N1465" i="1" l="1"/>
  <c r="K1466" i="1" s="1"/>
  <c r="L1466" i="1" s="1"/>
  <c r="N1466" i="1" s="1"/>
  <c r="K1467" i="1" s="1"/>
  <c r="L1467" i="1" s="1"/>
  <c r="N1467" i="1" s="1"/>
  <c r="K1468" i="1" s="1"/>
  <c r="L1468" i="1" s="1"/>
  <c r="N1468" i="1" s="1"/>
  <c r="K1469" i="1" s="1"/>
  <c r="L1469" i="1" s="1"/>
  <c r="N1469" i="1" s="1"/>
  <c r="K1470" i="1" s="1"/>
  <c r="L1470" i="1" s="1"/>
  <c r="N1470" i="1" s="1"/>
  <c r="K1471" i="1" s="1"/>
  <c r="L1471" i="1" s="1"/>
  <c r="N1471" i="1" s="1"/>
  <c r="K1472" i="1" s="1"/>
  <c r="L1472" i="1" s="1"/>
  <c r="N1472" i="1" s="1"/>
  <c r="K1473" i="1" s="1"/>
  <c r="L1473" i="1" s="1"/>
  <c r="N1473" i="1" s="1"/>
  <c r="K1474" i="1" s="1"/>
  <c r="L1474" i="1" s="1"/>
  <c r="N1474" i="1" s="1"/>
  <c r="K1475" i="1" s="1"/>
  <c r="L1475" i="1" s="1"/>
  <c r="N1475" i="1" s="1"/>
  <c r="K1476" i="1" s="1"/>
  <c r="L1476" i="1" s="1"/>
  <c r="N1476" i="1" s="1"/>
  <c r="K1477" i="1" s="1"/>
  <c r="L1477" i="1" s="1"/>
  <c r="N1477" i="1" s="1"/>
  <c r="K1478" i="1" s="1"/>
  <c r="L1478" i="1" s="1"/>
  <c r="M1478" i="1" s="1"/>
  <c r="N1478" i="1" l="1"/>
  <c r="K1479" i="1" s="1"/>
  <c r="L1479" i="1" s="1"/>
  <c r="N1479" i="1" s="1"/>
  <c r="K1480" i="1" s="1"/>
  <c r="L1480" i="1" s="1"/>
  <c r="N1480" i="1" s="1"/>
  <c r="K1481" i="1" s="1"/>
  <c r="L1481" i="1" s="1"/>
  <c r="N1481" i="1" s="1"/>
  <c r="K1482" i="1" s="1"/>
  <c r="L1482" i="1" s="1"/>
  <c r="N1482" i="1" s="1"/>
  <c r="K1483" i="1" s="1"/>
  <c r="L1483" i="1" s="1"/>
  <c r="N1483" i="1" s="1"/>
  <c r="K1484" i="1" s="1"/>
  <c r="L1484" i="1" s="1"/>
  <c r="N1484" i="1" s="1"/>
  <c r="K1485" i="1" s="1"/>
  <c r="L1485" i="1" s="1"/>
  <c r="N1485" i="1" s="1"/>
  <c r="K1486" i="1" s="1"/>
  <c r="L1486" i="1" s="1"/>
  <c r="N1486" i="1" s="1"/>
  <c r="K1487" i="1" s="1"/>
  <c r="L1487" i="1" s="1"/>
  <c r="N1487" i="1" s="1"/>
  <c r="K1488" i="1" s="1"/>
  <c r="L1488" i="1" s="1"/>
  <c r="N1488" i="1" s="1"/>
  <c r="K1489" i="1" s="1"/>
  <c r="L1489" i="1" s="1"/>
  <c r="N1489" i="1" s="1"/>
  <c r="K1490" i="1" s="1"/>
  <c r="L1490" i="1" s="1"/>
  <c r="N1490" i="1" s="1"/>
  <c r="K1491" i="1" s="1"/>
  <c r="L1491" i="1" s="1"/>
  <c r="M1491" i="1" s="1"/>
  <c r="N1491" i="1" l="1"/>
  <c r="K1492" i="1" s="1"/>
  <c r="L1492" i="1" s="1"/>
  <c r="N1492" i="1" s="1"/>
  <c r="K1493" i="1" s="1"/>
  <c r="L1493" i="1" s="1"/>
  <c r="N1493" i="1" s="1"/>
  <c r="K1494" i="1" s="1"/>
  <c r="L1494" i="1" s="1"/>
  <c r="N1494" i="1" s="1"/>
  <c r="K1495" i="1" s="1"/>
  <c r="L1495" i="1" s="1"/>
  <c r="N1495" i="1" s="1"/>
  <c r="K1496" i="1" s="1"/>
  <c r="L1496" i="1" s="1"/>
  <c r="N1496" i="1" s="1"/>
  <c r="K1497" i="1" s="1"/>
  <c r="L1497" i="1" s="1"/>
  <c r="N1497" i="1" s="1"/>
  <c r="K1498" i="1" s="1"/>
  <c r="L1498" i="1" s="1"/>
  <c r="N1498" i="1" s="1"/>
  <c r="K1499" i="1" s="1"/>
  <c r="L1499" i="1" s="1"/>
  <c r="N1499" i="1" s="1"/>
  <c r="K1500" i="1" s="1"/>
  <c r="L1500" i="1" s="1"/>
  <c r="N1500" i="1" s="1"/>
  <c r="K1501" i="1" s="1"/>
  <c r="L1501" i="1" s="1"/>
  <c r="N1501" i="1" s="1"/>
  <c r="K1502" i="1" s="1"/>
  <c r="L1502" i="1" s="1"/>
  <c r="N1502" i="1" s="1"/>
  <c r="K1503" i="1" s="1"/>
  <c r="L1503" i="1" s="1"/>
  <c r="N1503" i="1" s="1"/>
  <c r="K1504" i="1" s="1"/>
  <c r="L1504" i="1" s="1"/>
  <c r="N1504" i="1" s="1"/>
  <c r="K1505" i="1" s="1"/>
  <c r="L1505" i="1" s="1"/>
  <c r="N1505" i="1" s="1"/>
  <c r="K1506" i="1" s="1"/>
  <c r="L1506" i="1" s="1"/>
  <c r="N1506" i="1" s="1"/>
  <c r="K1507" i="1" s="1"/>
  <c r="L1507" i="1" s="1"/>
  <c r="N1507" i="1" s="1"/>
  <c r="K1508" i="1" s="1"/>
  <c r="L1508" i="1" s="1"/>
  <c r="N1508" i="1" s="1"/>
  <c r="K1509" i="1" s="1"/>
  <c r="L1509" i="1" s="1"/>
  <c r="N1509" i="1" s="1"/>
  <c r="K1510" i="1" s="1"/>
  <c r="L1510" i="1" s="1"/>
  <c r="M1510" i="1" s="1"/>
  <c r="N1510" i="1" l="1"/>
  <c r="K1511" i="1" s="1"/>
  <c r="L1511" i="1" s="1"/>
  <c r="N1511" i="1" s="1"/>
  <c r="K1512" i="1" s="1"/>
  <c r="L1512" i="1" s="1"/>
  <c r="N1512" i="1" s="1"/>
  <c r="K1513" i="1" s="1"/>
  <c r="L1513" i="1" s="1"/>
  <c r="N1513" i="1" s="1"/>
  <c r="K1514" i="1" s="1"/>
  <c r="L1514" i="1" s="1"/>
  <c r="N1514" i="1" s="1"/>
  <c r="K1515" i="1" s="1"/>
  <c r="L1515" i="1" s="1"/>
  <c r="N1515" i="1" s="1"/>
  <c r="K1516" i="1" s="1"/>
  <c r="L1516" i="1" s="1"/>
  <c r="N1516" i="1" s="1"/>
  <c r="K1517" i="1" s="1"/>
  <c r="L1517" i="1" s="1"/>
  <c r="N1517" i="1" s="1"/>
  <c r="K1518" i="1" s="1"/>
  <c r="L1518" i="1" s="1"/>
  <c r="N1518" i="1" s="1"/>
  <c r="K1519" i="1" s="1"/>
  <c r="L1519" i="1" s="1"/>
  <c r="N1519" i="1" s="1"/>
  <c r="K1520" i="1" s="1"/>
  <c r="L1520" i="1" s="1"/>
  <c r="N1520" i="1" s="1"/>
  <c r="K1521" i="1" s="1"/>
  <c r="L1521" i="1" s="1"/>
  <c r="N1521" i="1" s="1"/>
  <c r="K1522" i="1" s="1"/>
  <c r="L1522" i="1" s="1"/>
  <c r="N1522" i="1" s="1"/>
  <c r="K1523" i="1" s="1"/>
  <c r="L1523" i="1" s="1"/>
  <c r="N1523" i="1" s="1"/>
  <c r="K1524" i="1" s="1"/>
  <c r="L1524" i="1" s="1"/>
  <c r="N1524" i="1" s="1"/>
  <c r="K1525" i="1" s="1"/>
  <c r="L1525" i="1" s="1"/>
  <c r="M1525" i="1" s="1"/>
  <c r="N1525" i="1" l="1"/>
  <c r="K1526" i="1" s="1"/>
  <c r="L1526" i="1" s="1"/>
  <c r="N1526" i="1" s="1"/>
  <c r="K1527" i="1" s="1"/>
  <c r="L1527" i="1" s="1"/>
  <c r="N1527" i="1" s="1"/>
  <c r="K1528" i="1" s="1"/>
  <c r="L1528" i="1" s="1"/>
  <c r="N1528" i="1" s="1"/>
  <c r="K1529" i="1" s="1"/>
  <c r="L1529" i="1" s="1"/>
  <c r="N1529" i="1" s="1"/>
  <c r="K1530" i="1" s="1"/>
  <c r="L1530" i="1" s="1"/>
  <c r="N1530" i="1" s="1"/>
  <c r="K1531" i="1" s="1"/>
  <c r="L1531" i="1" s="1"/>
  <c r="N1531" i="1" s="1"/>
  <c r="K1532" i="1" s="1"/>
  <c r="L1532" i="1" s="1"/>
  <c r="N1532" i="1" s="1"/>
  <c r="K1533" i="1" s="1"/>
  <c r="L1533" i="1" s="1"/>
  <c r="N1533" i="1" s="1"/>
  <c r="K1534" i="1" s="1"/>
  <c r="L1534" i="1" s="1"/>
  <c r="N1534" i="1" s="1"/>
  <c r="K1535" i="1" s="1"/>
  <c r="L1535" i="1" s="1"/>
  <c r="N1535" i="1" s="1"/>
  <c r="K1536" i="1" s="1"/>
  <c r="L1536" i="1" s="1"/>
  <c r="N1536" i="1" s="1"/>
  <c r="K1537" i="1" s="1"/>
  <c r="L1537" i="1" s="1"/>
  <c r="N1537" i="1" s="1"/>
  <c r="K1538" i="1" s="1"/>
  <c r="L1538" i="1" s="1"/>
  <c r="N1538" i="1" s="1"/>
  <c r="K1539" i="1" s="1"/>
  <c r="L1539" i="1" s="1"/>
  <c r="N1539" i="1" s="1"/>
  <c r="K1540" i="1" s="1"/>
  <c r="L1540" i="1" s="1"/>
  <c r="N1540" i="1" s="1"/>
  <c r="K1541" i="1" s="1"/>
  <c r="L1541" i="1" s="1"/>
  <c r="N1541" i="1" s="1"/>
  <c r="K1542" i="1" s="1"/>
  <c r="L1542" i="1" s="1"/>
  <c r="N1542" i="1" s="1"/>
  <c r="K1543" i="1" s="1"/>
  <c r="L1543" i="1" s="1"/>
  <c r="N1543" i="1" s="1"/>
  <c r="K1544" i="1" s="1"/>
  <c r="L1544" i="1" s="1"/>
  <c r="M1544" i="1" s="1"/>
  <c r="N1544" i="1" l="1"/>
  <c r="K1545" i="1" s="1"/>
  <c r="L1545" i="1" s="1"/>
  <c r="N1545" i="1" s="1"/>
  <c r="K1546" i="1" s="1"/>
  <c r="L1546" i="1" s="1"/>
  <c r="N1546" i="1" s="1"/>
  <c r="K1547" i="1" s="1"/>
  <c r="L1547" i="1" s="1"/>
  <c r="N1547" i="1" s="1"/>
  <c r="K1548" i="1" s="1"/>
  <c r="L1548" i="1" s="1"/>
  <c r="N1548" i="1" s="1"/>
  <c r="K1549" i="1" s="1"/>
  <c r="L1549" i="1" s="1"/>
  <c r="N1549" i="1" s="1"/>
  <c r="K1550" i="1" s="1"/>
  <c r="L1550" i="1" s="1"/>
  <c r="N1550" i="1" s="1"/>
  <c r="K1551" i="1" s="1"/>
  <c r="L1551" i="1" s="1"/>
  <c r="N1551" i="1" s="1"/>
  <c r="K1552" i="1" s="1"/>
  <c r="L1552" i="1" s="1"/>
  <c r="N1552" i="1" s="1"/>
  <c r="K1553" i="1" s="1"/>
  <c r="L1553" i="1" s="1"/>
  <c r="N1553" i="1" s="1"/>
  <c r="K1554" i="1" s="1"/>
  <c r="L1554" i="1" s="1"/>
  <c r="N1554" i="1" s="1"/>
  <c r="K1555" i="1" s="1"/>
  <c r="L1555" i="1" s="1"/>
  <c r="N1555" i="1" s="1"/>
  <c r="K1556" i="1" s="1"/>
  <c r="L1556" i="1" s="1"/>
  <c r="N1556" i="1" s="1"/>
  <c r="K1557" i="1" s="1"/>
  <c r="L1557" i="1" s="1"/>
  <c r="N1557" i="1" s="1"/>
  <c r="K1558" i="1" s="1"/>
  <c r="L1558" i="1" s="1"/>
  <c r="N1558" i="1" s="1"/>
  <c r="K1559" i="1" s="1"/>
  <c r="L1559" i="1" s="1"/>
  <c r="N1559" i="1" s="1"/>
  <c r="K1560" i="1" s="1"/>
  <c r="L1560" i="1" s="1"/>
  <c r="N1560" i="1" s="1"/>
  <c r="K1561" i="1" s="1"/>
  <c r="L1561" i="1" s="1"/>
  <c r="N1561" i="1" s="1"/>
  <c r="K1562" i="1" s="1"/>
  <c r="L1562" i="1" s="1"/>
  <c r="N1562" i="1" s="1"/>
  <c r="K1563" i="1" s="1"/>
  <c r="L1563" i="1" s="1"/>
  <c r="M1563" i="1" s="1"/>
  <c r="N1563" i="1" l="1"/>
  <c r="K1564" i="1" s="1"/>
  <c r="L1564" i="1" s="1"/>
  <c r="N1564" i="1" s="1"/>
  <c r="K1565" i="1" s="1"/>
  <c r="L1565" i="1" s="1"/>
  <c r="N1565" i="1" s="1"/>
  <c r="K1566" i="1" s="1"/>
  <c r="L1566" i="1" s="1"/>
  <c r="N1566" i="1" s="1"/>
  <c r="K1567" i="1" s="1"/>
  <c r="L1567" i="1" s="1"/>
  <c r="N1567" i="1" s="1"/>
  <c r="K1568" i="1" s="1"/>
  <c r="L1568" i="1" s="1"/>
  <c r="N1568" i="1" s="1"/>
  <c r="K1569" i="1" s="1"/>
  <c r="L1569" i="1" s="1"/>
  <c r="N1569" i="1" s="1"/>
  <c r="K1570" i="1" s="1"/>
  <c r="L1570" i="1" s="1"/>
  <c r="N1570" i="1" s="1"/>
  <c r="K1571" i="1" s="1"/>
  <c r="L1571" i="1" s="1"/>
  <c r="N1571" i="1" s="1"/>
  <c r="K1572" i="1" s="1"/>
  <c r="L1572" i="1" s="1"/>
  <c r="N1572" i="1" s="1"/>
  <c r="K1573" i="1" s="1"/>
  <c r="L1573" i="1" s="1"/>
  <c r="N1573" i="1" s="1"/>
  <c r="K1574" i="1" s="1"/>
  <c r="L1574" i="1" s="1"/>
  <c r="N1574" i="1" s="1"/>
  <c r="K1575" i="1" s="1"/>
  <c r="L1575" i="1" s="1"/>
  <c r="N1575" i="1" s="1"/>
  <c r="K1576" i="1" s="1"/>
  <c r="L1576" i="1" s="1"/>
  <c r="N1576" i="1" s="1"/>
  <c r="K1577" i="1" s="1"/>
  <c r="L1577" i="1" s="1"/>
  <c r="N1577" i="1" s="1"/>
  <c r="K1578" i="1" s="1"/>
  <c r="L1578" i="1" s="1"/>
  <c r="N1578" i="1" s="1"/>
  <c r="K1579" i="1" s="1"/>
  <c r="L1579" i="1" s="1"/>
  <c r="M1579" i="1" s="1"/>
  <c r="N1579" i="1" l="1"/>
  <c r="K1580" i="1" s="1"/>
  <c r="L1580" i="1" s="1"/>
  <c r="N1580" i="1" s="1"/>
  <c r="K1581" i="1" s="1"/>
  <c r="L1581" i="1" s="1"/>
  <c r="N1581" i="1" s="1"/>
  <c r="K1582" i="1" s="1"/>
  <c r="L1582" i="1" s="1"/>
  <c r="N1582" i="1" s="1"/>
  <c r="K1583" i="1" s="1"/>
  <c r="L1583" i="1" s="1"/>
  <c r="N1583" i="1" s="1"/>
  <c r="K1584" i="1" s="1"/>
  <c r="L1584" i="1" s="1"/>
  <c r="N1584" i="1" s="1"/>
  <c r="K1585" i="1" s="1"/>
  <c r="L1585" i="1" s="1"/>
  <c r="N1585" i="1" s="1"/>
  <c r="K1586" i="1" s="1"/>
  <c r="L1586" i="1" s="1"/>
  <c r="N1586" i="1" s="1"/>
  <c r="K1587" i="1" s="1"/>
  <c r="L1587" i="1" s="1"/>
  <c r="N1587" i="1" s="1"/>
  <c r="K1588" i="1" s="1"/>
  <c r="L1588" i="1" s="1"/>
  <c r="N1588" i="1" s="1"/>
  <c r="K1589" i="1" s="1"/>
  <c r="L1589" i="1" s="1"/>
  <c r="N1589" i="1" s="1"/>
  <c r="K1590" i="1" s="1"/>
  <c r="L1590" i="1" s="1"/>
  <c r="N1590" i="1" s="1"/>
  <c r="K1591" i="1" s="1"/>
  <c r="L1591" i="1" s="1"/>
  <c r="N1591" i="1" s="1"/>
  <c r="K1592" i="1" s="1"/>
  <c r="L1592" i="1" s="1"/>
  <c r="N1592" i="1" s="1"/>
  <c r="K1593" i="1" s="1"/>
  <c r="L1593" i="1" s="1"/>
  <c r="N1593" i="1" s="1"/>
  <c r="K1594" i="1" s="1"/>
  <c r="L1594" i="1" s="1"/>
  <c r="N1594" i="1" s="1"/>
  <c r="K1595" i="1" s="1"/>
  <c r="L1595" i="1" s="1"/>
  <c r="N1595" i="1" s="1"/>
  <c r="K1596" i="1" s="1"/>
  <c r="L1596" i="1" s="1"/>
  <c r="N1596" i="1" s="1"/>
  <c r="K1597" i="1" s="1"/>
  <c r="L1597" i="1" s="1"/>
  <c r="N1597" i="1" s="1"/>
  <c r="K1598" i="1" s="1"/>
  <c r="L1598" i="1" s="1"/>
  <c r="N1598" i="1" s="1"/>
  <c r="K1599" i="1" s="1"/>
  <c r="L1599" i="1" s="1"/>
  <c r="N1599" i="1" s="1"/>
  <c r="K1600" i="1" s="1"/>
  <c r="L1600" i="1" s="1"/>
  <c r="M1600" i="1" s="1"/>
  <c r="N1600" i="1" l="1"/>
  <c r="K1601" i="1" s="1"/>
  <c r="L1601" i="1" s="1"/>
  <c r="N1601" i="1" s="1"/>
  <c r="K1602" i="1" s="1"/>
  <c r="L1602" i="1" s="1"/>
  <c r="N1602" i="1" s="1"/>
  <c r="K1603" i="1" s="1"/>
  <c r="L1603" i="1" s="1"/>
  <c r="N1603" i="1" s="1"/>
  <c r="K1604" i="1" s="1"/>
  <c r="L1604" i="1" s="1"/>
  <c r="N1604" i="1" s="1"/>
  <c r="K1605" i="1" s="1"/>
  <c r="L1605" i="1" s="1"/>
  <c r="N1605" i="1" s="1"/>
  <c r="K1606" i="1" s="1"/>
  <c r="L1606" i="1" s="1"/>
  <c r="N1606" i="1" s="1"/>
  <c r="K1607" i="1" s="1"/>
  <c r="L1607" i="1" s="1"/>
  <c r="N1607" i="1" s="1"/>
  <c r="K1608" i="1" s="1"/>
  <c r="L1608" i="1" s="1"/>
  <c r="N1608" i="1" s="1"/>
  <c r="K1609" i="1" s="1"/>
  <c r="L1609" i="1" s="1"/>
  <c r="N1609" i="1" s="1"/>
  <c r="K1610" i="1" s="1"/>
  <c r="L1610" i="1" s="1"/>
  <c r="N1610" i="1" s="1"/>
  <c r="K1611" i="1" s="1"/>
  <c r="L1611" i="1" s="1"/>
  <c r="N1611" i="1" s="1"/>
  <c r="K1612" i="1" s="1"/>
  <c r="L1612" i="1" s="1"/>
  <c r="N1612" i="1" s="1"/>
  <c r="K1613" i="1" s="1"/>
  <c r="L1613" i="1" s="1"/>
  <c r="N1613" i="1" s="1"/>
  <c r="K1614" i="1" s="1"/>
  <c r="L1614" i="1" s="1"/>
  <c r="N1614" i="1" s="1"/>
  <c r="K1615" i="1" s="1"/>
  <c r="L1615" i="1" s="1"/>
  <c r="M1615" i="1" s="1"/>
  <c r="N1615" i="1" l="1"/>
  <c r="K1616" i="1" s="1"/>
  <c r="L1616" i="1" s="1"/>
  <c r="N1616" i="1" s="1"/>
  <c r="K1617" i="1" s="1"/>
  <c r="L1617" i="1" s="1"/>
  <c r="N1617" i="1" s="1"/>
  <c r="K1618" i="1" s="1"/>
  <c r="L1618" i="1" s="1"/>
  <c r="N1618" i="1" s="1"/>
  <c r="K1619" i="1" s="1"/>
  <c r="L1619" i="1" s="1"/>
  <c r="N1619" i="1" s="1"/>
  <c r="K1620" i="1" s="1"/>
  <c r="L1620" i="1" s="1"/>
  <c r="N1620" i="1" s="1"/>
  <c r="K1621" i="1" s="1"/>
  <c r="L1621" i="1" s="1"/>
  <c r="N1621" i="1" s="1"/>
  <c r="K1622" i="1" s="1"/>
  <c r="L1622" i="1" s="1"/>
  <c r="N1622" i="1" s="1"/>
  <c r="K1623" i="1" s="1"/>
  <c r="L1623" i="1" s="1"/>
  <c r="N1623" i="1" s="1"/>
  <c r="K1624" i="1" s="1"/>
  <c r="L1624" i="1" s="1"/>
  <c r="N1624" i="1" s="1"/>
  <c r="K1625" i="1" s="1"/>
  <c r="L1625" i="1" s="1"/>
  <c r="N1625" i="1" s="1"/>
  <c r="K1626" i="1" s="1"/>
  <c r="L1626" i="1" s="1"/>
  <c r="N1626" i="1" s="1"/>
  <c r="K1627" i="1" s="1"/>
  <c r="L1627" i="1" s="1"/>
  <c r="N1627" i="1" s="1"/>
  <c r="K1628" i="1" s="1"/>
  <c r="L1628" i="1" s="1"/>
  <c r="N1628" i="1" s="1"/>
  <c r="K1629" i="1" s="1"/>
  <c r="L1629" i="1" s="1"/>
  <c r="N1629" i="1" s="1"/>
  <c r="K1630" i="1" s="1"/>
  <c r="L1630" i="1" s="1"/>
  <c r="N1630" i="1" s="1"/>
  <c r="K1631" i="1" s="1"/>
  <c r="L1631" i="1" s="1"/>
  <c r="N1631" i="1" s="1"/>
  <c r="K1632" i="1" s="1"/>
  <c r="L1632" i="1" s="1"/>
  <c r="N1632" i="1" s="1"/>
  <c r="K1633" i="1" s="1"/>
  <c r="L1633" i="1" s="1"/>
  <c r="N1633" i="1" s="1"/>
  <c r="K1634" i="1" s="1"/>
  <c r="L1634" i="1" s="1"/>
  <c r="N1634" i="1" s="1"/>
  <c r="K1635" i="1" s="1"/>
  <c r="L1635" i="1" s="1"/>
  <c r="M1635" i="1" s="1"/>
  <c r="N1635" i="1" l="1"/>
  <c r="K1636" i="1" s="1"/>
  <c r="L1636" i="1" s="1"/>
  <c r="N1636" i="1" s="1"/>
  <c r="K1637" i="1" s="1"/>
  <c r="L1637" i="1" s="1"/>
  <c r="N1637" i="1" s="1"/>
  <c r="K1638" i="1" s="1"/>
  <c r="L1638" i="1" s="1"/>
  <c r="N1638" i="1" s="1"/>
  <c r="K1639" i="1" s="1"/>
  <c r="L1639" i="1" s="1"/>
  <c r="N1639" i="1" s="1"/>
  <c r="K1640" i="1" s="1"/>
  <c r="L1640" i="1" s="1"/>
  <c r="N1640" i="1" s="1"/>
  <c r="K1641" i="1" s="1"/>
  <c r="L1641" i="1" s="1"/>
  <c r="N1641" i="1" s="1"/>
  <c r="K1642" i="1" s="1"/>
  <c r="L1642" i="1" s="1"/>
  <c r="N1642" i="1" s="1"/>
  <c r="K1643" i="1" s="1"/>
  <c r="L1643" i="1" s="1"/>
  <c r="N1643" i="1" s="1"/>
  <c r="K1644" i="1" s="1"/>
  <c r="L1644" i="1" s="1"/>
  <c r="N1644" i="1" s="1"/>
  <c r="K1645" i="1" s="1"/>
  <c r="L1645" i="1" s="1"/>
  <c r="N1645" i="1" s="1"/>
  <c r="K1646" i="1" s="1"/>
  <c r="L1646" i="1" s="1"/>
  <c r="N1646" i="1" s="1"/>
  <c r="K1647" i="1" s="1"/>
  <c r="L1647" i="1" s="1"/>
  <c r="N1647" i="1" s="1"/>
  <c r="K1648" i="1" s="1"/>
  <c r="L1648" i="1" s="1"/>
  <c r="N1648" i="1" s="1"/>
  <c r="K1649" i="1" s="1"/>
  <c r="L1649" i="1" s="1"/>
  <c r="N1649" i="1" s="1"/>
  <c r="K1650" i="1" s="1"/>
  <c r="L1650" i="1" s="1"/>
  <c r="N1650" i="1" s="1"/>
  <c r="K1651" i="1" s="1"/>
  <c r="L1651" i="1" s="1"/>
  <c r="N1651" i="1" s="1"/>
  <c r="K1652" i="1" s="1"/>
  <c r="L1652" i="1" s="1"/>
  <c r="N1652" i="1" s="1"/>
  <c r="K1653" i="1" s="1"/>
  <c r="L1653" i="1" s="1"/>
  <c r="N1653" i="1" s="1"/>
  <c r="K1654" i="1" s="1"/>
  <c r="L1654" i="1" s="1"/>
  <c r="N1654" i="1" s="1"/>
  <c r="K1655" i="1" s="1"/>
  <c r="L1655" i="1" s="1"/>
  <c r="N1655" i="1" s="1"/>
  <c r="K1656" i="1" s="1"/>
  <c r="L1656" i="1" s="1"/>
  <c r="N1656" i="1" s="1"/>
  <c r="K1657" i="1" s="1"/>
  <c r="L1657" i="1" s="1"/>
  <c r="N1657" i="1" s="1"/>
  <c r="K1658" i="1" s="1"/>
  <c r="L1658" i="1" s="1"/>
  <c r="N1658" i="1" s="1"/>
  <c r="K1659" i="1" s="1"/>
  <c r="L1659" i="1" s="1"/>
  <c r="M1659" i="1" s="1"/>
  <c r="N1659" i="1" l="1"/>
  <c r="K1660" i="1" s="1"/>
  <c r="L1660" i="1" s="1"/>
  <c r="N1660" i="1" s="1"/>
  <c r="K1661" i="1" s="1"/>
  <c r="L1661" i="1" s="1"/>
  <c r="N1661" i="1" s="1"/>
  <c r="K1662" i="1" s="1"/>
  <c r="L1662" i="1" s="1"/>
  <c r="N1662" i="1" s="1"/>
  <c r="K1663" i="1" s="1"/>
  <c r="L1663" i="1" s="1"/>
  <c r="N1663" i="1" s="1"/>
  <c r="K1664" i="1" s="1"/>
  <c r="L1664" i="1" s="1"/>
  <c r="N1664" i="1" s="1"/>
  <c r="K1665" i="1" s="1"/>
  <c r="L1665" i="1" s="1"/>
  <c r="N1665" i="1" s="1"/>
  <c r="K1666" i="1" s="1"/>
  <c r="L1666" i="1" s="1"/>
  <c r="N1666" i="1" s="1"/>
  <c r="K1667" i="1" s="1"/>
  <c r="L1667" i="1" s="1"/>
  <c r="N1667" i="1" s="1"/>
  <c r="K1668" i="1" s="1"/>
  <c r="L1668" i="1" s="1"/>
  <c r="N1668" i="1" s="1"/>
  <c r="K1669" i="1" s="1"/>
  <c r="L1669" i="1" s="1"/>
  <c r="N1669" i="1" s="1"/>
  <c r="K1670" i="1" s="1"/>
  <c r="L1670" i="1" s="1"/>
  <c r="N1670" i="1" s="1"/>
  <c r="K1671" i="1" s="1"/>
  <c r="L1671" i="1" s="1"/>
  <c r="N1671" i="1" s="1"/>
  <c r="K1672" i="1" s="1"/>
  <c r="L1672" i="1" s="1"/>
  <c r="N1672" i="1" s="1"/>
  <c r="K1673" i="1" s="1"/>
  <c r="L1673" i="1" s="1"/>
  <c r="N1673" i="1" s="1"/>
  <c r="K1674" i="1" s="1"/>
  <c r="L1674" i="1" s="1"/>
  <c r="N1674" i="1" s="1"/>
  <c r="K1675" i="1" s="1"/>
  <c r="L1675" i="1" s="1"/>
  <c r="N1675" i="1" s="1"/>
  <c r="K1676" i="1" s="1"/>
  <c r="L1676" i="1" s="1"/>
  <c r="M1676" i="1" s="1"/>
  <c r="N1676" i="1" l="1"/>
  <c r="K1677" i="1" s="1"/>
  <c r="L1677" i="1" s="1"/>
  <c r="N1677" i="1" s="1"/>
  <c r="K1678" i="1" s="1"/>
  <c r="L1678" i="1" s="1"/>
  <c r="N1678" i="1" s="1"/>
  <c r="K1679" i="1" s="1"/>
  <c r="L1679" i="1" s="1"/>
  <c r="N1679" i="1" s="1"/>
  <c r="K1680" i="1" s="1"/>
  <c r="L1680" i="1" s="1"/>
  <c r="N1680" i="1" s="1"/>
  <c r="K1681" i="1" s="1"/>
  <c r="L1681" i="1" s="1"/>
  <c r="N1681" i="1" s="1"/>
  <c r="K1682" i="1" s="1"/>
  <c r="L1682" i="1" s="1"/>
  <c r="N1682" i="1" s="1"/>
  <c r="K1683" i="1" s="1"/>
  <c r="L1683" i="1" s="1"/>
  <c r="N1683" i="1" s="1"/>
  <c r="K1684" i="1" s="1"/>
  <c r="L1684" i="1" s="1"/>
  <c r="N1684" i="1" s="1"/>
  <c r="K1685" i="1" s="1"/>
  <c r="L1685" i="1" s="1"/>
  <c r="N1685" i="1" s="1"/>
  <c r="K1686" i="1" s="1"/>
  <c r="L1686" i="1" s="1"/>
  <c r="N1686" i="1" s="1"/>
  <c r="K1687" i="1" s="1"/>
  <c r="L1687" i="1" s="1"/>
  <c r="N1687" i="1" s="1"/>
  <c r="K1688" i="1" s="1"/>
  <c r="L1688" i="1" s="1"/>
  <c r="M1688" i="1" s="1"/>
  <c r="N1688" i="1" l="1"/>
  <c r="K1689" i="1" s="1"/>
  <c r="L1689" i="1" s="1"/>
  <c r="N1689" i="1" s="1"/>
  <c r="K1690" i="1" s="1"/>
  <c r="L1690" i="1" s="1"/>
  <c r="N1690" i="1" s="1"/>
  <c r="K1691" i="1" s="1"/>
  <c r="L1691" i="1" s="1"/>
  <c r="N1691" i="1" s="1"/>
  <c r="K1692" i="1" s="1"/>
  <c r="L1692" i="1" s="1"/>
  <c r="N1692" i="1" s="1"/>
  <c r="K1693" i="1" s="1"/>
  <c r="L1693" i="1" s="1"/>
  <c r="N1693" i="1" s="1"/>
  <c r="K1694" i="1" s="1"/>
  <c r="L1694" i="1" s="1"/>
  <c r="N1694" i="1" s="1"/>
  <c r="K1695" i="1" s="1"/>
  <c r="L1695" i="1" s="1"/>
  <c r="N1695" i="1" s="1"/>
  <c r="K1696" i="1" s="1"/>
  <c r="L1696" i="1" s="1"/>
  <c r="N1696" i="1" s="1"/>
  <c r="K1697" i="1" s="1"/>
  <c r="L1697" i="1" s="1"/>
  <c r="N1697" i="1" s="1"/>
  <c r="K1698" i="1" s="1"/>
  <c r="L1698" i="1" s="1"/>
  <c r="N1698" i="1" s="1"/>
  <c r="K1699" i="1" s="1"/>
  <c r="L1699" i="1" s="1"/>
  <c r="N1699" i="1" s="1"/>
  <c r="K1700" i="1" s="1"/>
  <c r="L1700" i="1" s="1"/>
  <c r="N1700" i="1" s="1"/>
  <c r="K1701" i="1" s="1"/>
  <c r="L1701" i="1" s="1"/>
  <c r="N1701" i="1" s="1"/>
  <c r="K1702" i="1" s="1"/>
  <c r="L1702" i="1" s="1"/>
  <c r="N1702" i="1" s="1"/>
  <c r="K1703" i="1" s="1"/>
  <c r="L1703" i="1" s="1"/>
  <c r="N1703" i="1" s="1"/>
  <c r="K1704" i="1" s="1"/>
  <c r="L1704" i="1" s="1"/>
  <c r="M1704" i="1" s="1"/>
  <c r="N1704" i="1" l="1"/>
  <c r="K1705" i="1" s="1"/>
  <c r="L1705" i="1" s="1"/>
  <c r="N1705" i="1" s="1"/>
  <c r="K1706" i="1" s="1"/>
  <c r="L1706" i="1" s="1"/>
  <c r="N1706" i="1" s="1"/>
  <c r="K1707" i="1" s="1"/>
  <c r="L1707" i="1" s="1"/>
  <c r="N1707" i="1" s="1"/>
  <c r="K1708" i="1" s="1"/>
  <c r="L1708" i="1" s="1"/>
  <c r="N1708" i="1" s="1"/>
  <c r="K1709" i="1" s="1"/>
  <c r="L1709" i="1" s="1"/>
  <c r="N1709" i="1" s="1"/>
  <c r="K1710" i="1" s="1"/>
  <c r="L1710" i="1" s="1"/>
  <c r="N1710" i="1" s="1"/>
  <c r="K1711" i="1" s="1"/>
  <c r="L1711" i="1" s="1"/>
  <c r="N1711" i="1" s="1"/>
  <c r="K1712" i="1" s="1"/>
  <c r="L1712" i="1" s="1"/>
  <c r="N1712" i="1" s="1"/>
  <c r="K1713" i="1" s="1"/>
  <c r="L1713" i="1" s="1"/>
  <c r="N1713" i="1" s="1"/>
  <c r="K1714" i="1" s="1"/>
  <c r="L1714" i="1" s="1"/>
  <c r="N1714" i="1" s="1"/>
  <c r="K1715" i="1" s="1"/>
  <c r="L1715" i="1" s="1"/>
  <c r="N1715" i="1" s="1"/>
  <c r="K1716" i="1" s="1"/>
  <c r="L1716" i="1" s="1"/>
  <c r="N1716" i="1" s="1"/>
  <c r="K1717" i="1" s="1"/>
  <c r="L1717" i="1" s="1"/>
  <c r="M1717" i="1" s="1"/>
  <c r="N1717" i="1" l="1"/>
  <c r="K1718" i="1" s="1"/>
  <c r="L1718" i="1" s="1"/>
  <c r="N1718" i="1" s="1"/>
  <c r="K1719" i="1" s="1"/>
  <c r="L1719" i="1" s="1"/>
  <c r="N1719" i="1" s="1"/>
  <c r="K1720" i="1" s="1"/>
  <c r="L1720" i="1" s="1"/>
  <c r="N1720" i="1" s="1"/>
  <c r="K1721" i="1" s="1"/>
  <c r="L1721" i="1" s="1"/>
  <c r="N1721" i="1" s="1"/>
  <c r="K1722" i="1" s="1"/>
  <c r="L1722" i="1" s="1"/>
  <c r="N1722" i="1" s="1"/>
  <c r="K1723" i="1" s="1"/>
  <c r="L1723" i="1" s="1"/>
  <c r="N1723" i="1" s="1"/>
  <c r="K1724" i="1" s="1"/>
  <c r="L1724" i="1" s="1"/>
  <c r="N1724" i="1" s="1"/>
  <c r="K1725" i="1" s="1"/>
  <c r="L1725" i="1" s="1"/>
  <c r="N1725" i="1" s="1"/>
  <c r="K1726" i="1" s="1"/>
  <c r="L1726" i="1" s="1"/>
  <c r="N1726" i="1" s="1"/>
  <c r="K1727" i="1" s="1"/>
  <c r="L1727" i="1" s="1"/>
  <c r="N1727" i="1" s="1"/>
  <c r="K1728" i="1" s="1"/>
  <c r="L1728" i="1" s="1"/>
  <c r="N1728" i="1" s="1"/>
  <c r="K1729" i="1" s="1"/>
  <c r="L1729" i="1" s="1"/>
  <c r="N1729" i="1" s="1"/>
  <c r="K1730" i="1" s="1"/>
  <c r="L1730" i="1" s="1"/>
  <c r="N1730" i="1" s="1"/>
  <c r="K1731" i="1" s="1"/>
  <c r="L1731" i="1" s="1"/>
  <c r="N1731" i="1" s="1"/>
  <c r="K1732" i="1" s="1"/>
  <c r="L1732" i="1" s="1"/>
  <c r="M1732" i="1" s="1"/>
  <c r="N1732" i="1" l="1"/>
  <c r="K1733" i="1" s="1"/>
  <c r="L1733" i="1" s="1"/>
  <c r="N1733" i="1" s="1"/>
  <c r="K1734" i="1" s="1"/>
  <c r="L1734" i="1" s="1"/>
  <c r="N1734" i="1" s="1"/>
  <c r="K1735" i="1" s="1"/>
  <c r="L1735" i="1" s="1"/>
  <c r="N1735" i="1" s="1"/>
  <c r="K1736" i="1" s="1"/>
  <c r="L1736" i="1" s="1"/>
  <c r="N1736" i="1" s="1"/>
  <c r="K1737" i="1" s="1"/>
  <c r="L1737" i="1" s="1"/>
  <c r="N1737" i="1" s="1"/>
  <c r="K1738" i="1" s="1"/>
  <c r="L1738" i="1" s="1"/>
  <c r="N1738" i="1" s="1"/>
  <c r="K1739" i="1" s="1"/>
  <c r="L1739" i="1" s="1"/>
  <c r="N1739" i="1" s="1"/>
  <c r="K1740" i="1" s="1"/>
  <c r="L1740" i="1" s="1"/>
  <c r="N1740" i="1" s="1"/>
  <c r="K1741" i="1" s="1"/>
  <c r="L1741" i="1" s="1"/>
  <c r="N1741" i="1" s="1"/>
  <c r="K1742" i="1" s="1"/>
  <c r="L1742" i="1" s="1"/>
  <c r="N1742" i="1" s="1"/>
  <c r="K1743" i="1" s="1"/>
  <c r="L1743" i="1" s="1"/>
  <c r="N1743" i="1" s="1"/>
  <c r="K1744" i="1" s="1"/>
  <c r="L1744" i="1" s="1"/>
  <c r="N1744" i="1" s="1"/>
  <c r="K1745" i="1" s="1"/>
  <c r="L1745" i="1" s="1"/>
  <c r="N1745" i="1" s="1"/>
  <c r="K1746" i="1" s="1"/>
  <c r="L1746" i="1" s="1"/>
  <c r="N1746" i="1" s="1"/>
  <c r="K1747" i="1" s="1"/>
  <c r="L1747" i="1" s="1"/>
  <c r="N1747" i="1" s="1"/>
  <c r="K1748" i="1" s="1"/>
  <c r="L1748" i="1" s="1"/>
  <c r="N1748" i="1" s="1"/>
  <c r="K1749" i="1" s="1"/>
  <c r="L1749" i="1" s="1"/>
  <c r="N1749" i="1" s="1"/>
  <c r="K1750" i="1" s="1"/>
  <c r="L1750" i="1" s="1"/>
  <c r="N1750" i="1" s="1"/>
  <c r="K1751" i="1" s="1"/>
  <c r="L1751" i="1" s="1"/>
  <c r="N1751" i="1" s="1"/>
  <c r="K1752" i="1" s="1"/>
  <c r="L1752" i="1" s="1"/>
  <c r="M1752" i="1" s="1"/>
  <c r="N1752" i="1" l="1"/>
  <c r="K1753" i="1" s="1"/>
  <c r="L1753" i="1" s="1"/>
  <c r="N1753" i="1" s="1"/>
  <c r="K1754" i="1" s="1"/>
  <c r="L1754" i="1" s="1"/>
  <c r="N1754" i="1" s="1"/>
  <c r="K1755" i="1" s="1"/>
  <c r="L1755" i="1" s="1"/>
  <c r="N1755" i="1" s="1"/>
  <c r="K1756" i="1" s="1"/>
  <c r="L1756" i="1" s="1"/>
  <c r="N1756" i="1" s="1"/>
  <c r="K1757" i="1" s="1"/>
  <c r="L1757" i="1" s="1"/>
  <c r="N1757" i="1" s="1"/>
  <c r="K1758" i="1" s="1"/>
  <c r="L1758" i="1" s="1"/>
  <c r="N1758" i="1" s="1"/>
  <c r="K1759" i="1" s="1"/>
  <c r="L1759" i="1" s="1"/>
  <c r="N1759" i="1" s="1"/>
  <c r="K1760" i="1" s="1"/>
  <c r="L1760" i="1" s="1"/>
  <c r="N1760" i="1" s="1"/>
  <c r="K1761" i="1" s="1"/>
  <c r="L1761" i="1" s="1"/>
  <c r="N1761" i="1" s="1"/>
  <c r="K1762" i="1" s="1"/>
  <c r="L1762" i="1" s="1"/>
  <c r="N1762" i="1" s="1"/>
  <c r="K1763" i="1" s="1"/>
  <c r="L1763" i="1" s="1"/>
  <c r="M1763" i="1" s="1"/>
  <c r="N1763" i="1" l="1"/>
  <c r="K1764" i="1" s="1"/>
  <c r="L1764" i="1" s="1"/>
  <c r="N1764" i="1" s="1"/>
  <c r="K1765" i="1" s="1"/>
  <c r="L1765" i="1" s="1"/>
  <c r="N1765" i="1" s="1"/>
  <c r="K1766" i="1" s="1"/>
  <c r="L1766" i="1" s="1"/>
  <c r="N1766" i="1" s="1"/>
  <c r="K1767" i="1" s="1"/>
  <c r="L1767" i="1" s="1"/>
  <c r="N1767" i="1" s="1"/>
  <c r="K1768" i="1" s="1"/>
  <c r="L1768" i="1" s="1"/>
  <c r="N1768" i="1" s="1"/>
  <c r="K1769" i="1" s="1"/>
  <c r="L1769" i="1" s="1"/>
  <c r="N1769" i="1" s="1"/>
  <c r="K1770" i="1" s="1"/>
  <c r="L1770" i="1" s="1"/>
  <c r="N1770" i="1" s="1"/>
  <c r="K1771" i="1" s="1"/>
  <c r="L1771" i="1" s="1"/>
  <c r="N1771" i="1" s="1"/>
  <c r="K1772" i="1" s="1"/>
  <c r="L1772" i="1" s="1"/>
  <c r="N1772" i="1" s="1"/>
  <c r="K1773" i="1" s="1"/>
  <c r="L1773" i="1" s="1"/>
  <c r="N1773" i="1" s="1"/>
  <c r="K1774" i="1" s="1"/>
  <c r="L1774" i="1" s="1"/>
  <c r="N1774" i="1" s="1"/>
  <c r="K1775" i="1" s="1"/>
  <c r="L1775" i="1" s="1"/>
  <c r="N1775" i="1" s="1"/>
  <c r="K1776" i="1" s="1"/>
  <c r="L1776" i="1" s="1"/>
  <c r="N1776" i="1" s="1"/>
  <c r="K1777" i="1" s="1"/>
  <c r="L1777" i="1" s="1"/>
  <c r="N1777" i="1" s="1"/>
  <c r="K1778" i="1" s="1"/>
  <c r="L1778" i="1" s="1"/>
  <c r="N1778" i="1" s="1"/>
  <c r="K1779" i="1" s="1"/>
  <c r="L1779" i="1" s="1"/>
  <c r="N1779" i="1" s="1"/>
  <c r="K1780" i="1" s="1"/>
  <c r="L1780" i="1" s="1"/>
  <c r="N1780" i="1" s="1"/>
  <c r="K1781" i="1" s="1"/>
  <c r="L1781" i="1" s="1"/>
  <c r="N1781" i="1" s="1"/>
  <c r="K1782" i="1" s="1"/>
  <c r="L1782" i="1" s="1"/>
  <c r="N1782" i="1" s="1"/>
  <c r="K1783" i="1" s="1"/>
  <c r="L1783" i="1" s="1"/>
  <c r="N1783" i="1" s="1"/>
  <c r="K1784" i="1" s="1"/>
  <c r="L1784" i="1" s="1"/>
  <c r="N1784" i="1" s="1"/>
  <c r="K1785" i="1" s="1"/>
  <c r="L1785" i="1" s="1"/>
  <c r="M1785" i="1" s="1"/>
  <c r="N1785" i="1" l="1"/>
  <c r="K1786" i="1" s="1"/>
  <c r="L1786" i="1" s="1"/>
  <c r="N1786" i="1" s="1"/>
  <c r="K1787" i="1" s="1"/>
  <c r="L1787" i="1" s="1"/>
  <c r="N1787" i="1" s="1"/>
  <c r="K1788" i="1" s="1"/>
  <c r="L1788" i="1" s="1"/>
  <c r="N1788" i="1" s="1"/>
  <c r="K1789" i="1" s="1"/>
  <c r="L1789" i="1" s="1"/>
  <c r="N1789" i="1" s="1"/>
  <c r="K1790" i="1" s="1"/>
  <c r="L1790" i="1" s="1"/>
  <c r="N1790" i="1" s="1"/>
  <c r="K1791" i="1" s="1"/>
  <c r="L1791" i="1" s="1"/>
  <c r="N1791" i="1" s="1"/>
  <c r="K1792" i="1" s="1"/>
  <c r="L1792" i="1" s="1"/>
  <c r="N1792" i="1" s="1"/>
  <c r="K1793" i="1" s="1"/>
  <c r="L1793" i="1" s="1"/>
  <c r="N1793" i="1" s="1"/>
  <c r="K1794" i="1" s="1"/>
  <c r="L1794" i="1" s="1"/>
  <c r="N1794" i="1" s="1"/>
  <c r="K1795" i="1" s="1"/>
  <c r="L1795" i="1" s="1"/>
  <c r="N1795" i="1" s="1"/>
  <c r="K1796" i="1" s="1"/>
  <c r="L1796" i="1" s="1"/>
  <c r="N1796" i="1" s="1"/>
  <c r="K1797" i="1" s="1"/>
  <c r="L1797" i="1" s="1"/>
  <c r="N1797" i="1" s="1"/>
  <c r="K1798" i="1" s="1"/>
  <c r="L1798" i="1" s="1"/>
  <c r="N1798" i="1" s="1"/>
  <c r="K1799" i="1" s="1"/>
  <c r="L1799" i="1" s="1"/>
  <c r="N1799" i="1" s="1"/>
  <c r="K1800" i="1" s="1"/>
  <c r="L1800" i="1" s="1"/>
  <c r="N1800" i="1" s="1"/>
  <c r="K1801" i="1" s="1"/>
  <c r="L1801" i="1" s="1"/>
  <c r="N1801" i="1" s="1"/>
  <c r="K1802" i="1" s="1"/>
  <c r="L1802" i="1" s="1"/>
  <c r="N1802" i="1" s="1"/>
  <c r="K1803" i="1" s="1"/>
  <c r="L1803" i="1" s="1"/>
  <c r="M1803" i="1" s="1"/>
  <c r="N1803" i="1" l="1"/>
  <c r="K1804" i="1" s="1"/>
  <c r="L1804" i="1" s="1"/>
  <c r="N1804" i="1" s="1"/>
  <c r="K1805" i="1" s="1"/>
  <c r="L1805" i="1" s="1"/>
  <c r="N1805" i="1" s="1"/>
  <c r="K1806" i="1" s="1"/>
  <c r="L1806" i="1" s="1"/>
  <c r="N1806" i="1" s="1"/>
  <c r="K1807" i="1" s="1"/>
  <c r="L1807" i="1" s="1"/>
  <c r="N1807" i="1" s="1"/>
  <c r="K1808" i="1" s="1"/>
  <c r="L1808" i="1" s="1"/>
  <c r="N1808" i="1" s="1"/>
  <c r="K1809" i="1" s="1"/>
  <c r="L1809" i="1" s="1"/>
  <c r="N1809" i="1" s="1"/>
  <c r="K1810" i="1" s="1"/>
  <c r="L1810" i="1" s="1"/>
  <c r="N1810" i="1" s="1"/>
  <c r="K1811" i="1" s="1"/>
  <c r="L1811" i="1" s="1"/>
  <c r="N1811" i="1" s="1"/>
  <c r="K1812" i="1" s="1"/>
  <c r="L1812" i="1" s="1"/>
  <c r="N1812" i="1" s="1"/>
  <c r="K1813" i="1" s="1"/>
  <c r="L1813" i="1" s="1"/>
  <c r="N1813" i="1" s="1"/>
  <c r="K1814" i="1" s="1"/>
  <c r="L1814" i="1" s="1"/>
  <c r="N1814" i="1" s="1"/>
  <c r="K1815" i="1" s="1"/>
  <c r="L1815" i="1" s="1"/>
  <c r="N1815" i="1" s="1"/>
  <c r="K1816" i="1" s="1"/>
  <c r="L1816" i="1" s="1"/>
  <c r="N1816" i="1" s="1"/>
  <c r="K1817" i="1" s="1"/>
  <c r="L1817" i="1" s="1"/>
  <c r="N1817" i="1" s="1"/>
  <c r="K1818" i="1" s="1"/>
  <c r="L1818" i="1" s="1"/>
  <c r="N1818" i="1" s="1"/>
  <c r="K1819" i="1" s="1"/>
  <c r="L1819" i="1" s="1"/>
  <c r="M1819" i="1" s="1"/>
  <c r="N1819" i="1" l="1"/>
  <c r="K1820" i="1" s="1"/>
  <c r="L1820" i="1" s="1"/>
  <c r="N1820" i="1" s="1"/>
  <c r="K1821" i="1" s="1"/>
  <c r="L1821" i="1" s="1"/>
  <c r="N1821" i="1" s="1"/>
  <c r="K1822" i="1" s="1"/>
  <c r="L1822" i="1" s="1"/>
  <c r="N1822" i="1" s="1"/>
  <c r="K1823" i="1" s="1"/>
  <c r="L1823" i="1" s="1"/>
  <c r="N1823" i="1" s="1"/>
  <c r="K1824" i="1" s="1"/>
  <c r="L1824" i="1" s="1"/>
  <c r="N1824" i="1" s="1"/>
  <c r="K1825" i="1" s="1"/>
  <c r="L1825" i="1" s="1"/>
  <c r="N1825" i="1" s="1"/>
  <c r="K1826" i="1" s="1"/>
  <c r="L1826" i="1" s="1"/>
  <c r="N1826" i="1" s="1"/>
  <c r="K1827" i="1" s="1"/>
  <c r="L1827" i="1" s="1"/>
  <c r="N1827" i="1" s="1"/>
  <c r="K1828" i="1" s="1"/>
  <c r="L1828" i="1" s="1"/>
  <c r="N1828" i="1" s="1"/>
  <c r="K1829" i="1" s="1"/>
  <c r="L1829" i="1" s="1"/>
  <c r="N1829" i="1" s="1"/>
  <c r="K1830" i="1" s="1"/>
  <c r="L1830" i="1" s="1"/>
  <c r="N1830" i="1" s="1"/>
  <c r="K1831" i="1" s="1"/>
  <c r="L1831" i="1" s="1"/>
  <c r="N1831" i="1" s="1"/>
  <c r="K1832" i="1" s="1"/>
  <c r="L1832" i="1" s="1"/>
  <c r="N1832" i="1" s="1"/>
  <c r="K1833" i="1" s="1"/>
  <c r="L1833" i="1" s="1"/>
  <c r="N1833" i="1" s="1"/>
  <c r="K1834" i="1" s="1"/>
  <c r="L1834" i="1" s="1"/>
  <c r="N1834" i="1" s="1"/>
  <c r="K1835" i="1" s="1"/>
  <c r="L1835" i="1" s="1"/>
  <c r="N1835" i="1" s="1"/>
  <c r="K1836" i="1" s="1"/>
  <c r="L1836" i="1" s="1"/>
  <c r="N1836" i="1" s="1"/>
  <c r="K1837" i="1" s="1"/>
  <c r="L1837" i="1" s="1"/>
  <c r="N1837" i="1" s="1"/>
  <c r="K1838" i="1" s="1"/>
  <c r="L1838" i="1" s="1"/>
  <c r="N1838" i="1" s="1"/>
  <c r="K1839" i="1" s="1"/>
  <c r="L1839" i="1" s="1"/>
  <c r="M1839" i="1" s="1"/>
  <c r="N1839" i="1" l="1"/>
  <c r="K1840" i="1" s="1"/>
  <c r="L1840" i="1" s="1"/>
  <c r="N1840" i="1" s="1"/>
  <c r="K1841" i="1" s="1"/>
  <c r="L1841" i="1" s="1"/>
  <c r="N1841" i="1" s="1"/>
  <c r="K1842" i="1" s="1"/>
  <c r="L1842" i="1" s="1"/>
  <c r="N1842" i="1" s="1"/>
  <c r="K1843" i="1" s="1"/>
  <c r="L1843" i="1" s="1"/>
  <c r="N1843" i="1" s="1"/>
  <c r="K1844" i="1" s="1"/>
  <c r="L1844" i="1" s="1"/>
  <c r="N1844" i="1" s="1"/>
  <c r="K1845" i="1" s="1"/>
  <c r="L1845" i="1" s="1"/>
  <c r="N1845" i="1" s="1"/>
  <c r="K1846" i="1" s="1"/>
  <c r="L1846" i="1" s="1"/>
  <c r="N1846" i="1" s="1"/>
  <c r="K1847" i="1" s="1"/>
  <c r="L1847" i="1" s="1"/>
  <c r="N1847" i="1" s="1"/>
  <c r="K1848" i="1" s="1"/>
  <c r="L1848" i="1" s="1"/>
  <c r="N1848" i="1" s="1"/>
  <c r="K1849" i="1" s="1"/>
  <c r="L1849" i="1" s="1"/>
  <c r="N1849" i="1" s="1"/>
  <c r="K1850" i="1" s="1"/>
  <c r="L1850" i="1" s="1"/>
  <c r="N1850" i="1" s="1"/>
  <c r="K1851" i="1" s="1"/>
  <c r="L1851" i="1" s="1"/>
  <c r="N1851" i="1" s="1"/>
  <c r="K1852" i="1" s="1"/>
  <c r="L1852" i="1" s="1"/>
  <c r="N1852" i="1" s="1"/>
  <c r="K1853" i="1" s="1"/>
  <c r="L1853" i="1" s="1"/>
  <c r="N1853" i="1" s="1"/>
  <c r="K1854" i="1" s="1"/>
  <c r="L1854" i="1" s="1"/>
  <c r="N1854" i="1" s="1"/>
  <c r="K1855" i="1" s="1"/>
  <c r="L1855" i="1" s="1"/>
  <c r="N1855" i="1" s="1"/>
  <c r="K1856" i="1" s="1"/>
  <c r="L1856" i="1" s="1"/>
  <c r="N1856" i="1" s="1"/>
  <c r="K1857" i="1" s="1"/>
  <c r="L1857" i="1" s="1"/>
  <c r="N1857" i="1" s="1"/>
  <c r="K1858" i="1" s="1"/>
  <c r="L1858" i="1" s="1"/>
  <c r="N1858" i="1" s="1"/>
  <c r="K1859" i="1" s="1"/>
  <c r="L1859" i="1" s="1"/>
  <c r="N1859" i="1" s="1"/>
  <c r="K1860" i="1" s="1"/>
  <c r="L1860" i="1" s="1"/>
  <c r="M1860" i="1" s="1"/>
  <c r="N1860" i="1" l="1"/>
  <c r="K1861" i="1" s="1"/>
  <c r="L1861" i="1" s="1"/>
  <c r="N1861" i="1" s="1"/>
  <c r="K1862" i="1" s="1"/>
  <c r="L1862" i="1" s="1"/>
  <c r="N1862" i="1" s="1"/>
  <c r="K1863" i="1" s="1"/>
  <c r="L1863" i="1" s="1"/>
  <c r="N1863" i="1" s="1"/>
  <c r="K1864" i="1" s="1"/>
  <c r="L1864" i="1" s="1"/>
  <c r="N1864" i="1" s="1"/>
  <c r="K1865" i="1" s="1"/>
  <c r="L1865" i="1" s="1"/>
  <c r="N1865" i="1" s="1"/>
  <c r="K1866" i="1" s="1"/>
  <c r="L1866" i="1" s="1"/>
  <c r="N1866" i="1" s="1"/>
  <c r="K1867" i="1" s="1"/>
  <c r="L1867" i="1" s="1"/>
  <c r="N1867" i="1" s="1"/>
  <c r="K1868" i="1" s="1"/>
  <c r="L1868" i="1" s="1"/>
  <c r="N1868" i="1" s="1"/>
  <c r="K1869" i="1" s="1"/>
  <c r="L1869" i="1" s="1"/>
  <c r="N1869" i="1" s="1"/>
  <c r="K1870" i="1" s="1"/>
  <c r="L1870" i="1" s="1"/>
  <c r="N1870" i="1" s="1"/>
  <c r="K1871" i="1" s="1"/>
  <c r="L1871" i="1" s="1"/>
  <c r="N1871" i="1" s="1"/>
  <c r="K1872" i="1" s="1"/>
  <c r="L1872" i="1" s="1"/>
  <c r="N1872" i="1" s="1"/>
  <c r="K1873" i="1" s="1"/>
  <c r="L1873" i="1" s="1"/>
  <c r="N1873" i="1" s="1"/>
  <c r="K1874" i="1" s="1"/>
  <c r="L1874" i="1" s="1"/>
  <c r="N1874" i="1" s="1"/>
  <c r="K1875" i="1" s="1"/>
  <c r="L1875" i="1" s="1"/>
  <c r="M1875" i="1" s="1"/>
  <c r="N1875" i="1" l="1"/>
  <c r="K1876" i="1" s="1"/>
  <c r="L1876" i="1" s="1"/>
  <c r="N1876" i="1" s="1"/>
  <c r="K1877" i="1" s="1"/>
  <c r="L1877" i="1" s="1"/>
  <c r="N1877" i="1" s="1"/>
  <c r="K1878" i="1" s="1"/>
  <c r="L1878" i="1" s="1"/>
  <c r="N1878" i="1" s="1"/>
  <c r="K1879" i="1" s="1"/>
  <c r="L1879" i="1" s="1"/>
  <c r="N1879" i="1" s="1"/>
  <c r="K1880" i="1" s="1"/>
  <c r="L1880" i="1" s="1"/>
  <c r="N1880" i="1" s="1"/>
  <c r="K1881" i="1" s="1"/>
  <c r="L1881" i="1" s="1"/>
  <c r="N1881" i="1" s="1"/>
  <c r="K1882" i="1" s="1"/>
  <c r="L1882" i="1" s="1"/>
  <c r="N1882" i="1" s="1"/>
  <c r="K1883" i="1" s="1"/>
  <c r="L1883" i="1" s="1"/>
  <c r="N1883" i="1" s="1"/>
  <c r="K1884" i="1" s="1"/>
  <c r="L1884" i="1" s="1"/>
  <c r="N1884" i="1" s="1"/>
  <c r="K1885" i="1" s="1"/>
  <c r="L1885" i="1" s="1"/>
  <c r="N1885" i="1" s="1"/>
  <c r="K1886" i="1" s="1"/>
  <c r="L1886" i="1" s="1"/>
  <c r="N1886" i="1" s="1"/>
  <c r="K1887" i="1" s="1"/>
  <c r="L1887" i="1" s="1"/>
  <c r="N1887" i="1" s="1"/>
  <c r="K1888" i="1" s="1"/>
  <c r="L1888" i="1" s="1"/>
  <c r="N1888" i="1" s="1"/>
  <c r="K1889" i="1" s="1"/>
  <c r="L1889" i="1" s="1"/>
  <c r="N1889" i="1" s="1"/>
  <c r="K1890" i="1" s="1"/>
  <c r="L1890" i="1" s="1"/>
  <c r="N1890" i="1" s="1"/>
  <c r="K1891" i="1" s="1"/>
  <c r="L1891" i="1" s="1"/>
  <c r="N1891" i="1" s="1"/>
  <c r="K1892" i="1" s="1"/>
  <c r="L1892" i="1" s="1"/>
  <c r="N1892" i="1" s="1"/>
  <c r="K1893" i="1" s="1"/>
  <c r="L1893" i="1" s="1"/>
  <c r="N1893" i="1" s="1"/>
  <c r="K1894" i="1" s="1"/>
  <c r="L1894" i="1" s="1"/>
  <c r="N1894" i="1" s="1"/>
  <c r="K1895" i="1" s="1"/>
  <c r="L1895" i="1" s="1"/>
  <c r="N1895" i="1" s="1"/>
  <c r="K1896" i="1" s="1"/>
  <c r="L1896" i="1" s="1"/>
  <c r="N1896" i="1" s="1"/>
  <c r="K1897" i="1" s="1"/>
  <c r="L1897" i="1" s="1"/>
  <c r="N1897" i="1" s="1"/>
  <c r="K1898" i="1" s="1"/>
  <c r="L1898" i="1" s="1"/>
  <c r="M1898" i="1" s="1"/>
  <c r="N1898" i="1" l="1"/>
  <c r="K1899" i="1" s="1"/>
  <c r="L1899" i="1" s="1"/>
  <c r="N1899" i="1" s="1"/>
  <c r="K1900" i="1" s="1"/>
  <c r="L1900" i="1" s="1"/>
  <c r="N1900" i="1" s="1"/>
  <c r="K1901" i="1" s="1"/>
  <c r="L1901" i="1" s="1"/>
  <c r="N1901" i="1" s="1"/>
  <c r="K1902" i="1" s="1"/>
  <c r="L1902" i="1" s="1"/>
  <c r="N1902" i="1" s="1"/>
  <c r="K1903" i="1" s="1"/>
  <c r="L1903" i="1" s="1"/>
  <c r="N1903" i="1" s="1"/>
  <c r="K1904" i="1" s="1"/>
  <c r="L1904" i="1" s="1"/>
  <c r="N1904" i="1" s="1"/>
  <c r="K1905" i="1" s="1"/>
  <c r="L1905" i="1" s="1"/>
  <c r="N1905" i="1" s="1"/>
  <c r="K1906" i="1" s="1"/>
  <c r="L1906" i="1" s="1"/>
  <c r="N1906" i="1" s="1"/>
  <c r="K1907" i="1" s="1"/>
  <c r="L1907" i="1" s="1"/>
  <c r="N1907" i="1" s="1"/>
  <c r="K1908" i="1" s="1"/>
  <c r="L1908" i="1" s="1"/>
  <c r="N1908" i="1" s="1"/>
  <c r="K1909" i="1" s="1"/>
  <c r="L1909" i="1" s="1"/>
  <c r="N1909" i="1" s="1"/>
  <c r="K1910" i="1" s="1"/>
  <c r="L1910" i="1" s="1"/>
  <c r="N1910" i="1" s="1"/>
  <c r="K1911" i="1" s="1"/>
  <c r="L1911" i="1" s="1"/>
  <c r="N1911" i="1" s="1"/>
  <c r="K1912" i="1" s="1"/>
  <c r="L1912" i="1" s="1"/>
  <c r="M1912" i="1" s="1"/>
  <c r="N1912" i="1" l="1"/>
  <c r="K1913" i="1" s="1"/>
  <c r="L1913" i="1" s="1"/>
  <c r="N1913" i="1" s="1"/>
  <c r="K1914" i="1" s="1"/>
  <c r="L1914" i="1" s="1"/>
  <c r="N1914" i="1" s="1"/>
  <c r="K1915" i="1" s="1"/>
  <c r="L1915" i="1" s="1"/>
  <c r="N1915" i="1" s="1"/>
  <c r="K1916" i="1" s="1"/>
  <c r="L1916" i="1" s="1"/>
  <c r="N1916" i="1" s="1"/>
  <c r="K1917" i="1" s="1"/>
  <c r="L1917" i="1" s="1"/>
  <c r="N1917" i="1" s="1"/>
  <c r="K1918" i="1" s="1"/>
  <c r="L1918" i="1" s="1"/>
  <c r="N1918" i="1" s="1"/>
  <c r="K1919" i="1" s="1"/>
  <c r="L1919" i="1" s="1"/>
  <c r="N1919" i="1" s="1"/>
  <c r="K1920" i="1" s="1"/>
  <c r="L1920" i="1" s="1"/>
  <c r="N1920" i="1" s="1"/>
  <c r="K1921" i="1" s="1"/>
  <c r="L1921" i="1" s="1"/>
  <c r="N1921" i="1" s="1"/>
  <c r="K1922" i="1" s="1"/>
  <c r="L1922" i="1" s="1"/>
  <c r="N1922" i="1" s="1"/>
  <c r="K1923" i="1" s="1"/>
  <c r="L1923" i="1" s="1"/>
  <c r="N1923" i="1" s="1"/>
  <c r="K1924" i="1" s="1"/>
  <c r="L1924" i="1" s="1"/>
  <c r="N1924" i="1" s="1"/>
  <c r="K1925" i="1" s="1"/>
  <c r="L1925" i="1" s="1"/>
  <c r="N1925" i="1" s="1"/>
  <c r="K1926" i="1" s="1"/>
  <c r="L1926" i="1" s="1"/>
  <c r="N1926" i="1" s="1"/>
  <c r="K1927" i="1" s="1"/>
  <c r="L1927" i="1" s="1"/>
  <c r="N1927" i="1" s="1"/>
  <c r="K1928" i="1" s="1"/>
  <c r="L1928" i="1" s="1"/>
  <c r="N1928" i="1" s="1"/>
  <c r="K1929" i="1" s="1"/>
  <c r="L1929" i="1" s="1"/>
  <c r="N1929" i="1" s="1"/>
  <c r="K1930" i="1" s="1"/>
  <c r="L1930" i="1" s="1"/>
  <c r="N1930" i="1" s="1"/>
  <c r="K1931" i="1" s="1"/>
  <c r="L1931" i="1" s="1"/>
  <c r="N1931" i="1" s="1"/>
  <c r="K1932" i="1" s="1"/>
  <c r="L1932" i="1" s="1"/>
  <c r="N1932" i="1" s="1"/>
  <c r="K1933" i="1" s="1"/>
  <c r="L1933" i="1" s="1"/>
  <c r="N1933" i="1" s="1"/>
  <c r="K1934" i="1" s="1"/>
  <c r="L1934" i="1" s="1"/>
  <c r="N1934" i="1" s="1"/>
  <c r="K1935" i="1" s="1"/>
  <c r="L1935" i="1" s="1"/>
  <c r="N1935" i="1" s="1"/>
  <c r="K1936" i="1" s="1"/>
  <c r="L1936" i="1" s="1"/>
  <c r="M1936" i="1" s="1"/>
  <c r="N1936" i="1" l="1"/>
  <c r="K1937" i="1" s="1"/>
  <c r="L1937" i="1" s="1"/>
  <c r="N1937" i="1" s="1"/>
  <c r="K1938" i="1" s="1"/>
  <c r="L1938" i="1" s="1"/>
  <c r="N1938" i="1" s="1"/>
  <c r="K1939" i="1" s="1"/>
  <c r="L1939" i="1" s="1"/>
  <c r="N1939" i="1" s="1"/>
  <c r="K1940" i="1" s="1"/>
  <c r="L1940" i="1" s="1"/>
  <c r="N1940" i="1" s="1"/>
  <c r="K1941" i="1" s="1"/>
  <c r="L1941" i="1" s="1"/>
  <c r="N1941" i="1" s="1"/>
  <c r="K1942" i="1" s="1"/>
  <c r="L1942" i="1" s="1"/>
  <c r="N1942" i="1" s="1"/>
  <c r="K1943" i="1" s="1"/>
  <c r="L1943" i="1" s="1"/>
  <c r="N1943" i="1" s="1"/>
  <c r="K1944" i="1" s="1"/>
  <c r="L1944" i="1" s="1"/>
  <c r="N1944" i="1" s="1"/>
  <c r="K1945" i="1" s="1"/>
  <c r="L1945" i="1" s="1"/>
  <c r="N1945" i="1" s="1"/>
  <c r="K1946" i="1" s="1"/>
  <c r="L1946" i="1" s="1"/>
  <c r="N1946" i="1" s="1"/>
  <c r="K1947" i="1" s="1"/>
  <c r="L1947" i="1" s="1"/>
  <c r="N1947" i="1" s="1"/>
  <c r="K1948" i="1" s="1"/>
  <c r="L1948" i="1" s="1"/>
  <c r="N1948" i="1" s="1"/>
  <c r="K1949" i="1" s="1"/>
  <c r="L1949" i="1" s="1"/>
  <c r="N1949" i="1" s="1"/>
  <c r="K1950" i="1" s="1"/>
  <c r="L1950" i="1" s="1"/>
  <c r="N1950" i="1" s="1"/>
  <c r="K1951" i="1" s="1"/>
  <c r="L1951" i="1" s="1"/>
  <c r="N1951" i="1" s="1"/>
  <c r="K1952" i="1" s="1"/>
  <c r="L1952" i="1" s="1"/>
  <c r="N1952" i="1" s="1"/>
  <c r="K1953" i="1" s="1"/>
  <c r="L1953" i="1" s="1"/>
  <c r="N1953" i="1" s="1"/>
  <c r="K1954" i="1" s="1"/>
  <c r="L1954" i="1" s="1"/>
  <c r="N1954" i="1" s="1"/>
  <c r="K1955" i="1" s="1"/>
  <c r="L1955" i="1" s="1"/>
  <c r="M1955" i="1" s="1"/>
  <c r="N1955" i="1" l="1"/>
  <c r="K1956" i="1" s="1"/>
  <c r="L1956" i="1" s="1"/>
  <c r="N1956" i="1" s="1"/>
  <c r="K1957" i="1" s="1"/>
  <c r="L1957" i="1" s="1"/>
  <c r="N1957" i="1" s="1"/>
  <c r="K1958" i="1" s="1"/>
  <c r="L1958" i="1" s="1"/>
  <c r="N1958" i="1" s="1"/>
  <c r="K1959" i="1" s="1"/>
  <c r="L1959" i="1" s="1"/>
  <c r="N1959" i="1" s="1"/>
  <c r="K1960" i="1" s="1"/>
  <c r="L1960" i="1" s="1"/>
  <c r="N1960" i="1" s="1"/>
  <c r="K1961" i="1" s="1"/>
  <c r="L1961" i="1" s="1"/>
  <c r="N1961" i="1" s="1"/>
  <c r="K1962" i="1" s="1"/>
  <c r="L1962" i="1" s="1"/>
  <c r="N1962" i="1" s="1"/>
  <c r="K1963" i="1" s="1"/>
  <c r="L1963" i="1" s="1"/>
  <c r="N1963" i="1" s="1"/>
  <c r="K1964" i="1" s="1"/>
  <c r="L1964" i="1" s="1"/>
  <c r="N1964" i="1" s="1"/>
  <c r="K1965" i="1" s="1"/>
  <c r="L1965" i="1" s="1"/>
  <c r="N1965" i="1" s="1"/>
  <c r="K1966" i="1" s="1"/>
  <c r="L1966" i="1" s="1"/>
  <c r="N1966" i="1" s="1"/>
  <c r="K1967" i="1" s="1"/>
  <c r="L1967" i="1" s="1"/>
  <c r="N1967" i="1" s="1"/>
  <c r="K1968" i="1" s="1"/>
  <c r="L1968" i="1" s="1"/>
  <c r="N1968" i="1" s="1"/>
  <c r="K1969" i="1" s="1"/>
  <c r="L1969" i="1" s="1"/>
  <c r="N1969" i="1" s="1"/>
  <c r="K1970" i="1" s="1"/>
  <c r="L1970" i="1" s="1"/>
  <c r="N1970" i="1" s="1"/>
  <c r="K1971" i="1" s="1"/>
  <c r="L1971" i="1" s="1"/>
  <c r="N1971" i="1" s="1"/>
  <c r="K1972" i="1" s="1"/>
  <c r="L1972" i="1" s="1"/>
  <c r="M1972" i="1" s="1"/>
  <c r="N1972" i="1" l="1"/>
  <c r="K1973" i="1" s="1"/>
  <c r="L1973" i="1" s="1"/>
  <c r="N1973" i="1" s="1"/>
  <c r="K1974" i="1" s="1"/>
  <c r="L1974" i="1" s="1"/>
  <c r="N1974" i="1" s="1"/>
  <c r="K1975" i="1" s="1"/>
  <c r="L1975" i="1" s="1"/>
  <c r="N1975" i="1" s="1"/>
  <c r="K1976" i="1" s="1"/>
  <c r="L1976" i="1" s="1"/>
  <c r="N1976" i="1" s="1"/>
  <c r="K1977" i="1" s="1"/>
  <c r="L1977" i="1" s="1"/>
  <c r="N1977" i="1" s="1"/>
  <c r="K1978" i="1" s="1"/>
  <c r="L1978" i="1" s="1"/>
  <c r="N1978" i="1" s="1"/>
  <c r="K1979" i="1" s="1"/>
  <c r="L1979" i="1" s="1"/>
  <c r="N1979" i="1" s="1"/>
  <c r="K1980" i="1" s="1"/>
  <c r="L1980" i="1" s="1"/>
  <c r="N1980" i="1" s="1"/>
  <c r="K1981" i="1" s="1"/>
  <c r="L1981" i="1" s="1"/>
  <c r="N1981" i="1" s="1"/>
  <c r="K1982" i="1" s="1"/>
  <c r="L1982" i="1" s="1"/>
  <c r="N1982" i="1" s="1"/>
  <c r="K1983" i="1" s="1"/>
  <c r="L1983" i="1" s="1"/>
  <c r="N1983" i="1" s="1"/>
  <c r="K1984" i="1" s="1"/>
  <c r="L1984" i="1" s="1"/>
  <c r="N1984" i="1" s="1"/>
  <c r="K1985" i="1" s="1"/>
  <c r="L1985" i="1" s="1"/>
  <c r="M1985" i="1" s="1"/>
  <c r="N1985" i="1" l="1"/>
  <c r="K1986" i="1" s="1"/>
  <c r="L1986" i="1" s="1"/>
  <c r="N1986" i="1" s="1"/>
  <c r="K1987" i="1" s="1"/>
  <c r="L1987" i="1" s="1"/>
  <c r="N1987" i="1" s="1"/>
  <c r="K1988" i="1" s="1"/>
  <c r="L1988" i="1" s="1"/>
  <c r="N1988" i="1" s="1"/>
  <c r="K1989" i="1" s="1"/>
  <c r="L1989" i="1" s="1"/>
  <c r="N1989" i="1" s="1"/>
  <c r="K1990" i="1" s="1"/>
  <c r="L1990" i="1" s="1"/>
  <c r="N1990" i="1" s="1"/>
  <c r="K1991" i="1" s="1"/>
  <c r="L1991" i="1" s="1"/>
  <c r="N1991" i="1" s="1"/>
  <c r="K1992" i="1" s="1"/>
  <c r="L1992" i="1" s="1"/>
  <c r="N1992" i="1" s="1"/>
  <c r="K1993" i="1" s="1"/>
  <c r="L1993" i="1" s="1"/>
  <c r="N1993" i="1" s="1"/>
  <c r="K1994" i="1" s="1"/>
  <c r="L1994" i="1" s="1"/>
  <c r="N1994" i="1" s="1"/>
  <c r="K1995" i="1" s="1"/>
  <c r="L1995" i="1" s="1"/>
  <c r="N1995" i="1" s="1"/>
  <c r="K1996" i="1" s="1"/>
  <c r="L1996" i="1" s="1"/>
  <c r="N1996" i="1" s="1"/>
  <c r="K1997" i="1" s="1"/>
  <c r="L1997" i="1" s="1"/>
  <c r="N1997" i="1" s="1"/>
  <c r="K1998" i="1" s="1"/>
  <c r="L1998" i="1" s="1"/>
  <c r="N1998" i="1" s="1"/>
  <c r="K1999" i="1" s="1"/>
  <c r="L1999" i="1" s="1"/>
  <c r="M1999" i="1" s="1"/>
  <c r="N1999" i="1" l="1"/>
  <c r="K2000" i="1" s="1"/>
  <c r="L2000" i="1" s="1"/>
  <c r="N2000" i="1" s="1"/>
  <c r="K2001" i="1" s="1"/>
  <c r="L2001" i="1" s="1"/>
  <c r="N2001" i="1" s="1"/>
  <c r="K2002" i="1" s="1"/>
  <c r="L2002" i="1" s="1"/>
  <c r="N2002" i="1" s="1"/>
  <c r="K2003" i="1" s="1"/>
  <c r="L2003" i="1" s="1"/>
  <c r="N2003" i="1" s="1"/>
  <c r="K2004" i="1" s="1"/>
  <c r="L2004" i="1" s="1"/>
  <c r="N2004" i="1" s="1"/>
  <c r="K2005" i="1" s="1"/>
  <c r="L2005" i="1" s="1"/>
  <c r="N2005" i="1" s="1"/>
  <c r="K2006" i="1" s="1"/>
  <c r="L2006" i="1" s="1"/>
  <c r="N2006" i="1" s="1"/>
  <c r="K2007" i="1" s="1"/>
  <c r="L2007" i="1" s="1"/>
  <c r="N2007" i="1" s="1"/>
  <c r="K2008" i="1" s="1"/>
  <c r="L2008" i="1" s="1"/>
  <c r="N2008" i="1" s="1"/>
  <c r="K2009" i="1" s="1"/>
  <c r="L2009" i="1" s="1"/>
  <c r="N2009" i="1" s="1"/>
  <c r="K2010" i="1" s="1"/>
  <c r="L2010" i="1" s="1"/>
  <c r="N2010" i="1" s="1"/>
  <c r="K2011" i="1" s="1"/>
  <c r="L2011" i="1" s="1"/>
  <c r="N2011" i="1" s="1"/>
  <c r="K2012" i="1" s="1"/>
  <c r="L2012" i="1" s="1"/>
  <c r="N2012" i="1" s="1"/>
  <c r="K2013" i="1" s="1"/>
  <c r="L2013" i="1" s="1"/>
  <c r="N2013" i="1" s="1"/>
  <c r="K2014" i="1" s="1"/>
  <c r="L2014" i="1" s="1"/>
  <c r="N2014" i="1" s="1"/>
  <c r="K2015" i="1" s="1"/>
  <c r="L2015" i="1" s="1"/>
  <c r="N2015" i="1" s="1"/>
  <c r="K2016" i="1" s="1"/>
  <c r="L2016" i="1" s="1"/>
  <c r="N2016" i="1" s="1"/>
  <c r="K2017" i="1" s="1"/>
  <c r="L2017" i="1" s="1"/>
  <c r="N2017" i="1" s="1"/>
  <c r="K2018" i="1" s="1"/>
  <c r="L2018" i="1" s="1"/>
  <c r="M2018" i="1" s="1"/>
  <c r="N2018" i="1" l="1"/>
  <c r="K2019" i="1" s="1"/>
  <c r="L2019" i="1" s="1"/>
  <c r="N2019" i="1" s="1"/>
  <c r="K2020" i="1" s="1"/>
  <c r="L2020" i="1" s="1"/>
  <c r="N2020" i="1" s="1"/>
  <c r="K2021" i="1" s="1"/>
  <c r="L2021" i="1" s="1"/>
  <c r="N2021" i="1" s="1"/>
  <c r="K2022" i="1" s="1"/>
  <c r="L2022" i="1" s="1"/>
  <c r="N2022" i="1" s="1"/>
  <c r="K2023" i="1" s="1"/>
  <c r="L2023" i="1" s="1"/>
  <c r="N2023" i="1" s="1"/>
  <c r="K2024" i="1" s="1"/>
  <c r="L2024" i="1" s="1"/>
  <c r="N2024" i="1" s="1"/>
  <c r="K2025" i="1" s="1"/>
  <c r="L2025" i="1" s="1"/>
  <c r="N2025" i="1" s="1"/>
  <c r="K2026" i="1" s="1"/>
  <c r="L2026" i="1" s="1"/>
  <c r="N2026" i="1" s="1"/>
  <c r="K2027" i="1" s="1"/>
  <c r="L2027" i="1" s="1"/>
  <c r="N2027" i="1" s="1"/>
  <c r="K2028" i="1" s="1"/>
  <c r="L2028" i="1" s="1"/>
  <c r="N2028" i="1" s="1"/>
  <c r="K2029" i="1" s="1"/>
  <c r="L2029" i="1" s="1"/>
  <c r="N2029" i="1" s="1"/>
  <c r="K2030" i="1" s="1"/>
  <c r="L2030" i="1" s="1"/>
  <c r="N2030" i="1" s="1"/>
  <c r="K2031" i="1" s="1"/>
  <c r="L2031" i="1" s="1"/>
  <c r="N2031" i="1" s="1"/>
  <c r="K2032" i="1" s="1"/>
  <c r="L2032" i="1" s="1"/>
  <c r="N2032" i="1" s="1"/>
  <c r="K2033" i="1" s="1"/>
  <c r="L2033" i="1" s="1"/>
  <c r="N2033" i="1" s="1"/>
  <c r="K2034" i="1" s="1"/>
  <c r="L2034" i="1" s="1"/>
  <c r="N2034" i="1" s="1"/>
  <c r="K2035" i="1" s="1"/>
  <c r="L2035" i="1" s="1"/>
  <c r="N2035" i="1" s="1"/>
  <c r="K2036" i="1" s="1"/>
  <c r="L2036" i="1" s="1"/>
  <c r="N2036" i="1" s="1"/>
  <c r="K2037" i="1" s="1"/>
  <c r="L2037" i="1" s="1"/>
  <c r="M2037" i="1" s="1"/>
  <c r="N2037" i="1" l="1"/>
  <c r="K2038" i="1" s="1"/>
  <c r="L2038" i="1" s="1"/>
  <c r="N2038" i="1" s="1"/>
  <c r="K2039" i="1" s="1"/>
  <c r="L2039" i="1" s="1"/>
  <c r="N2039" i="1" s="1"/>
  <c r="K2040" i="1" s="1"/>
  <c r="L2040" i="1" s="1"/>
  <c r="N2040" i="1" s="1"/>
  <c r="K2041" i="1" s="1"/>
  <c r="L2041" i="1" s="1"/>
  <c r="N2041" i="1" s="1"/>
  <c r="K2042" i="1" s="1"/>
  <c r="L2042" i="1" s="1"/>
  <c r="N2042" i="1" s="1"/>
  <c r="K2043" i="1" s="1"/>
  <c r="L2043" i="1" s="1"/>
  <c r="N2043" i="1" s="1"/>
  <c r="K2044" i="1" s="1"/>
  <c r="L2044" i="1" s="1"/>
  <c r="N2044" i="1" s="1"/>
  <c r="K2045" i="1" s="1"/>
  <c r="L2045" i="1" s="1"/>
  <c r="N2045" i="1" s="1"/>
  <c r="K2046" i="1" s="1"/>
  <c r="L2046" i="1" s="1"/>
  <c r="N2046" i="1" s="1"/>
  <c r="K2047" i="1" s="1"/>
  <c r="L2047" i="1" s="1"/>
  <c r="N2047" i="1" s="1"/>
  <c r="K2048" i="1" s="1"/>
  <c r="L2048" i="1" s="1"/>
  <c r="N2048" i="1" s="1"/>
  <c r="K2049" i="1" s="1"/>
  <c r="L2049" i="1" s="1"/>
  <c r="N2049" i="1" s="1"/>
  <c r="K2050" i="1" s="1"/>
  <c r="L2050" i="1" s="1"/>
  <c r="N2050" i="1" s="1"/>
  <c r="K2051" i="1" s="1"/>
  <c r="L2051" i="1" s="1"/>
  <c r="N2051" i="1" s="1"/>
  <c r="K2052" i="1" s="1"/>
  <c r="L2052" i="1" s="1"/>
  <c r="N2052" i="1" s="1"/>
  <c r="K2053" i="1" s="1"/>
  <c r="L2053" i="1" s="1"/>
  <c r="N2053" i="1" s="1"/>
  <c r="K2054" i="1" s="1"/>
  <c r="L2054" i="1" s="1"/>
  <c r="N2054" i="1" s="1"/>
  <c r="K2055" i="1" s="1"/>
  <c r="L2055" i="1" s="1"/>
  <c r="M2055" i="1" s="1"/>
  <c r="N2055" i="1" l="1"/>
  <c r="K2056" i="1" s="1"/>
  <c r="L2056" i="1" s="1"/>
  <c r="N2056" i="1" s="1"/>
  <c r="K2057" i="1" s="1"/>
  <c r="L2057" i="1" s="1"/>
  <c r="N2057" i="1" s="1"/>
  <c r="K2058" i="1" s="1"/>
  <c r="L2058" i="1" s="1"/>
  <c r="N2058" i="1" s="1"/>
  <c r="K2059" i="1" s="1"/>
  <c r="L2059" i="1" s="1"/>
  <c r="N2059" i="1" s="1"/>
  <c r="K2060" i="1" s="1"/>
  <c r="L2060" i="1" s="1"/>
  <c r="N2060" i="1" s="1"/>
  <c r="K2061" i="1" s="1"/>
  <c r="L2061" i="1" s="1"/>
  <c r="N2061" i="1" s="1"/>
  <c r="K2062" i="1" s="1"/>
  <c r="L2062" i="1" s="1"/>
  <c r="N2062" i="1" s="1"/>
  <c r="K2063" i="1" s="1"/>
  <c r="L2063" i="1" s="1"/>
  <c r="N2063" i="1" s="1"/>
  <c r="K2064" i="1" s="1"/>
  <c r="L2064" i="1" s="1"/>
  <c r="N2064" i="1" s="1"/>
  <c r="K2065" i="1" s="1"/>
  <c r="L2065" i="1" s="1"/>
  <c r="N2065" i="1" s="1"/>
  <c r="K2066" i="1" s="1"/>
  <c r="L2066" i="1" s="1"/>
  <c r="N2066" i="1" s="1"/>
  <c r="K2067" i="1" s="1"/>
  <c r="L2067" i="1" s="1"/>
  <c r="N2067" i="1" s="1"/>
  <c r="K2068" i="1" s="1"/>
  <c r="L2068" i="1" s="1"/>
  <c r="N2068" i="1" s="1"/>
  <c r="K2069" i="1" s="1"/>
  <c r="L2069" i="1" s="1"/>
  <c r="N2069" i="1" s="1"/>
  <c r="K2070" i="1" s="1"/>
  <c r="L2070" i="1" s="1"/>
  <c r="N2070" i="1" s="1"/>
  <c r="K2071" i="1" s="1"/>
  <c r="L2071" i="1" s="1"/>
  <c r="N2071" i="1" s="1"/>
  <c r="K2072" i="1" s="1"/>
  <c r="L2072" i="1" s="1"/>
  <c r="N2072" i="1" s="1"/>
  <c r="K2073" i="1" s="1"/>
  <c r="L2073" i="1" s="1"/>
  <c r="M2073" i="1" s="1"/>
  <c r="N2073" i="1" l="1"/>
  <c r="K2074" i="1" s="1"/>
  <c r="L2074" i="1" s="1"/>
  <c r="N2074" i="1" s="1"/>
  <c r="K2075" i="1" s="1"/>
  <c r="L2075" i="1" s="1"/>
  <c r="N2075" i="1" s="1"/>
  <c r="K2076" i="1" s="1"/>
  <c r="L2076" i="1" s="1"/>
  <c r="N2076" i="1" s="1"/>
  <c r="K2077" i="1" s="1"/>
  <c r="L2077" i="1" s="1"/>
  <c r="N2077" i="1" s="1"/>
  <c r="K2078" i="1" s="1"/>
  <c r="L2078" i="1" s="1"/>
  <c r="N2078" i="1" s="1"/>
  <c r="K2079" i="1" s="1"/>
  <c r="L2079" i="1" s="1"/>
  <c r="N2079" i="1" s="1"/>
  <c r="K2080" i="1" s="1"/>
  <c r="L2080" i="1" s="1"/>
  <c r="N2080" i="1" s="1"/>
  <c r="K2081" i="1" s="1"/>
  <c r="L2081" i="1" s="1"/>
  <c r="N2081" i="1" s="1"/>
  <c r="K2082" i="1" s="1"/>
  <c r="L2082" i="1" s="1"/>
  <c r="N2082" i="1" s="1"/>
  <c r="K2083" i="1" s="1"/>
  <c r="L2083" i="1" s="1"/>
  <c r="N2083" i="1" s="1"/>
  <c r="K2084" i="1" s="1"/>
  <c r="L2084" i="1" s="1"/>
  <c r="N2084" i="1" s="1"/>
  <c r="K2085" i="1" s="1"/>
  <c r="L2085" i="1" s="1"/>
  <c r="N2085" i="1" s="1"/>
  <c r="K2086" i="1" s="1"/>
  <c r="L2086" i="1" s="1"/>
  <c r="N2086" i="1" s="1"/>
  <c r="K2087" i="1" s="1"/>
  <c r="L2087" i="1" s="1"/>
  <c r="N2087" i="1" s="1"/>
  <c r="K2088" i="1" s="1"/>
  <c r="L2088" i="1" s="1"/>
  <c r="N2088" i="1" s="1"/>
  <c r="K2089" i="1" s="1"/>
  <c r="L2089" i="1" s="1"/>
  <c r="N2089" i="1" s="1"/>
  <c r="K2090" i="1" s="1"/>
  <c r="L2090" i="1" s="1"/>
  <c r="N2090" i="1" s="1"/>
  <c r="K2091" i="1" s="1"/>
  <c r="L2091" i="1" s="1"/>
  <c r="N2091" i="1" s="1"/>
  <c r="K2092" i="1" s="1"/>
  <c r="L2092" i="1" s="1"/>
  <c r="N2092" i="1" s="1"/>
  <c r="K2093" i="1" s="1"/>
  <c r="L2093" i="1" s="1"/>
  <c r="M2093" i="1" s="1"/>
  <c r="N2093" i="1" l="1"/>
  <c r="K2094" i="1" s="1"/>
  <c r="L2094" i="1" s="1"/>
  <c r="N2094" i="1" s="1"/>
  <c r="K2095" i="1" s="1"/>
  <c r="L2095" i="1" s="1"/>
  <c r="N2095" i="1" s="1"/>
  <c r="K2096" i="1" s="1"/>
  <c r="L2096" i="1" s="1"/>
  <c r="N2096" i="1" s="1"/>
  <c r="K2097" i="1" s="1"/>
  <c r="L2097" i="1" s="1"/>
  <c r="N2097" i="1" s="1"/>
  <c r="K2098" i="1" s="1"/>
  <c r="L2098" i="1" s="1"/>
  <c r="N2098" i="1" s="1"/>
  <c r="K2099" i="1" s="1"/>
  <c r="L2099" i="1" s="1"/>
  <c r="N2099" i="1" s="1"/>
  <c r="K2100" i="1" s="1"/>
  <c r="L2100" i="1" s="1"/>
  <c r="N2100" i="1" s="1"/>
  <c r="K2101" i="1" s="1"/>
  <c r="L2101" i="1" s="1"/>
  <c r="N2101" i="1" s="1"/>
  <c r="K2102" i="1" s="1"/>
  <c r="L2102" i="1" s="1"/>
  <c r="N2102" i="1" s="1"/>
  <c r="K2103" i="1" s="1"/>
  <c r="L2103" i="1" s="1"/>
  <c r="N2103" i="1" s="1"/>
  <c r="K2104" i="1" s="1"/>
  <c r="L2104" i="1" s="1"/>
  <c r="N2104" i="1" s="1"/>
  <c r="K2105" i="1" s="1"/>
  <c r="L2105" i="1" s="1"/>
  <c r="N2105" i="1" s="1"/>
  <c r="K2106" i="1" s="1"/>
  <c r="L2106" i="1" s="1"/>
  <c r="N2106" i="1" s="1"/>
  <c r="K2107" i="1" s="1"/>
  <c r="L2107" i="1" s="1"/>
  <c r="N2107" i="1" s="1"/>
  <c r="K2108" i="1" s="1"/>
  <c r="L2108" i="1" s="1"/>
  <c r="N2108" i="1" s="1"/>
  <c r="K2109" i="1" s="1"/>
  <c r="L2109" i="1" s="1"/>
  <c r="N2109" i="1" s="1"/>
  <c r="K2110" i="1" s="1"/>
  <c r="L2110" i="1" s="1"/>
  <c r="N2110" i="1" s="1"/>
  <c r="K2111" i="1" s="1"/>
  <c r="L2111" i="1" s="1"/>
  <c r="N2111" i="1" s="1"/>
  <c r="K2112" i="1" s="1"/>
  <c r="L2112" i="1" s="1"/>
  <c r="M2112" i="1" s="1"/>
  <c r="N2112" i="1" l="1"/>
  <c r="K2113" i="1" s="1"/>
  <c r="L2113" i="1" s="1"/>
  <c r="N2113" i="1" s="1"/>
  <c r="K2114" i="1" s="1"/>
  <c r="L2114" i="1" s="1"/>
  <c r="N2114" i="1" s="1"/>
  <c r="K2115" i="1" s="1"/>
  <c r="L2115" i="1" s="1"/>
  <c r="N2115" i="1" s="1"/>
  <c r="K2116" i="1" s="1"/>
  <c r="L2116" i="1" s="1"/>
  <c r="N2116" i="1" s="1"/>
  <c r="K2117" i="1" s="1"/>
  <c r="L2117" i="1" s="1"/>
  <c r="N2117" i="1" s="1"/>
  <c r="K2118" i="1" s="1"/>
  <c r="L2118" i="1" s="1"/>
  <c r="N2118" i="1" s="1"/>
  <c r="K2119" i="1" s="1"/>
  <c r="L2119" i="1" s="1"/>
  <c r="N2119" i="1" s="1"/>
  <c r="K2120" i="1" s="1"/>
  <c r="L2120" i="1" s="1"/>
  <c r="N2120" i="1" s="1"/>
  <c r="K2121" i="1" s="1"/>
  <c r="L2121" i="1" s="1"/>
  <c r="N2121" i="1" s="1"/>
  <c r="K2122" i="1" s="1"/>
  <c r="L2122" i="1" s="1"/>
  <c r="N2122" i="1" s="1"/>
  <c r="K2123" i="1" s="1"/>
  <c r="L2123" i="1" s="1"/>
  <c r="N2123" i="1" s="1"/>
  <c r="K2124" i="1" s="1"/>
  <c r="L2124" i="1" s="1"/>
  <c r="N2124" i="1" s="1"/>
  <c r="K2125" i="1" s="1"/>
  <c r="L2125" i="1" s="1"/>
  <c r="N2125" i="1" s="1"/>
  <c r="K2126" i="1" s="1"/>
  <c r="L2126" i="1" s="1"/>
  <c r="N2126" i="1" s="1"/>
  <c r="K2127" i="1" s="1"/>
  <c r="L2127" i="1" s="1"/>
  <c r="N2127" i="1" s="1"/>
  <c r="K2128" i="1" s="1"/>
  <c r="L2128" i="1" s="1"/>
  <c r="N2128" i="1" s="1"/>
  <c r="K2129" i="1" s="1"/>
  <c r="L2129" i="1" s="1"/>
  <c r="N2129" i="1" s="1"/>
  <c r="K2130" i="1" s="1"/>
  <c r="L2130" i="1" s="1"/>
  <c r="N2130" i="1" s="1"/>
  <c r="K2131" i="1" s="1"/>
  <c r="L2131" i="1" s="1"/>
  <c r="N2131" i="1" s="1"/>
  <c r="K2132" i="1" s="1"/>
  <c r="L2132" i="1" s="1"/>
  <c r="N2132" i="1" s="1"/>
  <c r="K2133" i="1" s="1"/>
  <c r="L2133" i="1" s="1"/>
  <c r="N2133" i="1" s="1"/>
  <c r="K2134" i="1" s="1"/>
  <c r="L2134" i="1" s="1"/>
  <c r="N2134" i="1" s="1"/>
  <c r="K2135" i="1" s="1"/>
  <c r="L2135" i="1" s="1"/>
  <c r="N2135" i="1" s="1"/>
  <c r="K2136" i="1" s="1"/>
  <c r="L2136" i="1" s="1"/>
  <c r="N2136" i="1" s="1"/>
  <c r="K2137" i="1" s="1"/>
  <c r="L2137" i="1" s="1"/>
  <c r="M2137" i="1" s="1"/>
  <c r="N2137" i="1" l="1"/>
  <c r="K2138" i="1" s="1"/>
  <c r="L2138" i="1" s="1"/>
  <c r="N2138" i="1" s="1"/>
  <c r="K2139" i="1" s="1"/>
  <c r="L2139" i="1" s="1"/>
  <c r="N2139" i="1" s="1"/>
  <c r="K2140" i="1" s="1"/>
  <c r="L2140" i="1" s="1"/>
  <c r="N2140" i="1" s="1"/>
  <c r="K2141" i="1" s="1"/>
  <c r="L2141" i="1" s="1"/>
  <c r="N2141" i="1" s="1"/>
  <c r="K2142" i="1" s="1"/>
  <c r="L2142" i="1" s="1"/>
  <c r="N2142" i="1" s="1"/>
  <c r="K2143" i="1" s="1"/>
  <c r="L2143" i="1" s="1"/>
  <c r="N2143" i="1" s="1"/>
  <c r="K2144" i="1" s="1"/>
  <c r="L2144" i="1" s="1"/>
  <c r="N2144" i="1" s="1"/>
  <c r="K2145" i="1" s="1"/>
  <c r="L2145" i="1" s="1"/>
  <c r="N2145" i="1" s="1"/>
  <c r="K2146" i="1" s="1"/>
  <c r="L2146" i="1" s="1"/>
  <c r="N2146" i="1" s="1"/>
  <c r="K2147" i="1" s="1"/>
  <c r="L2147" i="1" s="1"/>
  <c r="N2147" i="1" s="1"/>
  <c r="K2148" i="1" s="1"/>
  <c r="L2148" i="1" s="1"/>
  <c r="N2148" i="1" s="1"/>
  <c r="K2149" i="1" s="1"/>
  <c r="L2149" i="1" s="1"/>
  <c r="N2149" i="1" s="1"/>
  <c r="K2150" i="1" s="1"/>
  <c r="L2150" i="1" s="1"/>
  <c r="N2150" i="1" s="1"/>
  <c r="K2151" i="1" s="1"/>
  <c r="L2151" i="1" s="1"/>
  <c r="N2151" i="1" s="1"/>
  <c r="K2152" i="1" s="1"/>
  <c r="L2152" i="1" s="1"/>
  <c r="N2152" i="1" s="1"/>
  <c r="K2153" i="1" s="1"/>
  <c r="L2153" i="1" s="1"/>
  <c r="N2153" i="1" s="1"/>
  <c r="K2154" i="1" s="1"/>
  <c r="L2154" i="1" s="1"/>
  <c r="N2154" i="1" s="1"/>
  <c r="K2155" i="1" s="1"/>
  <c r="L2155" i="1" s="1"/>
  <c r="N2155" i="1" s="1"/>
  <c r="K2156" i="1" s="1"/>
  <c r="L2156" i="1" s="1"/>
  <c r="N2156" i="1" s="1"/>
  <c r="K2157" i="1" s="1"/>
  <c r="L2157" i="1" s="1"/>
  <c r="N2157" i="1" s="1"/>
  <c r="K2158" i="1" s="1"/>
  <c r="L2158" i="1" s="1"/>
  <c r="N2158" i="1" s="1"/>
  <c r="K2159" i="1" s="1"/>
  <c r="L2159" i="1" s="1"/>
  <c r="N2159" i="1" s="1"/>
  <c r="K2160" i="1" s="1"/>
  <c r="L2160" i="1" s="1"/>
  <c r="N2160" i="1" s="1"/>
  <c r="K2161" i="1" s="1"/>
  <c r="L2161" i="1" s="1"/>
  <c r="N2161" i="1" s="1"/>
  <c r="K2162" i="1" s="1"/>
  <c r="L2162" i="1" s="1"/>
  <c r="N2162" i="1" s="1"/>
  <c r="K2163" i="1" s="1"/>
  <c r="L2163" i="1" s="1"/>
  <c r="M2163" i="1" s="1"/>
  <c r="N216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FCC1D4-987F-4632-AFE9-F8FA1EC4A396}" keepAlive="1" name="Zapytanie — cennik" description="Połączenie z zapytaniem „cennik” w skoroszycie." type="5" refreshedVersion="6" background="1" saveData="1">
    <dbPr connection="Provider=Microsoft.Mashup.OleDb.1;Data Source=$Workbook$;Location=cennik;Extended Properties=&quot;&quot;" command="SELECT * FROM [cennik]"/>
  </connection>
  <connection id="2" xr16:uid="{310823A3-3C16-42CC-AFF3-3F6D91DB7D5D}" keepAlive="1" name="Zapytanie — cukier" description="Połączenie z zapytaniem „cukier” w skoroszycie." type="5" refreshedVersion="6" background="1" saveData="1">
    <dbPr connection="Provider=Microsoft.Mashup.OleDb.1;Data Source=$Workbook$;Location=cukier;Extended Properties=&quot;&quot;" command="SELECT * FROM [cukier]"/>
  </connection>
</connections>
</file>

<file path=xl/sharedStrings.xml><?xml version="1.0" encoding="utf-8"?>
<sst xmlns="http://schemas.openxmlformats.org/spreadsheetml/2006/main" count="4601" uniqueCount="267">
  <si>
    <t>Column1</t>
  </si>
  <si>
    <t>Column2</t>
  </si>
  <si>
    <t>Column3</t>
  </si>
  <si>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</si>
  <si>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</si>
  <si>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</si>
  <si>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</si>
  <si>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</si>
  <si>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</si>
  <si>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</si>
  <si>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</si>
  <si>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</si>
  <si>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</si>
  <si>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</si>
  <si>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</si>
  <si>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</si>
  <si>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</si>
  <si>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</si>
  <si>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</si>
  <si>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</si>
  <si>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</si>
  <si>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</si>
  <si>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</si>
  <si>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</si>
  <si>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</si>
  <si>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</si>
  <si>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</si>
  <si>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</si>
  <si>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</si>
  <si>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</si>
  <si>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</si>
  <si>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</si>
  <si>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</si>
  <si>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</si>
  <si>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</si>
  <si>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</si>
  <si>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</si>
  <si>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</si>
  <si>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</si>
  <si>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</si>
  <si>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</si>
  <si>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</si>
  <si>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</si>
  <si>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</si>
  <si>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</si>
  <si>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</si>
  <si>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</si>
  <si>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</si>
  <si>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</si>
  <si>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</si>
  <si>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</si>
  <si>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</si>
  <si>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</si>
  <si>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</si>
  <si>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</si>
  <si>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</si>
  <si>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</si>
  <si>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</si>
  <si>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</si>
  <si>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</si>
  <si>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</si>
  <si>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</si>
  <si>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</si>
  <si>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</si>
  <si>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</si>
  <si>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</si>
  <si>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</si>
  <si>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</si>
  <si>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</si>
  <si>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</si>
  <si>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</si>
  <si>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</si>
  <si>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</si>
  <si>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</si>
  <si>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</si>
  <si>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</si>
  <si>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</si>
  <si>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</si>
  <si>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</si>
  <si>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</si>
  <si>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</si>
  <si>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</si>
  <si>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</si>
  <si>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</si>
  <si>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</si>
  <si>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</si>
  <si>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</si>
  <si>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</si>
  <si>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</si>
  <si>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</si>
  <si>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</si>
  <si>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</si>
  <si>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</si>
  <si>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</si>
  <si>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</si>
  <si>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</si>
  <si>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</si>
  <si>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</si>
  <si>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</si>
  <si>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</si>
  <si>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</si>
  <si>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</si>
  <si>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</si>
  <si>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</si>
  <si>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</si>
  <si>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</si>
  <si>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</si>
  <si>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</si>
  <si>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</si>
  <si>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</si>
  <si>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</si>
  <si>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</si>
  <si>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</si>
  <si>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</si>
  <si>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</si>
  <si>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</si>
  <si>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</si>
  <si>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</si>
  <si>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</si>
  <si>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</si>
  <si>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</si>
  <si>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</si>
  <si>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</si>
  <si>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</si>
  <si>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</si>
  <si>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</si>
  <si>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</si>
  <si>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</si>
  <si>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</si>
  <si>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</si>
  <si>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</si>
  <si>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</si>
  <si>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</si>
  <si>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</si>
  <si>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</si>
  <si>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</si>
  <si>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</si>
  <si>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</si>
  <si>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</si>
  <si>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</si>
  <si>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</si>
  <si>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</si>
  <si>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</si>
  <si>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</si>
  <si>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</si>
  <si>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</si>
  <si>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</si>
  <si>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</si>
  <si>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</si>
  <si>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</si>
  <si>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</si>
  <si>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</si>
  <si>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</si>
  <si>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</si>
  <si>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</si>
  <si>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</si>
  <si>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</si>
  <si>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</si>
  <si>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</si>
  <si>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</si>
  <si>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</si>
  <si>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</si>
  <si>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</si>
  <si>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</si>
  <si>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</si>
  <si>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</si>
  <si>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</si>
  <si>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</si>
  <si>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</si>
  <si>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</si>
  <si>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</si>
  <si>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</si>
  <si>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</si>
  <si>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</si>
  <si>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</si>
  <si>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</si>
  <si>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</si>
  <si>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</si>
  <si>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</si>
  <si>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</si>
  <si>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</si>
  <si>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</si>
  <si>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</si>
  <si>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</si>
  <si>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</si>
  <si>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</si>
  <si>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</si>
  <si>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</si>
  <si>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</si>
  <si>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</si>
  <si>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</si>
  <si>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</si>
  <si>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</si>
  <si>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</si>
  <si>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</si>
  <si>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</si>
  <si>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</si>
  <si>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</si>
  <si>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</si>
  <si>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</si>
  <si>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</si>
  <si>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</si>
  <si>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</si>
  <si>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</si>
  <si>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</si>
  <si>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</si>
  <si>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</si>
  <si>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</si>
  <si>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</si>
  <si>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</si>
  <si>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</si>
  <si>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</si>
  <si>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</si>
  <si>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</si>
  <si>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</si>
  <si>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</si>
  <si>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</si>
  <si>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</si>
  <si>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</si>
  <si>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</si>
  <si>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</si>
  <si>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</si>
  <si>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</si>
  <si>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</si>
  <si>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</si>
  <si>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</si>
  <si>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</si>
  <si>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</si>
  <si>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</si>
  <si>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</si>
  <si>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</si>
  <si>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</si>
  <si>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</si>
  <si>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</si>
  <si>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</si>
  <si>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</si>
  <si>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</si>
  <si>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</si>
  <si>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</si>
  <si>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</si>
  <si>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</si>
  <si>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</si>
  <si>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</si>
  <si>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</si>
  <si>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</si>
  <si>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Ile Kg</t>
  </si>
  <si>
    <t>Rok</t>
  </si>
  <si>
    <t>Cena</t>
  </si>
  <si>
    <t>Etykiety wierszy</t>
  </si>
  <si>
    <t>Suma końcowa</t>
  </si>
  <si>
    <t>Suma z Ile Kg</t>
  </si>
  <si>
    <t>a)</t>
  </si>
  <si>
    <t>Stawka</t>
  </si>
  <si>
    <t>Dochod</t>
  </si>
  <si>
    <t>b)</t>
  </si>
  <si>
    <t>c)</t>
  </si>
  <si>
    <t>Ile Cukru</t>
  </si>
  <si>
    <t>Kupione dotychczas</t>
  </si>
  <si>
    <t>Rabat</t>
  </si>
  <si>
    <t>Rabat * kg</t>
  </si>
  <si>
    <t>d)</t>
  </si>
  <si>
    <t>Miesiac</t>
  </si>
  <si>
    <t>Magazyn Rano</t>
  </si>
  <si>
    <t>Magazyn po sprzedazy</t>
  </si>
  <si>
    <t>Magazyn przed polnoca</t>
  </si>
  <si>
    <t>Dokupienie</t>
  </si>
  <si>
    <t>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</si>
</sst>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14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3" borderId="3" xfId="0" applyFont="1" applyFill="1" applyBorder="1"/>
    <xf numFmtId="14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NumberFormat="1" applyFont="1" applyFill="1"/>
  </cellXfs>
  <cellStyles count="1">
    <cellStyle name="Normalny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38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38"/>
        <scheme val="minor"/>
      </font>
      <fill>
        <patternFill patternType="solid">
          <fgColor indexed="65"/>
          <bgColor rgb="FFFFEB9C"/>
        </patternFill>
      </fill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Odpowiedzi!$C$9</c:f>
              <c:strCache>
                <c:ptCount val="1"/>
                <c:pt idx="0">
                  <c:v>Ile Cukru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Odpowiedzi!$B$10:$B$19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Odpowiedzi!$C$10:$C$19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B-4C54-8F01-5C3B7399F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002120"/>
        <c:axId val="959002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Odpowiedzi!$B$9</c15:sqref>
                        </c15:formulaRef>
                      </c:ext>
                    </c:extLst>
                    <c:strCache>
                      <c:ptCount val="1"/>
                      <c:pt idx="0">
                        <c:v>Rok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Odpowiedzi!$B$10:$B$19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Odpowiedzi!$B$10:$B$19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0EB-4C54-8F01-5C3B7399FC8A}"/>
                  </c:ext>
                </c:extLst>
              </c15:ser>
            </c15:filteredLineSeries>
          </c:ext>
        </c:extLst>
      </c:lineChart>
      <c:catAx>
        <c:axId val="95900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9002448"/>
        <c:crosses val="autoZero"/>
        <c:auto val="1"/>
        <c:lblAlgn val="ctr"/>
        <c:lblOffset val="100"/>
        <c:noMultiLvlLbl val="0"/>
      </c:catAx>
      <c:valAx>
        <c:axId val="9590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Ile kg cukru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900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7</xdr:row>
      <xdr:rowOff>33337</xdr:rowOff>
    </xdr:from>
    <xdr:to>
      <xdr:col>10</xdr:col>
      <xdr:colOff>447675</xdr:colOff>
      <xdr:row>21</xdr:row>
      <xdr:rowOff>109537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AD6C2C9-0C4E-4996-A450-221995990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597.479409143518" createdVersion="6" refreshedVersion="6" minRefreshableVersion="3" recordCount="2162" xr:uid="{68787DBA-40DB-40B8-A0AF-9A74D09A9DC5}">
  <cacheSource type="worksheet">
    <worksheetSource ref="B1:C2163" sheet="Main"/>
  </cacheSource>
  <cacheFields count="2"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Ile Kg" numFmtId="0">
      <sharedItems containsSemiMixedTypes="0" containsString="0" containsNumber="1" containsInteger="1" minValue="1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597.482468518516" createdVersion="6" refreshedVersion="6" minRefreshableVersion="3" recordCount="2162" xr:uid="{572D7F65-F32A-4E05-A032-34C4BE6641F9}">
  <cacheSource type="worksheet">
    <worksheetSource ref="C1:D2163" sheet="Main"/>
  </cacheSource>
  <cacheFields count="2">
    <cacheField name="Ile Kg" numFmtId="0">
      <sharedItems containsSemiMixedTypes="0" containsString="0" containsNumber="1" containsInteger="1" minValue="1" maxValue="500"/>
    </cacheField>
    <cacheField name="Rok" numFmtId="0">
      <sharedItems containsSemiMixedTypes="0" containsString="0" containsNumber="1" containsInteger="1" minValue="2005" maxValue="2014" count="10">
        <n v="2005"/>
        <n v="2006"/>
        <n v="2007"/>
        <n v="2008"/>
        <n v="2009"/>
        <n v="2010"/>
        <n v="2011"/>
        <n v="2012"/>
        <n v="2013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n v="10"/>
  </r>
  <r>
    <x v="1"/>
    <n v="2"/>
  </r>
  <r>
    <x v="2"/>
    <n v="2"/>
  </r>
  <r>
    <x v="3"/>
    <n v="5"/>
  </r>
  <r>
    <x v="4"/>
    <n v="14"/>
  </r>
  <r>
    <x v="5"/>
    <n v="436"/>
  </r>
  <r>
    <x v="6"/>
    <n v="95"/>
  </r>
  <r>
    <x v="7"/>
    <n v="350"/>
  </r>
  <r>
    <x v="7"/>
    <n v="231"/>
  </r>
  <r>
    <x v="8"/>
    <n v="38"/>
  </r>
  <r>
    <x v="9"/>
    <n v="440"/>
  </r>
  <r>
    <x v="10"/>
    <n v="120"/>
  </r>
  <r>
    <x v="11"/>
    <n v="11"/>
  </r>
  <r>
    <x v="12"/>
    <n v="36"/>
  </r>
  <r>
    <x v="10"/>
    <n v="51"/>
  </r>
  <r>
    <x v="7"/>
    <n v="465"/>
  </r>
  <r>
    <x v="13"/>
    <n v="8"/>
  </r>
  <r>
    <x v="14"/>
    <n v="287"/>
  </r>
  <r>
    <x v="15"/>
    <n v="12"/>
  </r>
  <r>
    <x v="16"/>
    <n v="6"/>
  </r>
  <r>
    <x v="17"/>
    <n v="321"/>
  </r>
  <r>
    <x v="18"/>
    <n v="99"/>
  </r>
  <r>
    <x v="19"/>
    <n v="91"/>
  </r>
  <r>
    <x v="14"/>
    <n v="118"/>
  </r>
  <r>
    <x v="20"/>
    <n v="58"/>
  </r>
  <r>
    <x v="21"/>
    <n v="16"/>
  </r>
  <r>
    <x v="22"/>
    <n v="348"/>
  </r>
  <r>
    <x v="5"/>
    <n v="336"/>
  </r>
  <r>
    <x v="22"/>
    <n v="435"/>
  </r>
  <r>
    <x v="23"/>
    <n v="110"/>
  </r>
  <r>
    <x v="24"/>
    <n v="204"/>
  </r>
  <r>
    <x v="18"/>
    <n v="20"/>
  </r>
  <r>
    <x v="25"/>
    <n v="102"/>
  </r>
  <r>
    <x v="26"/>
    <n v="48"/>
  </r>
  <r>
    <x v="22"/>
    <n v="329"/>
  </r>
  <r>
    <x v="27"/>
    <n v="16"/>
  </r>
  <r>
    <x v="28"/>
    <n v="102"/>
  </r>
  <r>
    <x v="14"/>
    <n v="309"/>
  </r>
  <r>
    <x v="5"/>
    <n v="331"/>
  </r>
  <r>
    <x v="29"/>
    <n v="3"/>
  </r>
  <r>
    <x v="30"/>
    <n v="76"/>
  </r>
  <r>
    <x v="31"/>
    <n v="196"/>
  </r>
  <r>
    <x v="18"/>
    <n v="54"/>
  </r>
  <r>
    <x v="9"/>
    <n v="277"/>
  </r>
  <r>
    <x v="32"/>
    <n v="7"/>
  </r>
  <r>
    <x v="33"/>
    <n v="12"/>
  </r>
  <r>
    <x v="34"/>
    <n v="7"/>
  </r>
  <r>
    <x v="7"/>
    <n v="416"/>
  </r>
  <r>
    <x v="7"/>
    <n v="263"/>
  </r>
  <r>
    <x v="1"/>
    <n v="15"/>
  </r>
  <r>
    <x v="25"/>
    <n v="194"/>
  </r>
  <r>
    <x v="35"/>
    <n v="120"/>
  </r>
  <r>
    <x v="7"/>
    <n v="175"/>
  </r>
  <r>
    <x v="36"/>
    <n v="12"/>
  </r>
  <r>
    <x v="37"/>
    <n v="174"/>
  </r>
  <r>
    <x v="38"/>
    <n v="3"/>
  </r>
  <r>
    <x v="39"/>
    <n v="149"/>
  </r>
  <r>
    <x v="17"/>
    <n v="492"/>
  </r>
  <r>
    <x v="40"/>
    <n v="2"/>
  </r>
  <r>
    <x v="14"/>
    <n v="298"/>
  </r>
  <r>
    <x v="17"/>
    <n v="201"/>
  </r>
  <r>
    <x v="41"/>
    <n v="15"/>
  </r>
  <r>
    <x v="14"/>
    <n v="319"/>
  </r>
  <r>
    <x v="42"/>
    <n v="9"/>
  </r>
  <r>
    <x v="43"/>
    <n v="15"/>
  </r>
  <r>
    <x v="22"/>
    <n v="444"/>
  </r>
  <r>
    <x v="44"/>
    <n v="13"/>
  </r>
  <r>
    <x v="45"/>
    <n v="366"/>
  </r>
  <r>
    <x v="9"/>
    <n v="259"/>
  </r>
  <r>
    <x v="46"/>
    <n v="16"/>
  </r>
  <r>
    <x v="28"/>
    <n v="49"/>
  </r>
  <r>
    <x v="47"/>
    <n v="3"/>
  </r>
  <r>
    <x v="22"/>
    <n v="251"/>
  </r>
  <r>
    <x v="30"/>
    <n v="179"/>
  </r>
  <r>
    <x v="10"/>
    <n v="116"/>
  </r>
  <r>
    <x v="48"/>
    <n v="13"/>
  </r>
  <r>
    <x v="49"/>
    <n v="3"/>
  </r>
  <r>
    <x v="50"/>
    <n v="253"/>
  </r>
  <r>
    <x v="23"/>
    <n v="83"/>
  </r>
  <r>
    <x v="18"/>
    <n v="177"/>
  </r>
  <r>
    <x v="51"/>
    <n v="7"/>
  </r>
  <r>
    <x v="52"/>
    <n v="46"/>
  </r>
  <r>
    <x v="53"/>
    <n v="2"/>
  </r>
  <r>
    <x v="3"/>
    <n v="9"/>
  </r>
  <r>
    <x v="54"/>
    <n v="3"/>
  </r>
  <r>
    <x v="55"/>
    <n v="67"/>
  </r>
  <r>
    <x v="45"/>
    <n v="425"/>
  </r>
  <r>
    <x v="5"/>
    <n v="453"/>
  </r>
  <r>
    <x v="22"/>
    <n v="212"/>
  </r>
  <r>
    <x v="56"/>
    <n v="19"/>
  </r>
  <r>
    <x v="6"/>
    <n v="81"/>
  </r>
  <r>
    <x v="57"/>
    <n v="7"/>
  </r>
  <r>
    <x v="58"/>
    <n v="179"/>
  </r>
  <r>
    <x v="14"/>
    <n v="222"/>
  </r>
  <r>
    <x v="59"/>
    <n v="14"/>
  </r>
  <r>
    <x v="60"/>
    <n v="15"/>
  </r>
  <r>
    <x v="61"/>
    <n v="97"/>
  </r>
  <r>
    <x v="20"/>
    <n v="142"/>
  </r>
  <r>
    <x v="45"/>
    <n v="214"/>
  </r>
  <r>
    <x v="14"/>
    <n v="408"/>
  </r>
  <r>
    <x v="12"/>
    <n v="144"/>
  </r>
  <r>
    <x v="6"/>
    <n v="173"/>
  </r>
  <r>
    <x v="62"/>
    <n v="15"/>
  </r>
  <r>
    <x v="50"/>
    <n v="433"/>
  </r>
  <r>
    <x v="63"/>
    <n v="137"/>
  </r>
  <r>
    <x v="50"/>
    <n v="118"/>
  </r>
  <r>
    <x v="9"/>
    <n v="158"/>
  </r>
  <r>
    <x v="44"/>
    <n v="13"/>
  </r>
  <r>
    <x v="64"/>
    <n v="2"/>
  </r>
  <r>
    <x v="50"/>
    <n v="467"/>
  </r>
  <r>
    <x v="65"/>
    <n v="9"/>
  </r>
  <r>
    <x v="66"/>
    <n v="189"/>
  </r>
  <r>
    <x v="67"/>
    <n v="19"/>
  </r>
  <r>
    <x v="9"/>
    <n v="172"/>
  </r>
  <r>
    <x v="55"/>
    <n v="84"/>
  </r>
  <r>
    <x v="68"/>
    <n v="8"/>
  </r>
  <r>
    <x v="69"/>
    <n v="66"/>
  </r>
  <r>
    <x v="37"/>
    <n v="35"/>
  </r>
  <r>
    <x v="30"/>
    <n v="91"/>
  </r>
  <r>
    <x v="7"/>
    <n v="396"/>
  </r>
  <r>
    <x v="70"/>
    <n v="6"/>
  </r>
  <r>
    <x v="28"/>
    <n v="47"/>
  </r>
  <r>
    <x v="19"/>
    <n v="41"/>
  </r>
  <r>
    <x v="71"/>
    <n v="136"/>
  </r>
  <r>
    <x v="72"/>
    <n v="16"/>
  </r>
  <r>
    <x v="73"/>
    <n v="18"/>
  </r>
  <r>
    <x v="74"/>
    <n v="11"/>
  </r>
  <r>
    <x v="75"/>
    <n v="8"/>
  </r>
  <r>
    <x v="76"/>
    <n v="16"/>
  </r>
  <r>
    <x v="28"/>
    <n v="54"/>
  </r>
  <r>
    <x v="50"/>
    <n v="299"/>
  </r>
  <r>
    <x v="69"/>
    <n v="168"/>
  </r>
  <r>
    <x v="9"/>
    <n v="106"/>
  </r>
  <r>
    <x v="12"/>
    <n v="41"/>
  </r>
  <r>
    <x v="39"/>
    <n v="31"/>
  </r>
  <r>
    <x v="77"/>
    <n v="8"/>
  </r>
  <r>
    <x v="19"/>
    <n v="63"/>
  </r>
  <r>
    <x v="5"/>
    <n v="368"/>
  </r>
  <r>
    <x v="78"/>
    <n v="106"/>
  </r>
  <r>
    <x v="8"/>
    <n v="47"/>
  </r>
  <r>
    <x v="50"/>
    <n v="447"/>
  </r>
  <r>
    <x v="69"/>
    <n v="106"/>
  </r>
  <r>
    <x v="79"/>
    <n v="13"/>
  </r>
  <r>
    <x v="52"/>
    <n v="89"/>
  </r>
  <r>
    <x v="31"/>
    <n v="105"/>
  </r>
  <r>
    <x v="7"/>
    <n v="147"/>
  </r>
  <r>
    <x v="9"/>
    <n v="309"/>
  </r>
  <r>
    <x v="28"/>
    <n v="47"/>
  </r>
  <r>
    <x v="50"/>
    <n v="404"/>
  </r>
  <r>
    <x v="80"/>
    <n v="39"/>
  </r>
  <r>
    <x v="12"/>
    <n v="61"/>
  </r>
  <r>
    <x v="66"/>
    <n v="89"/>
  </r>
  <r>
    <x v="23"/>
    <n v="127"/>
  </r>
  <r>
    <x v="18"/>
    <n v="81"/>
  </r>
  <r>
    <x v="45"/>
    <n v="433"/>
  </r>
  <r>
    <x v="9"/>
    <n v="284"/>
  </r>
  <r>
    <x v="6"/>
    <n v="122"/>
  </r>
  <r>
    <x v="80"/>
    <n v="193"/>
  </r>
  <r>
    <x v="28"/>
    <n v="118"/>
  </r>
  <r>
    <x v="5"/>
    <n v="173"/>
  </r>
  <r>
    <x v="22"/>
    <n v="392"/>
  </r>
  <r>
    <x v="16"/>
    <n v="8"/>
  </r>
  <r>
    <x v="28"/>
    <n v="132"/>
  </r>
  <r>
    <x v="8"/>
    <n v="76"/>
  </r>
  <r>
    <x v="81"/>
    <n v="17"/>
  </r>
  <r>
    <x v="82"/>
    <n v="17"/>
  </r>
  <r>
    <x v="83"/>
    <n v="2"/>
  </r>
  <r>
    <x v="19"/>
    <n v="125"/>
  </r>
  <r>
    <x v="50"/>
    <n v="234"/>
  </r>
  <r>
    <x v="69"/>
    <n v="53"/>
  </r>
  <r>
    <x v="37"/>
    <n v="165"/>
  </r>
  <r>
    <x v="10"/>
    <n v="177"/>
  </r>
  <r>
    <x v="18"/>
    <n v="103"/>
  </r>
  <r>
    <x v="84"/>
    <n v="2"/>
  </r>
  <r>
    <x v="9"/>
    <n v="279"/>
  </r>
  <r>
    <x v="30"/>
    <n v="185"/>
  </r>
  <r>
    <x v="7"/>
    <n v="434"/>
  </r>
  <r>
    <x v="85"/>
    <n v="10"/>
  </r>
  <r>
    <x v="86"/>
    <n v="9"/>
  </r>
  <r>
    <x v="24"/>
    <n v="383"/>
  </r>
  <r>
    <x v="30"/>
    <n v="189"/>
  </r>
  <r>
    <x v="12"/>
    <n v="161"/>
  </r>
  <r>
    <x v="63"/>
    <n v="115"/>
  </r>
  <r>
    <x v="69"/>
    <n v="58"/>
  </r>
  <r>
    <x v="87"/>
    <n v="16"/>
  </r>
  <r>
    <x v="53"/>
    <n v="17"/>
  </r>
  <r>
    <x v="5"/>
    <n v="177"/>
  </r>
  <r>
    <x v="78"/>
    <n v="33"/>
  </r>
  <r>
    <x v="18"/>
    <n v="60"/>
  </r>
  <r>
    <x v="88"/>
    <n v="8"/>
  </r>
  <r>
    <x v="9"/>
    <n v="317"/>
  </r>
  <r>
    <x v="89"/>
    <n v="3"/>
  </r>
  <r>
    <x v="90"/>
    <n v="16"/>
  </r>
  <r>
    <x v="65"/>
    <n v="2"/>
  </r>
  <r>
    <x v="10"/>
    <n v="161"/>
  </r>
  <r>
    <x v="37"/>
    <n v="187"/>
  </r>
  <r>
    <x v="91"/>
    <n v="17"/>
  </r>
  <r>
    <x v="92"/>
    <n v="5"/>
  </r>
  <r>
    <x v="53"/>
    <n v="10"/>
  </r>
  <r>
    <x v="14"/>
    <n v="225"/>
  </r>
  <r>
    <x v="17"/>
    <n v="367"/>
  </r>
  <r>
    <x v="14"/>
    <n v="295"/>
  </r>
  <r>
    <x v="55"/>
    <n v="26"/>
  </r>
  <r>
    <x v="93"/>
    <n v="16"/>
  </r>
  <r>
    <x v="9"/>
    <n v="165"/>
  </r>
  <r>
    <x v="94"/>
    <n v="20"/>
  </r>
  <r>
    <x v="95"/>
    <n v="2"/>
  </r>
  <r>
    <x v="96"/>
    <n v="7"/>
  </r>
  <r>
    <x v="29"/>
    <n v="7"/>
  </r>
  <r>
    <x v="78"/>
    <n v="72"/>
  </r>
  <r>
    <x v="71"/>
    <n v="59"/>
  </r>
  <r>
    <x v="45"/>
    <n v="212"/>
  </r>
  <r>
    <x v="17"/>
    <n v="195"/>
  </r>
  <r>
    <x v="57"/>
    <n v="16"/>
  </r>
  <r>
    <x v="12"/>
    <n v="187"/>
  </r>
  <r>
    <x v="17"/>
    <n v="369"/>
  </r>
  <r>
    <x v="35"/>
    <n v="190"/>
  </r>
  <r>
    <x v="14"/>
    <n v="453"/>
  </r>
  <r>
    <x v="22"/>
    <n v="223"/>
  </r>
  <r>
    <x v="64"/>
    <n v="1"/>
  </r>
  <r>
    <x v="55"/>
    <n v="170"/>
  </r>
  <r>
    <x v="86"/>
    <n v="19"/>
  </r>
  <r>
    <x v="17"/>
    <n v="464"/>
  </r>
  <r>
    <x v="7"/>
    <n v="230"/>
  </r>
  <r>
    <x v="9"/>
    <n v="387"/>
  </r>
  <r>
    <x v="45"/>
    <n v="264"/>
  </r>
  <r>
    <x v="18"/>
    <n v="163"/>
  </r>
  <r>
    <x v="36"/>
    <n v="14"/>
  </r>
  <r>
    <x v="71"/>
    <n v="98"/>
  </r>
  <r>
    <x v="97"/>
    <n v="16"/>
  </r>
  <r>
    <x v="26"/>
    <n v="80"/>
  </r>
  <r>
    <x v="39"/>
    <n v="127"/>
  </r>
  <r>
    <x v="19"/>
    <n v="170"/>
  </r>
  <r>
    <x v="61"/>
    <n v="28"/>
  </r>
  <r>
    <x v="98"/>
    <n v="12"/>
  </r>
  <r>
    <x v="99"/>
    <n v="10"/>
  </r>
  <r>
    <x v="30"/>
    <n v="65"/>
  </r>
  <r>
    <x v="100"/>
    <n v="17"/>
  </r>
  <r>
    <x v="9"/>
    <n v="262"/>
  </r>
  <r>
    <x v="101"/>
    <n v="20"/>
  </r>
  <r>
    <x v="7"/>
    <n v="224"/>
  </r>
  <r>
    <x v="52"/>
    <n v="199"/>
  </r>
  <r>
    <x v="30"/>
    <n v="70"/>
  </r>
  <r>
    <x v="102"/>
    <n v="171"/>
  </r>
  <r>
    <x v="103"/>
    <n v="1"/>
  </r>
  <r>
    <x v="94"/>
    <n v="13"/>
  </r>
  <r>
    <x v="9"/>
    <n v="293"/>
  </r>
  <r>
    <x v="87"/>
    <n v="11"/>
  </r>
  <r>
    <x v="50"/>
    <n v="162"/>
  </r>
  <r>
    <x v="58"/>
    <n v="187"/>
  </r>
  <r>
    <x v="18"/>
    <n v="192"/>
  </r>
  <r>
    <x v="24"/>
    <n v="127"/>
  </r>
  <r>
    <x v="9"/>
    <n v="198"/>
  </r>
  <r>
    <x v="104"/>
    <n v="4"/>
  </r>
  <r>
    <x v="17"/>
    <n v="110"/>
  </r>
  <r>
    <x v="18"/>
    <n v="123"/>
  </r>
  <r>
    <x v="66"/>
    <n v="159"/>
  </r>
  <r>
    <x v="105"/>
    <n v="19"/>
  </r>
  <r>
    <x v="22"/>
    <n v="289"/>
  </r>
  <r>
    <x v="23"/>
    <n v="136"/>
  </r>
  <r>
    <x v="25"/>
    <n v="41"/>
  </r>
  <r>
    <x v="45"/>
    <n v="385"/>
  </r>
  <r>
    <x v="106"/>
    <n v="17"/>
  </r>
  <r>
    <x v="107"/>
    <n v="20"/>
  </r>
  <r>
    <x v="108"/>
    <n v="19"/>
  </r>
  <r>
    <x v="43"/>
    <n v="13"/>
  </r>
  <r>
    <x v="97"/>
    <n v="13"/>
  </r>
  <r>
    <x v="80"/>
    <n v="168"/>
  </r>
  <r>
    <x v="109"/>
    <n v="18"/>
  </r>
  <r>
    <x v="14"/>
    <n v="131"/>
  </r>
  <r>
    <x v="22"/>
    <n v="187"/>
  </r>
  <r>
    <x v="24"/>
    <n v="412"/>
  </r>
  <r>
    <x v="6"/>
    <n v="40"/>
  </r>
  <r>
    <x v="37"/>
    <n v="166"/>
  </r>
  <r>
    <x v="66"/>
    <n v="173"/>
  </r>
  <r>
    <x v="110"/>
    <n v="2"/>
  </r>
  <r>
    <x v="111"/>
    <n v="18"/>
  </r>
  <r>
    <x v="112"/>
    <n v="15"/>
  </r>
  <r>
    <x v="102"/>
    <n v="243"/>
  </r>
  <r>
    <x v="17"/>
    <n v="460"/>
  </r>
  <r>
    <x v="113"/>
    <n v="8"/>
  </r>
  <r>
    <x v="8"/>
    <n v="150"/>
  </r>
  <r>
    <x v="52"/>
    <n v="72"/>
  </r>
  <r>
    <x v="9"/>
    <n v="217"/>
  </r>
  <r>
    <x v="39"/>
    <n v="164"/>
  </r>
  <r>
    <x v="45"/>
    <n v="429"/>
  </r>
  <r>
    <x v="8"/>
    <n v="63"/>
  </r>
  <r>
    <x v="30"/>
    <n v="106"/>
  </r>
  <r>
    <x v="22"/>
    <n v="136"/>
  </r>
  <r>
    <x v="114"/>
    <n v="7"/>
  </r>
  <r>
    <x v="12"/>
    <n v="114"/>
  </r>
  <r>
    <x v="115"/>
    <n v="12"/>
  </r>
  <r>
    <x v="9"/>
    <n v="443"/>
  </r>
  <r>
    <x v="52"/>
    <n v="73"/>
  </r>
  <r>
    <x v="116"/>
    <n v="15"/>
  </r>
  <r>
    <x v="117"/>
    <n v="9"/>
  </r>
  <r>
    <x v="118"/>
    <n v="20"/>
  </r>
  <r>
    <x v="119"/>
    <n v="9"/>
  </r>
  <r>
    <x v="120"/>
    <n v="88"/>
  </r>
  <r>
    <x v="7"/>
    <n v="139"/>
  </r>
  <r>
    <x v="22"/>
    <n v="346"/>
  </r>
  <r>
    <x v="121"/>
    <n v="3"/>
  </r>
  <r>
    <x v="122"/>
    <n v="9"/>
  </r>
  <r>
    <x v="9"/>
    <n v="323"/>
  </r>
  <r>
    <x v="102"/>
    <n v="382"/>
  </r>
  <r>
    <x v="17"/>
    <n v="296"/>
  </r>
  <r>
    <x v="5"/>
    <n v="121"/>
  </r>
  <r>
    <x v="25"/>
    <n v="157"/>
  </r>
  <r>
    <x v="9"/>
    <n v="497"/>
  </r>
  <r>
    <x v="9"/>
    <n v="103"/>
  </r>
  <r>
    <x v="30"/>
    <n v="142"/>
  </r>
  <r>
    <x v="23"/>
    <n v="144"/>
  </r>
  <r>
    <x v="100"/>
    <n v="8"/>
  </r>
  <r>
    <x v="55"/>
    <n v="172"/>
  </r>
  <r>
    <x v="7"/>
    <n v="290"/>
  </r>
  <r>
    <x v="14"/>
    <n v="422"/>
  </r>
  <r>
    <x v="109"/>
    <n v="12"/>
  </r>
  <r>
    <x v="55"/>
    <n v="104"/>
  </r>
  <r>
    <x v="35"/>
    <n v="97"/>
  </r>
  <r>
    <x v="26"/>
    <n v="179"/>
  </r>
  <r>
    <x v="50"/>
    <n v="256"/>
  </r>
  <r>
    <x v="113"/>
    <n v="20"/>
  </r>
  <r>
    <x v="105"/>
    <n v="10"/>
  </r>
  <r>
    <x v="7"/>
    <n v="407"/>
  </r>
  <r>
    <x v="22"/>
    <n v="297"/>
  </r>
  <r>
    <x v="71"/>
    <n v="133"/>
  </r>
  <r>
    <x v="35"/>
    <n v="33"/>
  </r>
  <r>
    <x v="14"/>
    <n v="220"/>
  </r>
  <r>
    <x v="28"/>
    <n v="114"/>
  </r>
  <r>
    <x v="8"/>
    <n v="130"/>
  </r>
  <r>
    <x v="30"/>
    <n v="52"/>
  </r>
  <r>
    <x v="28"/>
    <n v="33"/>
  </r>
  <r>
    <x v="61"/>
    <n v="57"/>
  </r>
  <r>
    <x v="123"/>
    <n v="190"/>
  </r>
  <r>
    <x v="84"/>
    <n v="8"/>
  </r>
  <r>
    <x v="7"/>
    <n v="255"/>
  </r>
  <r>
    <x v="71"/>
    <n v="108"/>
  </r>
  <r>
    <x v="18"/>
    <n v="78"/>
  </r>
  <r>
    <x v="7"/>
    <n v="364"/>
  </r>
  <r>
    <x v="66"/>
    <n v="52"/>
  </r>
  <r>
    <x v="102"/>
    <n v="343"/>
  </r>
  <r>
    <x v="52"/>
    <n v="197"/>
  </r>
  <r>
    <x v="124"/>
    <n v="4"/>
  </r>
  <r>
    <x v="125"/>
    <n v="8"/>
  </r>
  <r>
    <x v="56"/>
    <n v="11"/>
  </r>
  <r>
    <x v="72"/>
    <n v="10"/>
  </r>
  <r>
    <x v="61"/>
    <n v="96"/>
  </r>
  <r>
    <x v="55"/>
    <n v="30"/>
  </r>
  <r>
    <x v="126"/>
    <n v="17"/>
  </r>
  <r>
    <x v="122"/>
    <n v="17"/>
  </r>
  <r>
    <x v="12"/>
    <n v="180"/>
  </r>
  <r>
    <x v="31"/>
    <n v="94"/>
  </r>
  <r>
    <x v="39"/>
    <n v="45"/>
  </r>
  <r>
    <x v="7"/>
    <n v="380"/>
  </r>
  <r>
    <x v="43"/>
    <n v="5"/>
  </r>
  <r>
    <x v="37"/>
    <n v="170"/>
  </r>
  <r>
    <x v="45"/>
    <n v="198"/>
  </r>
  <r>
    <x v="17"/>
    <n v="283"/>
  </r>
  <r>
    <x v="123"/>
    <n v="42"/>
  </r>
  <r>
    <x v="6"/>
    <n v="163"/>
  </r>
  <r>
    <x v="17"/>
    <n v="115"/>
  </r>
  <r>
    <x v="71"/>
    <n v="75"/>
  </r>
  <r>
    <x v="45"/>
    <n v="403"/>
  </r>
  <r>
    <x v="17"/>
    <n v="465"/>
  </r>
  <r>
    <x v="6"/>
    <n v="194"/>
  </r>
  <r>
    <x v="69"/>
    <n v="122"/>
  </r>
  <r>
    <x v="19"/>
    <n v="186"/>
  </r>
  <r>
    <x v="12"/>
    <n v="137"/>
  </r>
  <r>
    <x v="79"/>
    <n v="10"/>
  </r>
  <r>
    <x v="50"/>
    <n v="437"/>
  </r>
  <r>
    <x v="127"/>
    <n v="20"/>
  </r>
  <r>
    <x v="14"/>
    <n v="108"/>
  </r>
  <r>
    <x v="37"/>
    <n v="62"/>
  </r>
  <r>
    <x v="7"/>
    <n v="426"/>
  </r>
  <r>
    <x v="45"/>
    <n v="303"/>
  </r>
  <r>
    <x v="0"/>
    <n v="20"/>
  </r>
  <r>
    <x v="9"/>
    <n v="237"/>
  </r>
  <r>
    <x v="23"/>
    <n v="151"/>
  </r>
  <r>
    <x v="128"/>
    <n v="6"/>
  </r>
  <r>
    <x v="6"/>
    <n v="124"/>
  </r>
  <r>
    <x v="129"/>
    <n v="7"/>
  </r>
  <r>
    <x v="130"/>
    <n v="7"/>
  </r>
  <r>
    <x v="45"/>
    <n v="105"/>
  </r>
  <r>
    <x v="69"/>
    <n v="58"/>
  </r>
  <r>
    <x v="131"/>
    <n v="182"/>
  </r>
  <r>
    <x v="50"/>
    <n v="163"/>
  </r>
  <r>
    <x v="132"/>
    <n v="14"/>
  </r>
  <r>
    <x v="133"/>
    <n v="4"/>
  </r>
  <r>
    <x v="134"/>
    <n v="13"/>
  </r>
  <r>
    <x v="7"/>
    <n v="422"/>
  </r>
  <r>
    <x v="82"/>
    <n v="6"/>
  </r>
  <r>
    <x v="135"/>
    <n v="15"/>
  </r>
  <r>
    <x v="30"/>
    <n v="168"/>
  </r>
  <r>
    <x v="50"/>
    <n v="193"/>
  </r>
  <r>
    <x v="105"/>
    <n v="15"/>
  </r>
  <r>
    <x v="23"/>
    <n v="27"/>
  </r>
  <r>
    <x v="23"/>
    <n v="116"/>
  </r>
  <r>
    <x v="61"/>
    <n v="21"/>
  </r>
  <r>
    <x v="23"/>
    <n v="61"/>
  </r>
  <r>
    <x v="17"/>
    <n v="458"/>
  </r>
  <r>
    <x v="136"/>
    <n v="19"/>
  </r>
  <r>
    <x v="55"/>
    <n v="81"/>
  </r>
  <r>
    <x v="18"/>
    <n v="86"/>
  </r>
  <r>
    <x v="7"/>
    <n v="142"/>
  </r>
  <r>
    <x v="17"/>
    <n v="459"/>
  </r>
  <r>
    <x v="40"/>
    <n v="20"/>
  </r>
  <r>
    <x v="45"/>
    <n v="245"/>
  </r>
  <r>
    <x v="100"/>
    <n v="19"/>
  </r>
  <r>
    <x v="10"/>
    <n v="159"/>
  </r>
  <r>
    <x v="23"/>
    <n v="99"/>
  </r>
  <r>
    <x v="22"/>
    <n v="213"/>
  </r>
  <r>
    <x v="14"/>
    <n v="349"/>
  </r>
  <r>
    <x v="17"/>
    <n v="114"/>
  </r>
  <r>
    <x v="27"/>
    <n v="12"/>
  </r>
  <r>
    <x v="99"/>
    <n v="12"/>
  </r>
  <r>
    <x v="12"/>
    <n v="132"/>
  </r>
  <r>
    <x v="23"/>
    <n v="197"/>
  </r>
  <r>
    <x v="15"/>
    <n v="5"/>
  </r>
  <r>
    <x v="50"/>
    <n v="403"/>
  </r>
  <r>
    <x v="10"/>
    <n v="200"/>
  </r>
  <r>
    <x v="69"/>
    <n v="23"/>
  </r>
  <r>
    <x v="45"/>
    <n v="337"/>
  </r>
  <r>
    <x v="5"/>
    <n v="500"/>
  </r>
  <r>
    <x v="90"/>
    <n v="9"/>
  </r>
  <r>
    <x v="131"/>
    <n v="39"/>
  </r>
  <r>
    <x v="78"/>
    <n v="156"/>
  </r>
  <r>
    <x v="17"/>
    <n v="258"/>
  </r>
  <r>
    <x v="94"/>
    <n v="14"/>
  </r>
  <r>
    <x v="12"/>
    <n v="91"/>
  </r>
  <r>
    <x v="12"/>
    <n v="68"/>
  </r>
  <r>
    <x v="137"/>
    <n v="13"/>
  </r>
  <r>
    <x v="28"/>
    <n v="118"/>
  </r>
  <r>
    <x v="25"/>
    <n v="54"/>
  </r>
  <r>
    <x v="138"/>
    <n v="10"/>
  </r>
  <r>
    <x v="50"/>
    <n v="339"/>
  </r>
  <r>
    <x v="30"/>
    <n v="80"/>
  </r>
  <r>
    <x v="22"/>
    <n v="431"/>
  </r>
  <r>
    <x v="50"/>
    <n v="268"/>
  </r>
  <r>
    <x v="22"/>
    <n v="440"/>
  </r>
  <r>
    <x v="5"/>
    <n v="396"/>
  </r>
  <r>
    <x v="18"/>
    <n v="157"/>
  </r>
  <r>
    <x v="12"/>
    <n v="194"/>
  </r>
  <r>
    <x v="39"/>
    <n v="156"/>
  </r>
  <r>
    <x v="112"/>
    <n v="11"/>
  </r>
  <r>
    <x v="35"/>
    <n v="110"/>
  </r>
  <r>
    <x v="139"/>
    <n v="12"/>
  </r>
  <r>
    <x v="5"/>
    <n v="464"/>
  </r>
  <r>
    <x v="66"/>
    <n v="40"/>
  </r>
  <r>
    <x v="39"/>
    <n v="52"/>
  </r>
  <r>
    <x v="75"/>
    <n v="12"/>
  </r>
  <r>
    <x v="7"/>
    <n v="412"/>
  </r>
  <r>
    <x v="17"/>
    <n v="268"/>
  </r>
  <r>
    <x v="7"/>
    <n v="495"/>
  </r>
  <r>
    <x v="35"/>
    <n v="30"/>
  </r>
  <r>
    <x v="6"/>
    <n v="67"/>
  </r>
  <r>
    <x v="14"/>
    <n v="497"/>
  </r>
  <r>
    <x v="22"/>
    <n v="102"/>
  </r>
  <r>
    <x v="7"/>
    <n v="322"/>
  </r>
  <r>
    <x v="9"/>
    <n v="297"/>
  </r>
  <r>
    <x v="12"/>
    <n v="179"/>
  </r>
  <r>
    <x v="140"/>
    <n v="15"/>
  </r>
  <r>
    <x v="61"/>
    <n v="65"/>
  </r>
  <r>
    <x v="7"/>
    <n v="297"/>
  </r>
  <r>
    <x v="8"/>
    <n v="131"/>
  </r>
  <r>
    <x v="141"/>
    <n v="12"/>
  </r>
  <r>
    <x v="18"/>
    <n v="114"/>
  </r>
  <r>
    <x v="14"/>
    <n v="293"/>
  </r>
  <r>
    <x v="142"/>
    <n v="18"/>
  </r>
  <r>
    <x v="19"/>
    <n v="186"/>
  </r>
  <r>
    <x v="28"/>
    <n v="119"/>
  </r>
  <r>
    <x v="130"/>
    <n v="4"/>
  </r>
  <r>
    <x v="14"/>
    <n v="415"/>
  </r>
  <r>
    <x v="13"/>
    <n v="10"/>
  </r>
  <r>
    <x v="18"/>
    <n v="159"/>
  </r>
  <r>
    <x v="17"/>
    <n v="140"/>
  </r>
  <r>
    <x v="19"/>
    <n v="128"/>
  </r>
  <r>
    <x v="143"/>
    <n v="9"/>
  </r>
  <r>
    <x v="17"/>
    <n v="121"/>
  </r>
  <r>
    <x v="14"/>
    <n v="169"/>
  </r>
  <r>
    <x v="55"/>
    <n v="118"/>
  </r>
  <r>
    <x v="78"/>
    <n v="37"/>
  </r>
  <r>
    <x v="35"/>
    <n v="198"/>
  </r>
  <r>
    <x v="28"/>
    <n v="74"/>
  </r>
  <r>
    <x v="144"/>
    <n v="18"/>
  </r>
  <r>
    <x v="24"/>
    <n v="291"/>
  </r>
  <r>
    <x v="9"/>
    <n v="208"/>
  </r>
  <r>
    <x v="5"/>
    <n v="354"/>
  </r>
  <r>
    <x v="25"/>
    <n v="113"/>
  </r>
  <r>
    <x v="145"/>
    <n v="3"/>
  </r>
  <r>
    <x v="45"/>
    <n v="446"/>
  </r>
  <r>
    <x v="121"/>
    <n v="9"/>
  </r>
  <r>
    <x v="50"/>
    <n v="445"/>
  </r>
  <r>
    <x v="69"/>
    <n v="47"/>
  </r>
  <r>
    <x v="146"/>
    <n v="14"/>
  </r>
  <r>
    <x v="37"/>
    <n v="187"/>
  </r>
  <r>
    <x v="45"/>
    <n v="355"/>
  </r>
  <r>
    <x v="115"/>
    <n v="6"/>
  </r>
  <r>
    <x v="68"/>
    <n v="18"/>
  </r>
  <r>
    <x v="71"/>
    <n v="111"/>
  </r>
  <r>
    <x v="8"/>
    <n v="156"/>
  </r>
  <r>
    <x v="45"/>
    <n v="396"/>
  </r>
  <r>
    <x v="60"/>
    <n v="7"/>
  </r>
  <r>
    <x v="55"/>
    <n v="98"/>
  </r>
  <r>
    <x v="45"/>
    <n v="405"/>
  </r>
  <r>
    <x v="7"/>
    <n v="220"/>
  </r>
  <r>
    <x v="30"/>
    <n v="141"/>
  </r>
  <r>
    <x v="90"/>
    <n v="17"/>
  </r>
  <r>
    <x v="9"/>
    <n v="260"/>
  </r>
  <r>
    <x v="119"/>
    <n v="11"/>
  </r>
  <r>
    <x v="52"/>
    <n v="182"/>
  </r>
  <r>
    <x v="37"/>
    <n v="59"/>
  </r>
  <r>
    <x v="66"/>
    <n v="45"/>
  </r>
  <r>
    <x v="76"/>
    <n v="3"/>
  </r>
  <r>
    <x v="61"/>
    <n v="52"/>
  </r>
  <r>
    <x v="22"/>
    <n v="373"/>
  </r>
  <r>
    <x v="34"/>
    <n v="2"/>
  </r>
  <r>
    <x v="24"/>
    <n v="445"/>
  </r>
  <r>
    <x v="52"/>
    <n v="93"/>
  </r>
  <r>
    <x v="22"/>
    <n v="329"/>
  </r>
  <r>
    <x v="22"/>
    <n v="217"/>
  </r>
  <r>
    <x v="18"/>
    <n v="165"/>
  </r>
  <r>
    <x v="41"/>
    <n v="20"/>
  </r>
  <r>
    <x v="33"/>
    <n v="11"/>
  </r>
  <r>
    <x v="14"/>
    <n v="294"/>
  </r>
  <r>
    <x v="12"/>
    <n v="82"/>
  </r>
  <r>
    <x v="23"/>
    <n v="186"/>
  </r>
  <r>
    <x v="10"/>
    <n v="163"/>
  </r>
  <r>
    <x v="30"/>
    <n v="148"/>
  </r>
  <r>
    <x v="40"/>
    <n v="2"/>
  </r>
  <r>
    <x v="22"/>
    <n v="343"/>
  </r>
  <r>
    <x v="71"/>
    <n v="51"/>
  </r>
  <r>
    <x v="10"/>
    <n v="164"/>
  </r>
  <r>
    <x v="4"/>
    <n v="5"/>
  </r>
  <r>
    <x v="7"/>
    <n v="260"/>
  </r>
  <r>
    <x v="9"/>
    <n v="415"/>
  </r>
  <r>
    <x v="9"/>
    <n v="467"/>
  </r>
  <r>
    <x v="61"/>
    <n v="43"/>
  </r>
  <r>
    <x v="8"/>
    <n v="40"/>
  </r>
  <r>
    <x v="147"/>
    <n v="10"/>
  </r>
  <r>
    <x v="9"/>
    <n v="197"/>
  </r>
  <r>
    <x v="78"/>
    <n v="145"/>
  </r>
  <r>
    <x v="55"/>
    <n v="105"/>
  </r>
  <r>
    <x v="37"/>
    <n v="33"/>
  </r>
  <r>
    <x v="120"/>
    <n v="78"/>
  </r>
  <r>
    <x v="9"/>
    <n v="466"/>
  </r>
  <r>
    <x v="45"/>
    <n v="476"/>
  </r>
  <r>
    <x v="19"/>
    <n v="151"/>
  </r>
  <r>
    <x v="148"/>
    <n v="17"/>
  </r>
  <r>
    <x v="149"/>
    <n v="4"/>
  </r>
  <r>
    <x v="5"/>
    <n v="131"/>
  </r>
  <r>
    <x v="24"/>
    <n v="369"/>
  </r>
  <r>
    <x v="131"/>
    <n v="60"/>
  </r>
  <r>
    <x v="17"/>
    <n v="405"/>
  </r>
  <r>
    <x v="21"/>
    <n v="3"/>
  </r>
  <r>
    <x v="78"/>
    <n v="35"/>
  </r>
  <r>
    <x v="50"/>
    <n v="444"/>
  </r>
  <r>
    <x v="45"/>
    <n v="424"/>
  </r>
  <r>
    <x v="150"/>
    <n v="2"/>
  </r>
  <r>
    <x v="17"/>
    <n v="480"/>
  </r>
  <r>
    <x v="37"/>
    <n v="65"/>
  </r>
  <r>
    <x v="89"/>
    <n v="8"/>
  </r>
  <r>
    <x v="52"/>
    <n v="52"/>
  </r>
  <r>
    <x v="40"/>
    <n v="8"/>
  </r>
  <r>
    <x v="7"/>
    <n v="143"/>
  </r>
  <r>
    <x v="18"/>
    <n v="20"/>
  </r>
  <r>
    <x v="14"/>
    <n v="396"/>
  </r>
  <r>
    <x v="69"/>
    <n v="168"/>
  </r>
  <r>
    <x v="69"/>
    <n v="69"/>
  </r>
  <r>
    <x v="30"/>
    <n v="99"/>
  </r>
  <r>
    <x v="123"/>
    <n v="57"/>
  </r>
  <r>
    <x v="6"/>
    <n v="103"/>
  </r>
  <r>
    <x v="124"/>
    <n v="2"/>
  </r>
  <r>
    <x v="52"/>
    <n v="88"/>
  </r>
  <r>
    <x v="37"/>
    <n v="85"/>
  </r>
  <r>
    <x v="7"/>
    <n v="216"/>
  </r>
  <r>
    <x v="7"/>
    <n v="140"/>
  </r>
  <r>
    <x v="50"/>
    <n v="377"/>
  </r>
  <r>
    <x v="35"/>
    <n v="89"/>
  </r>
  <r>
    <x v="12"/>
    <n v="181"/>
  </r>
  <r>
    <x v="69"/>
    <n v="131"/>
  </r>
  <r>
    <x v="80"/>
    <n v="43"/>
  </r>
  <r>
    <x v="30"/>
    <n v="166"/>
  </r>
  <r>
    <x v="78"/>
    <n v="192"/>
  </r>
  <r>
    <x v="16"/>
    <n v="7"/>
  </r>
  <r>
    <x v="53"/>
    <n v="11"/>
  </r>
  <r>
    <x v="19"/>
    <n v="146"/>
  </r>
  <r>
    <x v="45"/>
    <n v="138"/>
  </r>
  <r>
    <x v="23"/>
    <n v="138"/>
  </r>
  <r>
    <x v="50"/>
    <n v="482"/>
  </r>
  <r>
    <x v="50"/>
    <n v="481"/>
  </r>
  <r>
    <x v="45"/>
    <n v="258"/>
  </r>
  <r>
    <x v="19"/>
    <n v="100"/>
  </r>
  <r>
    <x v="69"/>
    <n v="86"/>
  </r>
  <r>
    <x v="28"/>
    <n v="165"/>
  </r>
  <r>
    <x v="100"/>
    <n v="4"/>
  </r>
  <r>
    <x v="23"/>
    <n v="156"/>
  </r>
  <r>
    <x v="45"/>
    <n v="320"/>
  </r>
  <r>
    <x v="15"/>
    <n v="1"/>
  </r>
  <r>
    <x v="8"/>
    <n v="81"/>
  </r>
  <r>
    <x v="50"/>
    <n v="438"/>
  </r>
  <r>
    <x v="38"/>
    <n v="1"/>
  </r>
  <r>
    <x v="78"/>
    <n v="173"/>
  </r>
  <r>
    <x v="24"/>
    <n v="412"/>
  </r>
  <r>
    <x v="151"/>
    <n v="13"/>
  </r>
  <r>
    <x v="55"/>
    <n v="130"/>
  </r>
  <r>
    <x v="152"/>
    <n v="4"/>
  </r>
  <r>
    <x v="55"/>
    <n v="176"/>
  </r>
  <r>
    <x v="89"/>
    <n v="14"/>
  </r>
  <r>
    <x v="55"/>
    <n v="97"/>
  </r>
  <r>
    <x v="61"/>
    <n v="81"/>
  </r>
  <r>
    <x v="23"/>
    <n v="179"/>
  </r>
  <r>
    <x v="37"/>
    <n v="132"/>
  </r>
  <r>
    <x v="153"/>
    <n v="5"/>
  </r>
  <r>
    <x v="18"/>
    <n v="100"/>
  </r>
  <r>
    <x v="154"/>
    <n v="6"/>
  </r>
  <r>
    <x v="24"/>
    <n v="171"/>
  </r>
  <r>
    <x v="14"/>
    <n v="333"/>
  </r>
  <r>
    <x v="24"/>
    <n v="365"/>
  </r>
  <r>
    <x v="112"/>
    <n v="16"/>
  </r>
  <r>
    <x v="5"/>
    <n v="211"/>
  </r>
  <r>
    <x v="45"/>
    <n v="196"/>
  </r>
  <r>
    <x v="155"/>
    <n v="11"/>
  </r>
  <r>
    <x v="112"/>
    <n v="17"/>
  </r>
  <r>
    <x v="66"/>
    <n v="62"/>
  </r>
  <r>
    <x v="9"/>
    <n v="103"/>
  </r>
  <r>
    <x v="32"/>
    <n v="9"/>
  </r>
  <r>
    <x v="156"/>
    <n v="5"/>
  </r>
  <r>
    <x v="45"/>
    <n v="452"/>
  </r>
  <r>
    <x v="157"/>
    <n v="2"/>
  </r>
  <r>
    <x v="50"/>
    <n v="335"/>
  </r>
  <r>
    <x v="158"/>
    <n v="12"/>
  </r>
  <r>
    <x v="79"/>
    <n v="12"/>
  </r>
  <r>
    <x v="159"/>
    <n v="5"/>
  </r>
  <r>
    <x v="160"/>
    <n v="2"/>
  </r>
  <r>
    <x v="161"/>
    <n v="10"/>
  </r>
  <r>
    <x v="45"/>
    <n v="308"/>
  </r>
  <r>
    <x v="119"/>
    <n v="5"/>
  </r>
  <r>
    <x v="14"/>
    <n v="446"/>
  </r>
  <r>
    <x v="7"/>
    <n v="281"/>
  </r>
  <r>
    <x v="11"/>
    <n v="6"/>
  </r>
  <r>
    <x v="7"/>
    <n v="409"/>
  </r>
  <r>
    <x v="66"/>
    <n v="191"/>
  </r>
  <r>
    <x v="50"/>
    <n v="404"/>
  </r>
  <r>
    <x v="28"/>
    <n v="135"/>
  </r>
  <r>
    <x v="27"/>
    <n v="20"/>
  </r>
  <r>
    <x v="58"/>
    <n v="54"/>
  </r>
  <r>
    <x v="52"/>
    <n v="129"/>
  </r>
  <r>
    <x v="162"/>
    <n v="11"/>
  </r>
  <r>
    <x v="22"/>
    <n v="383"/>
  </r>
  <r>
    <x v="10"/>
    <n v="46"/>
  </r>
  <r>
    <x v="131"/>
    <n v="61"/>
  </r>
  <r>
    <x v="28"/>
    <n v="166"/>
  </r>
  <r>
    <x v="69"/>
    <n v="91"/>
  </r>
  <r>
    <x v="163"/>
    <n v="10"/>
  </r>
  <r>
    <x v="164"/>
    <n v="19"/>
  </r>
  <r>
    <x v="165"/>
    <n v="2"/>
  </r>
  <r>
    <x v="35"/>
    <n v="125"/>
  </r>
  <r>
    <x v="22"/>
    <n v="248"/>
  </r>
  <r>
    <x v="102"/>
    <n v="298"/>
  </r>
  <r>
    <x v="22"/>
    <n v="406"/>
  </r>
  <r>
    <x v="19"/>
    <n v="46"/>
  </r>
  <r>
    <x v="69"/>
    <n v="106"/>
  </r>
  <r>
    <x v="9"/>
    <n v="121"/>
  </r>
  <r>
    <x v="45"/>
    <n v="170"/>
  </r>
  <r>
    <x v="14"/>
    <n v="431"/>
  </r>
  <r>
    <x v="50"/>
    <n v="483"/>
  </r>
  <r>
    <x v="7"/>
    <n v="354"/>
  </r>
  <r>
    <x v="69"/>
    <n v="65"/>
  </r>
  <r>
    <x v="24"/>
    <n v="176"/>
  </r>
  <r>
    <x v="51"/>
    <n v="2"/>
  </r>
  <r>
    <x v="66"/>
    <n v="46"/>
  </r>
  <r>
    <x v="102"/>
    <n v="477"/>
  </r>
  <r>
    <x v="57"/>
    <n v="6"/>
  </r>
  <r>
    <x v="48"/>
    <n v="11"/>
  </r>
  <r>
    <x v="66"/>
    <n v="126"/>
  </r>
  <r>
    <x v="18"/>
    <n v="190"/>
  </r>
  <r>
    <x v="50"/>
    <n v="358"/>
  </r>
  <r>
    <x v="39"/>
    <n v="78"/>
  </r>
  <r>
    <x v="71"/>
    <n v="129"/>
  </r>
  <r>
    <x v="14"/>
    <n v="433"/>
  </r>
  <r>
    <x v="90"/>
    <n v="18"/>
  </r>
  <r>
    <x v="80"/>
    <n v="30"/>
  </r>
  <r>
    <x v="42"/>
    <n v="18"/>
  </r>
  <r>
    <x v="66"/>
    <n v="146"/>
  </r>
  <r>
    <x v="162"/>
    <n v="19"/>
  </r>
  <r>
    <x v="23"/>
    <n v="170"/>
  </r>
  <r>
    <x v="5"/>
    <n v="428"/>
  </r>
  <r>
    <x v="50"/>
    <n v="129"/>
  </r>
  <r>
    <x v="17"/>
    <n v="304"/>
  </r>
  <r>
    <x v="151"/>
    <n v="15"/>
  </r>
  <r>
    <x v="166"/>
    <n v="14"/>
  </r>
  <r>
    <x v="14"/>
    <n v="320"/>
  </r>
  <r>
    <x v="55"/>
    <n v="44"/>
  </r>
  <r>
    <x v="10"/>
    <n v="71"/>
  </r>
  <r>
    <x v="72"/>
    <n v="8"/>
  </r>
  <r>
    <x v="9"/>
    <n v="444"/>
  </r>
  <r>
    <x v="83"/>
    <n v="1"/>
  </r>
  <r>
    <x v="66"/>
    <n v="102"/>
  </r>
  <r>
    <x v="26"/>
    <n v="181"/>
  </r>
  <r>
    <x v="52"/>
    <n v="82"/>
  </r>
  <r>
    <x v="167"/>
    <n v="19"/>
  </r>
  <r>
    <x v="17"/>
    <n v="245"/>
  </r>
  <r>
    <x v="102"/>
    <n v="431"/>
  </r>
  <r>
    <x v="7"/>
    <n v="252"/>
  </r>
  <r>
    <x v="62"/>
    <n v="2"/>
  </r>
  <r>
    <x v="6"/>
    <n v="52"/>
  </r>
  <r>
    <x v="23"/>
    <n v="54"/>
  </r>
  <r>
    <x v="59"/>
    <n v="4"/>
  </r>
  <r>
    <x v="61"/>
    <n v="88"/>
  </r>
  <r>
    <x v="18"/>
    <n v="152"/>
  </r>
  <r>
    <x v="55"/>
    <n v="121"/>
  </r>
  <r>
    <x v="18"/>
    <n v="77"/>
  </r>
  <r>
    <x v="131"/>
    <n v="21"/>
  </r>
  <r>
    <x v="61"/>
    <n v="48"/>
  </r>
  <r>
    <x v="45"/>
    <n v="420"/>
  </r>
  <r>
    <x v="7"/>
    <n v="443"/>
  </r>
  <r>
    <x v="55"/>
    <n v="46"/>
  </r>
  <r>
    <x v="134"/>
    <n v="3"/>
  </r>
  <r>
    <x v="55"/>
    <n v="98"/>
  </r>
  <r>
    <x v="168"/>
    <n v="18"/>
  </r>
  <r>
    <x v="50"/>
    <n v="237"/>
  </r>
  <r>
    <x v="31"/>
    <n v="64"/>
  </r>
  <r>
    <x v="37"/>
    <n v="32"/>
  </r>
  <r>
    <x v="10"/>
    <n v="30"/>
  </r>
  <r>
    <x v="137"/>
    <n v="12"/>
  </r>
  <r>
    <x v="71"/>
    <n v="138"/>
  </r>
  <r>
    <x v="22"/>
    <n v="411"/>
  </r>
  <r>
    <x v="23"/>
    <n v="152"/>
  </r>
  <r>
    <x v="169"/>
    <n v="10"/>
  </r>
  <r>
    <x v="18"/>
    <n v="75"/>
  </r>
  <r>
    <x v="170"/>
    <n v="4"/>
  </r>
  <r>
    <x v="171"/>
    <n v="2"/>
  </r>
  <r>
    <x v="61"/>
    <n v="110"/>
  </r>
  <r>
    <x v="35"/>
    <n v="161"/>
  </r>
  <r>
    <x v="30"/>
    <n v="68"/>
  </r>
  <r>
    <x v="55"/>
    <n v="30"/>
  </r>
  <r>
    <x v="64"/>
    <n v="3"/>
  </r>
  <r>
    <x v="50"/>
    <n v="117"/>
  </r>
  <r>
    <x v="8"/>
    <n v="105"/>
  </r>
  <r>
    <x v="46"/>
    <n v="6"/>
  </r>
  <r>
    <x v="17"/>
    <n v="378"/>
  </r>
  <r>
    <x v="69"/>
    <n v="76"/>
  </r>
  <r>
    <x v="22"/>
    <n v="386"/>
  </r>
  <r>
    <x v="50"/>
    <n v="132"/>
  </r>
  <r>
    <x v="22"/>
    <n v="104"/>
  </r>
  <r>
    <x v="45"/>
    <n v="380"/>
  </r>
  <r>
    <x v="78"/>
    <n v="76"/>
  </r>
  <r>
    <x v="25"/>
    <n v="194"/>
  </r>
  <r>
    <x v="61"/>
    <n v="147"/>
  </r>
  <r>
    <x v="22"/>
    <n v="319"/>
  </r>
  <r>
    <x v="39"/>
    <n v="38"/>
  </r>
  <r>
    <x v="28"/>
    <n v="31"/>
  </r>
  <r>
    <x v="6"/>
    <n v="28"/>
  </r>
  <r>
    <x v="105"/>
    <n v="15"/>
  </r>
  <r>
    <x v="62"/>
    <n v="2"/>
  </r>
  <r>
    <x v="101"/>
    <n v="16"/>
  </r>
  <r>
    <x v="78"/>
    <n v="83"/>
  </r>
  <r>
    <x v="172"/>
    <n v="16"/>
  </r>
  <r>
    <x v="9"/>
    <n v="397"/>
  </r>
  <r>
    <x v="78"/>
    <n v="184"/>
  </r>
  <r>
    <x v="78"/>
    <n v="55"/>
  </r>
  <r>
    <x v="69"/>
    <n v="107"/>
  </r>
  <r>
    <x v="69"/>
    <n v="127"/>
  </r>
  <r>
    <x v="173"/>
    <n v="122"/>
  </r>
  <r>
    <x v="18"/>
    <n v="107"/>
  </r>
  <r>
    <x v="22"/>
    <n v="113"/>
  </r>
  <r>
    <x v="7"/>
    <n v="297"/>
  </r>
  <r>
    <x v="44"/>
    <n v="14"/>
  </r>
  <r>
    <x v="52"/>
    <n v="188"/>
  </r>
  <r>
    <x v="151"/>
    <n v="11"/>
  </r>
  <r>
    <x v="28"/>
    <n v="105"/>
  </r>
  <r>
    <x v="160"/>
    <n v="18"/>
  </r>
  <r>
    <x v="7"/>
    <n v="418"/>
  </r>
  <r>
    <x v="174"/>
    <n v="4"/>
  </r>
  <r>
    <x v="124"/>
    <n v="5"/>
  </r>
  <r>
    <x v="102"/>
    <n v="346"/>
  </r>
  <r>
    <x v="9"/>
    <n v="417"/>
  </r>
  <r>
    <x v="123"/>
    <n v="35"/>
  </r>
  <r>
    <x v="3"/>
    <n v="6"/>
  </r>
  <r>
    <x v="50"/>
    <n v="322"/>
  </r>
  <r>
    <x v="37"/>
    <n v="150"/>
  </r>
  <r>
    <x v="14"/>
    <n v="492"/>
  </r>
  <r>
    <x v="18"/>
    <n v="93"/>
  </r>
  <r>
    <x v="61"/>
    <n v="64"/>
  </r>
  <r>
    <x v="89"/>
    <n v="7"/>
  </r>
  <r>
    <x v="18"/>
    <n v="90"/>
  </r>
  <r>
    <x v="50"/>
    <n v="136"/>
  </r>
  <r>
    <x v="19"/>
    <n v="104"/>
  </r>
  <r>
    <x v="150"/>
    <n v="1"/>
  </r>
  <r>
    <x v="31"/>
    <n v="52"/>
  </r>
  <r>
    <x v="45"/>
    <n v="203"/>
  </r>
  <r>
    <x v="30"/>
    <n v="183"/>
  </r>
  <r>
    <x v="61"/>
    <n v="182"/>
  </r>
  <r>
    <x v="45"/>
    <n v="383"/>
  </r>
  <r>
    <x v="22"/>
    <n v="113"/>
  </r>
  <r>
    <x v="63"/>
    <n v="154"/>
  </r>
  <r>
    <x v="36"/>
    <n v="8"/>
  </r>
  <r>
    <x v="116"/>
    <n v="5"/>
  </r>
  <r>
    <x v="42"/>
    <n v="14"/>
  </r>
  <r>
    <x v="71"/>
    <n v="27"/>
  </r>
  <r>
    <x v="8"/>
    <n v="141"/>
  </r>
  <r>
    <x v="175"/>
    <n v="14"/>
  </r>
  <r>
    <x v="31"/>
    <n v="136"/>
  </r>
  <r>
    <x v="5"/>
    <n v="378"/>
  </r>
  <r>
    <x v="159"/>
    <n v="12"/>
  </r>
  <r>
    <x v="45"/>
    <n v="284"/>
  </r>
  <r>
    <x v="19"/>
    <n v="54"/>
  </r>
  <r>
    <x v="31"/>
    <n v="51"/>
  </r>
  <r>
    <x v="55"/>
    <n v="159"/>
  </r>
  <r>
    <x v="9"/>
    <n v="351"/>
  </r>
  <r>
    <x v="22"/>
    <n v="390"/>
  </r>
  <r>
    <x v="33"/>
    <n v="4"/>
  </r>
  <r>
    <x v="35"/>
    <n v="140"/>
  </r>
  <r>
    <x v="50"/>
    <n v="125"/>
  </r>
  <r>
    <x v="66"/>
    <n v="97"/>
  </r>
  <r>
    <x v="66"/>
    <n v="190"/>
  </r>
  <r>
    <x v="14"/>
    <n v="415"/>
  </r>
  <r>
    <x v="9"/>
    <n v="269"/>
  </r>
  <r>
    <x v="140"/>
    <n v="11"/>
  </r>
  <r>
    <x v="45"/>
    <n v="162"/>
  </r>
  <r>
    <x v="18"/>
    <n v="75"/>
  </r>
  <r>
    <x v="22"/>
    <n v="358"/>
  </r>
  <r>
    <x v="8"/>
    <n v="198"/>
  </r>
  <r>
    <x v="22"/>
    <n v="189"/>
  </r>
  <r>
    <x v="24"/>
    <n v="226"/>
  </r>
  <r>
    <x v="55"/>
    <n v="94"/>
  </r>
  <r>
    <x v="50"/>
    <n v="401"/>
  </r>
  <r>
    <x v="69"/>
    <n v="52"/>
  </r>
  <r>
    <x v="12"/>
    <n v="189"/>
  </r>
  <r>
    <x v="17"/>
    <n v="201"/>
  </r>
  <r>
    <x v="22"/>
    <n v="235"/>
  </r>
  <r>
    <x v="55"/>
    <n v="78"/>
  </r>
  <r>
    <x v="126"/>
    <n v="13"/>
  </r>
  <r>
    <x v="20"/>
    <n v="196"/>
  </r>
  <r>
    <x v="70"/>
    <n v="11"/>
  </r>
  <r>
    <x v="176"/>
    <n v="17"/>
  </r>
  <r>
    <x v="47"/>
    <n v="4"/>
  </r>
  <r>
    <x v="54"/>
    <n v="17"/>
  </r>
  <r>
    <x v="177"/>
    <n v="1"/>
  </r>
  <r>
    <x v="13"/>
    <n v="6"/>
  </r>
  <r>
    <x v="7"/>
    <n v="496"/>
  </r>
  <r>
    <x v="5"/>
    <n v="363"/>
  </r>
  <r>
    <x v="5"/>
    <n v="491"/>
  </r>
  <r>
    <x v="17"/>
    <n v="369"/>
  </r>
  <r>
    <x v="66"/>
    <n v="60"/>
  </r>
  <r>
    <x v="20"/>
    <n v="35"/>
  </r>
  <r>
    <x v="7"/>
    <n v="121"/>
  </r>
  <r>
    <x v="50"/>
    <n v="442"/>
  </r>
  <r>
    <x v="7"/>
    <n v="338"/>
  </r>
  <r>
    <x v="31"/>
    <n v="94"/>
  </r>
  <r>
    <x v="1"/>
    <n v="14"/>
  </r>
  <r>
    <x v="94"/>
    <n v="2"/>
  </r>
  <r>
    <x v="14"/>
    <n v="110"/>
  </r>
  <r>
    <x v="87"/>
    <n v="18"/>
  </r>
  <r>
    <x v="147"/>
    <n v="7"/>
  </r>
  <r>
    <x v="178"/>
    <n v="2"/>
  </r>
  <r>
    <x v="37"/>
    <n v="188"/>
  </r>
  <r>
    <x v="92"/>
    <n v="11"/>
  </r>
  <r>
    <x v="14"/>
    <n v="129"/>
  </r>
  <r>
    <x v="61"/>
    <n v="117"/>
  </r>
  <r>
    <x v="82"/>
    <n v="11"/>
  </r>
  <r>
    <x v="61"/>
    <n v="186"/>
  </r>
  <r>
    <x v="18"/>
    <n v="40"/>
  </r>
  <r>
    <x v="47"/>
    <n v="6"/>
  </r>
  <r>
    <x v="55"/>
    <n v="153"/>
  </r>
  <r>
    <x v="45"/>
    <n v="163"/>
  </r>
  <r>
    <x v="179"/>
    <n v="16"/>
  </r>
  <r>
    <x v="25"/>
    <n v="161"/>
  </r>
  <r>
    <x v="180"/>
    <n v="5"/>
  </r>
  <r>
    <x v="30"/>
    <n v="200"/>
  </r>
  <r>
    <x v="181"/>
    <n v="11"/>
  </r>
  <r>
    <x v="96"/>
    <n v="14"/>
  </r>
  <r>
    <x v="7"/>
    <n v="469"/>
  </r>
  <r>
    <x v="166"/>
    <n v="11"/>
  </r>
  <r>
    <x v="14"/>
    <n v="423"/>
  </r>
  <r>
    <x v="172"/>
    <n v="9"/>
  </r>
  <r>
    <x v="68"/>
    <n v="3"/>
  </r>
  <r>
    <x v="22"/>
    <n v="186"/>
  </r>
  <r>
    <x v="7"/>
    <n v="390"/>
  </r>
  <r>
    <x v="5"/>
    <n v="445"/>
  </r>
  <r>
    <x v="50"/>
    <n v="241"/>
  </r>
  <r>
    <x v="29"/>
    <n v="3"/>
  </r>
  <r>
    <x v="23"/>
    <n v="50"/>
  </r>
  <r>
    <x v="24"/>
    <n v="284"/>
  </r>
  <r>
    <x v="9"/>
    <n v="395"/>
  </r>
  <r>
    <x v="5"/>
    <n v="290"/>
  </r>
  <r>
    <x v="22"/>
    <n v="361"/>
  </r>
  <r>
    <x v="17"/>
    <n v="355"/>
  </r>
  <r>
    <x v="182"/>
    <n v="19"/>
  </r>
  <r>
    <x v="52"/>
    <n v="32"/>
  </r>
  <r>
    <x v="146"/>
    <n v="13"/>
  </r>
  <r>
    <x v="45"/>
    <n v="156"/>
  </r>
  <r>
    <x v="183"/>
    <n v="20"/>
  </r>
  <r>
    <x v="12"/>
    <n v="112"/>
  </r>
  <r>
    <x v="7"/>
    <n v="110"/>
  </r>
  <r>
    <x v="184"/>
    <n v="4"/>
  </r>
  <r>
    <x v="133"/>
    <n v="18"/>
  </r>
  <r>
    <x v="20"/>
    <n v="60"/>
  </r>
  <r>
    <x v="88"/>
    <n v="14"/>
  </r>
  <r>
    <x v="28"/>
    <n v="24"/>
  </r>
  <r>
    <x v="22"/>
    <n v="145"/>
  </r>
  <r>
    <x v="50"/>
    <n v="393"/>
  </r>
  <r>
    <x v="28"/>
    <n v="73"/>
  </r>
  <r>
    <x v="8"/>
    <n v="136"/>
  </r>
  <r>
    <x v="45"/>
    <n v="422"/>
  </r>
  <r>
    <x v="9"/>
    <n v="187"/>
  </r>
  <r>
    <x v="18"/>
    <n v="58"/>
  </r>
  <r>
    <x v="45"/>
    <n v="436"/>
  </r>
  <r>
    <x v="14"/>
    <n v="406"/>
  </r>
  <r>
    <x v="14"/>
    <n v="108"/>
  </r>
  <r>
    <x v="142"/>
    <n v="10"/>
  </r>
  <r>
    <x v="37"/>
    <n v="153"/>
  </r>
  <r>
    <x v="185"/>
    <n v="3"/>
  </r>
  <r>
    <x v="31"/>
    <n v="109"/>
  </r>
  <r>
    <x v="86"/>
    <n v="9"/>
  </r>
  <r>
    <x v="52"/>
    <n v="112"/>
  </r>
  <r>
    <x v="19"/>
    <n v="29"/>
  </r>
  <r>
    <x v="50"/>
    <n v="310"/>
  </r>
  <r>
    <x v="55"/>
    <n v="107"/>
  </r>
  <r>
    <x v="8"/>
    <n v="26"/>
  </r>
  <r>
    <x v="31"/>
    <n v="114"/>
  </r>
  <r>
    <x v="169"/>
    <n v="4"/>
  </r>
  <r>
    <x v="186"/>
    <n v="15"/>
  </r>
  <r>
    <x v="66"/>
    <n v="144"/>
  </r>
  <r>
    <x v="5"/>
    <n v="110"/>
  </r>
  <r>
    <x v="37"/>
    <n v="105"/>
  </r>
  <r>
    <x v="52"/>
    <n v="51"/>
  </r>
  <r>
    <x v="145"/>
    <n v="1"/>
  </r>
  <r>
    <x v="152"/>
    <n v="8"/>
  </r>
  <r>
    <x v="9"/>
    <n v="128"/>
  </r>
  <r>
    <x v="87"/>
    <n v="9"/>
  </r>
  <r>
    <x v="9"/>
    <n v="291"/>
  </r>
  <r>
    <x v="14"/>
    <n v="261"/>
  </r>
  <r>
    <x v="52"/>
    <n v="192"/>
  </r>
  <r>
    <x v="7"/>
    <n v="319"/>
  </r>
  <r>
    <x v="45"/>
    <n v="393"/>
  </r>
  <r>
    <x v="187"/>
    <n v="13"/>
  </r>
  <r>
    <x v="50"/>
    <n v="380"/>
  </r>
  <r>
    <x v="37"/>
    <n v="36"/>
  </r>
  <r>
    <x v="173"/>
    <n v="179"/>
  </r>
  <r>
    <x v="28"/>
    <n v="111"/>
  </r>
  <r>
    <x v="8"/>
    <n v="36"/>
  </r>
  <r>
    <x v="10"/>
    <n v="120"/>
  </r>
  <r>
    <x v="188"/>
    <n v="11"/>
  </r>
  <r>
    <x v="126"/>
    <n v="15"/>
  </r>
  <r>
    <x v="43"/>
    <n v="4"/>
  </r>
  <r>
    <x v="115"/>
    <n v="11"/>
  </r>
  <r>
    <x v="189"/>
    <n v="9"/>
  </r>
  <r>
    <x v="50"/>
    <n v="498"/>
  </r>
  <r>
    <x v="45"/>
    <n v="350"/>
  </r>
  <r>
    <x v="8"/>
    <n v="191"/>
  </r>
  <r>
    <x v="9"/>
    <n v="402"/>
  </r>
  <r>
    <x v="69"/>
    <n v="140"/>
  </r>
  <r>
    <x v="190"/>
    <n v="3"/>
  </r>
  <r>
    <x v="52"/>
    <n v="25"/>
  </r>
  <r>
    <x v="191"/>
    <n v="7"/>
  </r>
  <r>
    <x v="192"/>
    <n v="17"/>
  </r>
  <r>
    <x v="9"/>
    <n v="479"/>
  </r>
  <r>
    <x v="193"/>
    <n v="6"/>
  </r>
  <r>
    <x v="16"/>
    <n v="10"/>
  </r>
  <r>
    <x v="29"/>
    <n v="2"/>
  </r>
  <r>
    <x v="194"/>
    <n v="13"/>
  </r>
  <r>
    <x v="183"/>
    <n v="12"/>
  </r>
  <r>
    <x v="5"/>
    <n v="191"/>
  </r>
  <r>
    <x v="10"/>
    <n v="123"/>
  </r>
  <r>
    <x v="18"/>
    <n v="66"/>
  </r>
  <r>
    <x v="61"/>
    <n v="132"/>
  </r>
  <r>
    <x v="195"/>
    <n v="9"/>
  </r>
  <r>
    <x v="78"/>
    <n v="111"/>
  </r>
  <r>
    <x v="19"/>
    <n v="163"/>
  </r>
  <r>
    <x v="155"/>
    <n v="4"/>
  </r>
  <r>
    <x v="145"/>
    <n v="10"/>
  </r>
  <r>
    <x v="9"/>
    <n v="457"/>
  </r>
  <r>
    <x v="50"/>
    <n v="260"/>
  </r>
  <r>
    <x v="120"/>
    <n v="181"/>
  </r>
  <r>
    <x v="50"/>
    <n v="144"/>
  </r>
  <r>
    <x v="22"/>
    <n v="246"/>
  </r>
  <r>
    <x v="196"/>
    <n v="10"/>
  </r>
  <r>
    <x v="26"/>
    <n v="148"/>
  </r>
  <r>
    <x v="35"/>
    <n v="24"/>
  </r>
  <r>
    <x v="25"/>
    <n v="66"/>
  </r>
  <r>
    <x v="45"/>
    <n v="333"/>
  </r>
  <r>
    <x v="37"/>
    <n v="194"/>
  </r>
  <r>
    <x v="18"/>
    <n v="154"/>
  </r>
  <r>
    <x v="55"/>
    <n v="100"/>
  </r>
  <r>
    <x v="1"/>
    <n v="18"/>
  </r>
  <r>
    <x v="170"/>
    <n v="20"/>
  </r>
  <r>
    <x v="55"/>
    <n v="200"/>
  </r>
  <r>
    <x v="18"/>
    <n v="48"/>
  </r>
  <r>
    <x v="61"/>
    <n v="68"/>
  </r>
  <r>
    <x v="174"/>
    <n v="9"/>
  </r>
  <r>
    <x v="50"/>
    <n v="493"/>
  </r>
  <r>
    <x v="14"/>
    <n v="340"/>
  </r>
  <r>
    <x v="174"/>
    <n v="2"/>
  </r>
  <r>
    <x v="28"/>
    <n v="62"/>
  </r>
  <r>
    <x v="22"/>
    <n v="164"/>
  </r>
  <r>
    <x v="28"/>
    <n v="170"/>
  </r>
  <r>
    <x v="71"/>
    <n v="164"/>
  </r>
  <r>
    <x v="6"/>
    <n v="70"/>
  </r>
  <r>
    <x v="50"/>
    <n v="133"/>
  </r>
  <r>
    <x v="197"/>
    <n v="20"/>
  </r>
  <r>
    <x v="198"/>
    <n v="15"/>
  </r>
  <r>
    <x v="199"/>
    <n v="15"/>
  </r>
  <r>
    <x v="58"/>
    <n v="105"/>
  </r>
  <r>
    <x v="31"/>
    <n v="192"/>
  </r>
  <r>
    <x v="80"/>
    <n v="142"/>
  </r>
  <r>
    <x v="106"/>
    <n v="3"/>
  </r>
  <r>
    <x v="17"/>
    <n v="219"/>
  </r>
  <r>
    <x v="30"/>
    <n v="137"/>
  </r>
  <r>
    <x v="20"/>
    <n v="108"/>
  </r>
  <r>
    <x v="102"/>
    <n v="395"/>
  </r>
  <r>
    <x v="200"/>
    <n v="3"/>
  </r>
  <r>
    <x v="6"/>
    <n v="73"/>
  </r>
  <r>
    <x v="45"/>
    <n v="209"/>
  </r>
  <r>
    <x v="37"/>
    <n v="41"/>
  </r>
  <r>
    <x v="17"/>
    <n v="488"/>
  </r>
  <r>
    <x v="97"/>
    <n v="5"/>
  </r>
  <r>
    <x v="69"/>
    <n v="97"/>
  </r>
  <r>
    <x v="8"/>
    <n v="58"/>
  </r>
  <r>
    <x v="55"/>
    <n v="179"/>
  </r>
  <r>
    <x v="38"/>
    <n v="18"/>
  </r>
  <r>
    <x v="51"/>
    <n v="4"/>
  </r>
  <r>
    <x v="33"/>
    <n v="1"/>
  </r>
  <r>
    <x v="31"/>
    <n v="86"/>
  </r>
  <r>
    <x v="14"/>
    <n v="290"/>
  </r>
  <r>
    <x v="184"/>
    <n v="14"/>
  </r>
  <r>
    <x v="39"/>
    <n v="120"/>
  </r>
  <r>
    <x v="123"/>
    <n v="28"/>
  </r>
  <r>
    <x v="9"/>
    <n v="213"/>
  </r>
  <r>
    <x v="108"/>
    <n v="10"/>
  </r>
  <r>
    <x v="69"/>
    <n v="53"/>
  </r>
  <r>
    <x v="30"/>
    <n v="178"/>
  </r>
  <r>
    <x v="74"/>
    <n v="6"/>
  </r>
  <r>
    <x v="9"/>
    <n v="118"/>
  </r>
  <r>
    <x v="70"/>
    <n v="5"/>
  </r>
  <r>
    <x v="18"/>
    <n v="89"/>
  </r>
  <r>
    <x v="35"/>
    <n v="22"/>
  </r>
  <r>
    <x v="18"/>
    <n v="199"/>
  </r>
  <r>
    <x v="109"/>
    <n v="8"/>
  </r>
  <r>
    <x v="18"/>
    <n v="198"/>
  </r>
  <r>
    <x v="95"/>
    <n v="6"/>
  </r>
  <r>
    <x v="23"/>
    <n v="68"/>
  </r>
  <r>
    <x v="102"/>
    <n v="200"/>
  </r>
  <r>
    <x v="5"/>
    <n v="426"/>
  </r>
  <r>
    <x v="78"/>
    <n v="142"/>
  </r>
  <r>
    <x v="7"/>
    <n v="298"/>
  </r>
  <r>
    <x v="17"/>
    <n v="224"/>
  </r>
  <r>
    <x v="5"/>
    <n v="133"/>
  </r>
  <r>
    <x v="45"/>
    <n v="326"/>
  </r>
  <r>
    <x v="120"/>
    <n v="102"/>
  </r>
  <r>
    <x v="7"/>
    <n v="332"/>
  </r>
  <r>
    <x v="19"/>
    <n v="95"/>
  </r>
  <r>
    <x v="136"/>
    <n v="7"/>
  </r>
  <r>
    <x v="14"/>
    <n v="276"/>
  </r>
  <r>
    <x v="139"/>
    <n v="6"/>
  </r>
  <r>
    <x v="45"/>
    <n v="232"/>
  </r>
  <r>
    <x v="66"/>
    <n v="162"/>
  </r>
  <r>
    <x v="10"/>
    <n v="66"/>
  </r>
  <r>
    <x v="157"/>
    <n v="2"/>
  </r>
  <r>
    <x v="12"/>
    <n v="152"/>
  </r>
  <r>
    <x v="201"/>
    <n v="2"/>
  </r>
  <r>
    <x v="20"/>
    <n v="115"/>
  </r>
  <r>
    <x v="37"/>
    <n v="29"/>
  </r>
  <r>
    <x v="35"/>
    <n v="91"/>
  </r>
  <r>
    <x v="19"/>
    <n v="125"/>
  </r>
  <r>
    <x v="61"/>
    <n v="40"/>
  </r>
  <r>
    <x v="9"/>
    <n v="279"/>
  </r>
  <r>
    <x v="11"/>
    <n v="8"/>
  </r>
  <r>
    <x v="71"/>
    <n v="194"/>
  </r>
  <r>
    <x v="6"/>
    <n v="168"/>
  </r>
  <r>
    <x v="14"/>
    <n v="211"/>
  </r>
  <r>
    <x v="155"/>
    <n v="19"/>
  </r>
  <r>
    <x v="153"/>
    <n v="16"/>
  </r>
  <r>
    <x v="27"/>
    <n v="18"/>
  </r>
  <r>
    <x v="7"/>
    <n v="399"/>
  </r>
  <r>
    <x v="202"/>
    <n v="11"/>
  </r>
  <r>
    <x v="23"/>
    <n v="131"/>
  </r>
  <r>
    <x v="39"/>
    <n v="67"/>
  </r>
  <r>
    <x v="10"/>
    <n v="151"/>
  </r>
  <r>
    <x v="23"/>
    <n v="105"/>
  </r>
  <r>
    <x v="71"/>
    <n v="132"/>
  </r>
  <r>
    <x v="17"/>
    <n v="142"/>
  </r>
  <r>
    <x v="203"/>
    <n v="17"/>
  </r>
  <r>
    <x v="7"/>
    <n v="444"/>
  </r>
  <r>
    <x v="50"/>
    <n v="294"/>
  </r>
  <r>
    <x v="7"/>
    <n v="274"/>
  </r>
  <r>
    <x v="35"/>
    <n v="168"/>
  </r>
  <r>
    <x v="8"/>
    <n v="115"/>
  </r>
  <r>
    <x v="30"/>
    <n v="126"/>
  </r>
  <r>
    <x v="28"/>
    <n v="73"/>
  </r>
  <r>
    <x v="22"/>
    <n v="413"/>
  </r>
  <r>
    <x v="7"/>
    <n v="393"/>
  </r>
  <r>
    <x v="143"/>
    <n v="13"/>
  </r>
  <r>
    <x v="22"/>
    <n v="211"/>
  </r>
  <r>
    <x v="61"/>
    <n v="116"/>
  </r>
  <r>
    <x v="0"/>
    <n v="9"/>
  </r>
  <r>
    <x v="45"/>
    <n v="117"/>
  </r>
  <r>
    <x v="50"/>
    <n v="221"/>
  </r>
  <r>
    <x v="152"/>
    <n v="9"/>
  </r>
  <r>
    <x v="17"/>
    <n v="214"/>
  </r>
  <r>
    <x v="37"/>
    <n v="138"/>
  </r>
  <r>
    <x v="81"/>
    <n v="11"/>
  </r>
  <r>
    <x v="52"/>
    <n v="128"/>
  </r>
  <r>
    <x v="17"/>
    <n v="376"/>
  </r>
  <r>
    <x v="17"/>
    <n v="121"/>
  </r>
  <r>
    <x v="14"/>
    <n v="200"/>
  </r>
  <r>
    <x v="17"/>
    <n v="500"/>
  </r>
  <r>
    <x v="71"/>
    <n v="108"/>
  </r>
  <r>
    <x v="25"/>
    <n v="59"/>
  </r>
  <r>
    <x v="10"/>
    <n v="191"/>
  </r>
  <r>
    <x v="19"/>
    <n v="189"/>
  </r>
  <r>
    <x v="45"/>
    <n v="247"/>
  </r>
  <r>
    <x v="35"/>
    <n v="195"/>
  </r>
  <r>
    <x v="204"/>
    <n v="6"/>
  </r>
  <r>
    <x v="205"/>
    <n v="1"/>
  </r>
  <r>
    <x v="50"/>
    <n v="347"/>
  </r>
  <r>
    <x v="14"/>
    <n v="317"/>
  </r>
  <r>
    <x v="45"/>
    <n v="271"/>
  </r>
  <r>
    <x v="85"/>
    <n v="4"/>
  </r>
  <r>
    <x v="28"/>
    <n v="121"/>
  </r>
  <r>
    <x v="6"/>
    <n v="81"/>
  </r>
  <r>
    <x v="84"/>
    <n v="1"/>
  </r>
  <r>
    <x v="30"/>
    <n v="142"/>
  </r>
  <r>
    <x v="22"/>
    <n v="265"/>
  </r>
  <r>
    <x v="6"/>
    <n v="194"/>
  </r>
  <r>
    <x v="161"/>
    <n v="15"/>
  </r>
  <r>
    <x v="10"/>
    <n v="23"/>
  </r>
  <r>
    <x v="22"/>
    <n v="279"/>
  </r>
  <r>
    <x v="206"/>
    <n v="1"/>
  </r>
  <r>
    <x v="22"/>
    <n v="487"/>
  </r>
  <r>
    <x v="7"/>
    <n v="395"/>
  </r>
  <r>
    <x v="71"/>
    <n v="91"/>
  </r>
  <r>
    <x v="25"/>
    <n v="39"/>
  </r>
  <r>
    <x v="22"/>
    <n v="312"/>
  </r>
  <r>
    <x v="207"/>
    <n v="20"/>
  </r>
  <r>
    <x v="28"/>
    <n v="35"/>
  </r>
  <r>
    <x v="203"/>
    <n v="20"/>
  </r>
  <r>
    <x v="30"/>
    <n v="125"/>
  </r>
  <r>
    <x v="45"/>
    <n v="396"/>
  </r>
  <r>
    <x v="208"/>
    <n v="7"/>
  </r>
  <r>
    <x v="78"/>
    <n v="59"/>
  </r>
  <r>
    <x v="14"/>
    <n v="417"/>
  </r>
  <r>
    <x v="45"/>
    <n v="115"/>
  </r>
  <r>
    <x v="54"/>
    <n v="6"/>
  </r>
  <r>
    <x v="19"/>
    <n v="69"/>
  </r>
  <r>
    <x v="12"/>
    <n v="58"/>
  </r>
  <r>
    <x v="25"/>
    <n v="159"/>
  </r>
  <r>
    <x v="209"/>
    <n v="6"/>
  </r>
  <r>
    <x v="12"/>
    <n v="103"/>
  </r>
  <r>
    <x v="7"/>
    <n v="155"/>
  </r>
  <r>
    <x v="81"/>
    <n v="10"/>
  </r>
  <r>
    <x v="28"/>
    <n v="158"/>
  </r>
  <r>
    <x v="55"/>
    <n v="146"/>
  </r>
  <r>
    <x v="22"/>
    <n v="230"/>
  </r>
  <r>
    <x v="39"/>
    <n v="143"/>
  </r>
  <r>
    <x v="61"/>
    <n v="167"/>
  </r>
  <r>
    <x v="52"/>
    <n v="119"/>
  </r>
  <r>
    <x v="14"/>
    <n v="400"/>
  </r>
  <r>
    <x v="37"/>
    <n v="172"/>
  </r>
  <r>
    <x v="98"/>
    <n v="19"/>
  </r>
  <r>
    <x v="7"/>
    <n v="116"/>
  </r>
  <r>
    <x v="22"/>
    <n v="143"/>
  </r>
  <r>
    <x v="9"/>
    <n v="222"/>
  </r>
  <r>
    <x v="9"/>
    <n v="352"/>
  </r>
  <r>
    <x v="52"/>
    <n v="69"/>
  </r>
  <r>
    <x v="45"/>
    <n v="182"/>
  </r>
  <r>
    <x v="9"/>
    <n v="182"/>
  </r>
  <r>
    <x v="52"/>
    <n v="165"/>
  </r>
  <r>
    <x v="40"/>
    <n v="18"/>
  </r>
  <r>
    <x v="210"/>
    <n v="2"/>
  </r>
  <r>
    <x v="184"/>
    <n v="15"/>
  </r>
  <r>
    <x v="211"/>
    <n v="19"/>
  </r>
  <r>
    <x v="37"/>
    <n v="66"/>
  </r>
  <r>
    <x v="170"/>
    <n v="12"/>
  </r>
  <r>
    <x v="118"/>
    <n v="19"/>
  </r>
  <r>
    <x v="23"/>
    <n v="96"/>
  </r>
  <r>
    <x v="9"/>
    <n v="240"/>
  </r>
  <r>
    <x v="28"/>
    <n v="57"/>
  </r>
  <r>
    <x v="14"/>
    <n v="475"/>
  </r>
  <r>
    <x v="7"/>
    <n v="162"/>
  </r>
  <r>
    <x v="7"/>
    <n v="150"/>
  </r>
  <r>
    <x v="50"/>
    <n v="139"/>
  </r>
  <r>
    <x v="19"/>
    <n v="183"/>
  </r>
  <r>
    <x v="7"/>
    <n v="214"/>
  </r>
  <r>
    <x v="175"/>
    <n v="14"/>
  </r>
  <r>
    <x v="195"/>
    <n v="2"/>
  </r>
  <r>
    <x v="22"/>
    <n v="383"/>
  </r>
  <r>
    <x v="0"/>
    <n v="14"/>
  </r>
  <r>
    <x v="52"/>
    <n v="127"/>
  </r>
  <r>
    <x v="30"/>
    <n v="179"/>
  </r>
  <r>
    <x v="23"/>
    <n v="74"/>
  </r>
  <r>
    <x v="50"/>
    <n v="311"/>
  </r>
  <r>
    <x v="66"/>
    <n v="190"/>
  </r>
  <r>
    <x v="31"/>
    <n v="67"/>
  </r>
  <r>
    <x v="7"/>
    <n v="331"/>
  </r>
  <r>
    <x v="39"/>
    <n v="114"/>
  </r>
  <r>
    <x v="52"/>
    <n v="79"/>
  </r>
  <r>
    <x v="71"/>
    <n v="22"/>
  </r>
  <r>
    <x v="92"/>
    <n v="5"/>
  </r>
  <r>
    <x v="72"/>
    <n v="17"/>
  </r>
  <r>
    <x v="45"/>
    <n v="344"/>
  </r>
  <r>
    <x v="14"/>
    <n v="329"/>
  </r>
  <r>
    <x v="112"/>
    <n v="10"/>
  </r>
  <r>
    <x v="30"/>
    <n v="105"/>
  </r>
  <r>
    <x v="69"/>
    <n v="26"/>
  </r>
  <r>
    <x v="39"/>
    <n v="121"/>
  </r>
  <r>
    <x v="8"/>
    <n v="174"/>
  </r>
  <r>
    <x v="14"/>
    <n v="233"/>
  </r>
  <r>
    <x v="10"/>
    <n v="117"/>
  </r>
  <r>
    <x v="72"/>
    <n v="11"/>
  </r>
  <r>
    <x v="212"/>
    <n v="18"/>
  </r>
  <r>
    <x v="45"/>
    <n v="332"/>
  </r>
  <r>
    <x v="156"/>
    <n v="6"/>
  </r>
  <r>
    <x v="102"/>
    <n v="260"/>
  </r>
  <r>
    <x v="80"/>
    <n v="22"/>
  </r>
  <r>
    <x v="129"/>
    <n v="9"/>
  </r>
  <r>
    <x v="66"/>
    <n v="79"/>
  </r>
  <r>
    <x v="45"/>
    <n v="480"/>
  </r>
  <r>
    <x v="9"/>
    <n v="154"/>
  </r>
  <r>
    <x v="35"/>
    <n v="170"/>
  </r>
  <r>
    <x v="213"/>
    <n v="13"/>
  </r>
  <r>
    <x v="18"/>
    <n v="29"/>
  </r>
  <r>
    <x v="19"/>
    <n v="80"/>
  </r>
  <r>
    <x v="176"/>
    <n v="20"/>
  </r>
  <r>
    <x v="9"/>
    <n v="401"/>
  </r>
  <r>
    <x v="39"/>
    <n v="134"/>
  </r>
  <r>
    <x v="37"/>
    <n v="107"/>
  </r>
  <r>
    <x v="10"/>
    <n v="30"/>
  </r>
  <r>
    <x v="24"/>
    <n v="138"/>
  </r>
  <r>
    <x v="22"/>
    <n v="404"/>
  </r>
  <r>
    <x v="37"/>
    <n v="117"/>
  </r>
  <r>
    <x v="9"/>
    <n v="124"/>
  </r>
  <r>
    <x v="52"/>
    <n v="155"/>
  </r>
  <r>
    <x v="28"/>
    <n v="161"/>
  </r>
  <r>
    <x v="12"/>
    <n v="80"/>
  </r>
  <r>
    <x v="172"/>
    <n v="9"/>
  </r>
  <r>
    <x v="12"/>
    <n v="160"/>
  </r>
  <r>
    <x v="113"/>
    <n v="18"/>
  </r>
  <r>
    <x v="10"/>
    <n v="150"/>
  </r>
  <r>
    <x v="214"/>
    <n v="16"/>
  </r>
  <r>
    <x v="69"/>
    <n v="158"/>
  </r>
  <r>
    <x v="61"/>
    <n v="29"/>
  </r>
  <r>
    <x v="106"/>
    <n v="6"/>
  </r>
  <r>
    <x v="9"/>
    <n v="489"/>
  </r>
  <r>
    <x v="35"/>
    <n v="200"/>
  </r>
  <r>
    <x v="10"/>
    <n v="28"/>
  </r>
  <r>
    <x v="10"/>
    <n v="28"/>
  </r>
  <r>
    <x v="9"/>
    <n v="297"/>
  </r>
  <r>
    <x v="17"/>
    <n v="227"/>
  </r>
  <r>
    <x v="140"/>
    <n v="14"/>
  </r>
  <r>
    <x v="98"/>
    <n v="20"/>
  </r>
  <r>
    <x v="63"/>
    <n v="194"/>
  </r>
  <r>
    <x v="35"/>
    <n v="58"/>
  </r>
  <r>
    <x v="66"/>
    <n v="30"/>
  </r>
  <r>
    <x v="17"/>
    <n v="159"/>
  </r>
  <r>
    <x v="22"/>
    <n v="279"/>
  </r>
  <r>
    <x v="26"/>
    <n v="38"/>
  </r>
  <r>
    <x v="36"/>
    <n v="7"/>
  </r>
  <r>
    <x v="22"/>
    <n v="154"/>
  </r>
  <r>
    <x v="50"/>
    <n v="274"/>
  </r>
  <r>
    <x v="14"/>
    <n v="219"/>
  </r>
  <r>
    <x v="30"/>
    <n v="57"/>
  </r>
  <r>
    <x v="12"/>
    <n v="152"/>
  </r>
  <r>
    <x v="45"/>
    <n v="263"/>
  </r>
  <r>
    <x v="28"/>
    <n v="61"/>
  </r>
  <r>
    <x v="50"/>
    <n v="217"/>
  </r>
  <r>
    <x v="61"/>
    <n v="28"/>
  </r>
  <r>
    <x v="45"/>
    <n v="299"/>
  </r>
  <r>
    <x v="14"/>
    <n v="429"/>
  </r>
  <r>
    <x v="14"/>
    <n v="427"/>
  </r>
  <r>
    <x v="12"/>
    <n v="87"/>
  </r>
  <r>
    <x v="141"/>
    <n v="17"/>
  </r>
  <r>
    <x v="35"/>
    <n v="124"/>
  </r>
  <r>
    <x v="7"/>
    <n v="406"/>
  </r>
  <r>
    <x v="52"/>
    <n v="136"/>
  </r>
  <r>
    <x v="25"/>
    <n v="44"/>
  </r>
  <r>
    <x v="39"/>
    <n v="76"/>
  </r>
  <r>
    <x v="19"/>
    <n v="104"/>
  </r>
  <r>
    <x v="12"/>
    <n v="107"/>
  </r>
  <r>
    <x v="22"/>
    <n v="339"/>
  </r>
  <r>
    <x v="45"/>
    <n v="313"/>
  </r>
  <r>
    <x v="45"/>
    <n v="251"/>
  </r>
  <r>
    <x v="14"/>
    <n v="126"/>
  </r>
  <r>
    <x v="25"/>
    <n v="20"/>
  </r>
  <r>
    <x v="69"/>
    <n v="80"/>
  </r>
  <r>
    <x v="136"/>
    <n v="9"/>
  </r>
  <r>
    <x v="19"/>
    <n v="50"/>
  </r>
  <r>
    <x v="23"/>
    <n v="100"/>
  </r>
  <r>
    <x v="142"/>
    <n v="2"/>
  </r>
  <r>
    <x v="17"/>
    <n v="214"/>
  </r>
  <r>
    <x v="70"/>
    <n v="17"/>
  </r>
  <r>
    <x v="45"/>
    <n v="269"/>
  </r>
  <r>
    <x v="172"/>
    <n v="2"/>
  </r>
  <r>
    <x v="12"/>
    <n v="159"/>
  </r>
  <r>
    <x v="28"/>
    <n v="167"/>
  </r>
  <r>
    <x v="37"/>
    <n v="123"/>
  </r>
  <r>
    <x v="28"/>
    <n v="32"/>
  </r>
  <r>
    <x v="7"/>
    <n v="276"/>
  </r>
  <r>
    <x v="14"/>
    <n v="191"/>
  </r>
  <r>
    <x v="215"/>
    <n v="9"/>
  </r>
  <r>
    <x v="30"/>
    <n v="174"/>
  </r>
  <r>
    <x v="69"/>
    <n v="39"/>
  </r>
  <r>
    <x v="7"/>
    <n v="330"/>
  </r>
  <r>
    <x v="146"/>
    <n v="5"/>
  </r>
  <r>
    <x v="14"/>
    <n v="175"/>
  </r>
  <r>
    <x v="131"/>
    <n v="183"/>
  </r>
  <r>
    <x v="45"/>
    <n v="423"/>
  </r>
  <r>
    <x v="52"/>
    <n v="88"/>
  </r>
  <r>
    <x v="17"/>
    <n v="241"/>
  </r>
  <r>
    <x v="12"/>
    <n v="37"/>
  </r>
  <r>
    <x v="78"/>
    <n v="164"/>
  </r>
  <r>
    <x v="94"/>
    <n v="20"/>
  </r>
  <r>
    <x v="182"/>
    <n v="8"/>
  </r>
  <r>
    <x v="156"/>
    <n v="4"/>
  </r>
  <r>
    <x v="22"/>
    <n v="408"/>
  </r>
  <r>
    <x v="142"/>
    <n v="20"/>
  </r>
  <r>
    <x v="31"/>
    <n v="102"/>
  </r>
  <r>
    <x v="9"/>
    <n v="240"/>
  </r>
  <r>
    <x v="10"/>
    <n v="124"/>
  </r>
  <r>
    <x v="45"/>
    <n v="330"/>
  </r>
  <r>
    <x v="26"/>
    <n v="187"/>
  </r>
  <r>
    <x v="52"/>
    <n v="165"/>
  </r>
  <r>
    <x v="5"/>
    <n v="371"/>
  </r>
  <r>
    <x v="39"/>
    <n v="185"/>
  </r>
  <r>
    <x v="9"/>
    <n v="401"/>
  </r>
  <r>
    <x v="55"/>
    <n v="25"/>
  </r>
  <r>
    <x v="93"/>
    <n v="3"/>
  </r>
  <r>
    <x v="170"/>
    <n v="11"/>
  </r>
  <r>
    <x v="216"/>
    <n v="18"/>
  </r>
  <r>
    <x v="45"/>
    <n v="154"/>
  </r>
  <r>
    <x v="50"/>
    <n v="423"/>
  </r>
  <r>
    <x v="127"/>
    <n v="6"/>
  </r>
  <r>
    <x v="28"/>
    <n v="62"/>
  </r>
  <r>
    <x v="136"/>
    <n v="15"/>
  </r>
  <r>
    <x v="9"/>
    <n v="311"/>
  </r>
  <r>
    <x v="19"/>
    <n v="127"/>
  </r>
  <r>
    <x v="22"/>
    <n v="483"/>
  </r>
  <r>
    <x v="217"/>
    <n v="9"/>
  </r>
  <r>
    <x v="20"/>
    <n v="75"/>
  </r>
  <r>
    <x v="218"/>
    <n v="7"/>
  </r>
  <r>
    <x v="35"/>
    <n v="114"/>
  </r>
  <r>
    <x v="123"/>
    <n v="151"/>
  </r>
  <r>
    <x v="10"/>
    <n v="116"/>
  </r>
  <r>
    <x v="12"/>
    <n v="76"/>
  </r>
  <r>
    <x v="6"/>
    <n v="25"/>
  </r>
  <r>
    <x v="31"/>
    <n v="37"/>
  </r>
  <r>
    <x v="80"/>
    <n v="108"/>
  </r>
  <r>
    <x v="7"/>
    <n v="199"/>
  </r>
  <r>
    <x v="45"/>
    <n v="128"/>
  </r>
  <r>
    <x v="58"/>
    <n v="32"/>
  </r>
  <r>
    <x v="30"/>
    <n v="151"/>
  </r>
  <r>
    <x v="153"/>
    <n v="8"/>
  </r>
  <r>
    <x v="14"/>
    <n v="411"/>
  </r>
  <r>
    <x v="52"/>
    <n v="119"/>
  </r>
  <r>
    <x v="17"/>
    <n v="366"/>
  </r>
  <r>
    <x v="69"/>
    <n v="20"/>
  </r>
  <r>
    <x v="123"/>
    <n v="124"/>
  </r>
  <r>
    <x v="10"/>
    <n v="30"/>
  </r>
  <r>
    <x v="14"/>
    <n v="237"/>
  </r>
  <r>
    <x v="22"/>
    <n v="355"/>
  </r>
  <r>
    <x v="45"/>
    <n v="162"/>
  </r>
  <r>
    <x v="35"/>
    <n v="46"/>
  </r>
  <r>
    <x v="219"/>
    <n v="13"/>
  </r>
  <r>
    <x v="118"/>
    <n v="14"/>
  </r>
  <r>
    <x v="220"/>
    <n v="4"/>
  </r>
  <r>
    <x v="9"/>
    <n v="470"/>
  </r>
  <r>
    <x v="221"/>
    <n v="9"/>
  </r>
  <r>
    <x v="58"/>
    <n v="37"/>
  </r>
  <r>
    <x v="28"/>
    <n v="55"/>
  </r>
  <r>
    <x v="55"/>
    <n v="140"/>
  </r>
  <r>
    <x v="222"/>
    <n v="12"/>
  </r>
  <r>
    <x v="12"/>
    <n v="20"/>
  </r>
  <r>
    <x v="50"/>
    <n v="478"/>
  </r>
  <r>
    <x v="22"/>
    <n v="289"/>
  </r>
  <r>
    <x v="57"/>
    <n v="1"/>
  </r>
  <r>
    <x v="149"/>
    <n v="15"/>
  </r>
  <r>
    <x v="7"/>
    <n v="400"/>
  </r>
  <r>
    <x v="108"/>
    <n v="1"/>
  </r>
  <r>
    <x v="8"/>
    <n v="184"/>
  </r>
  <r>
    <x v="6"/>
    <n v="99"/>
  </r>
  <r>
    <x v="10"/>
    <n v="143"/>
  </r>
  <r>
    <x v="30"/>
    <n v="184"/>
  </r>
  <r>
    <x v="163"/>
    <n v="3"/>
  </r>
  <r>
    <x v="18"/>
    <n v="197"/>
  </r>
  <r>
    <x v="4"/>
    <n v="18"/>
  </r>
  <r>
    <x v="0"/>
    <n v="7"/>
  </r>
  <r>
    <x v="9"/>
    <n v="381"/>
  </r>
  <r>
    <x v="61"/>
    <n v="45"/>
  </r>
  <r>
    <x v="17"/>
    <n v="499"/>
  </r>
  <r>
    <x v="17"/>
    <n v="134"/>
  </r>
  <r>
    <x v="52"/>
    <n v="132"/>
  </r>
  <r>
    <x v="19"/>
    <n v="180"/>
  </r>
  <r>
    <x v="221"/>
    <n v="5"/>
  </r>
  <r>
    <x v="24"/>
    <n v="110"/>
  </r>
  <r>
    <x v="52"/>
    <n v="54"/>
  </r>
  <r>
    <x v="209"/>
    <n v="6"/>
  </r>
  <r>
    <x v="50"/>
    <n v="476"/>
  </r>
  <r>
    <x v="19"/>
    <n v="104"/>
  </r>
  <r>
    <x v="31"/>
    <n v="104"/>
  </r>
  <r>
    <x v="18"/>
    <n v="47"/>
  </r>
  <r>
    <x v="35"/>
    <n v="127"/>
  </r>
  <r>
    <x v="25"/>
    <n v="143"/>
  </r>
  <r>
    <x v="58"/>
    <n v="181"/>
  </r>
  <r>
    <x v="19"/>
    <n v="139"/>
  </r>
  <r>
    <x v="52"/>
    <n v="187"/>
  </r>
  <r>
    <x v="201"/>
    <n v="11"/>
  </r>
  <r>
    <x v="55"/>
    <n v="170"/>
  </r>
  <r>
    <x v="116"/>
    <n v="7"/>
  </r>
  <r>
    <x v="12"/>
    <n v="168"/>
  </r>
  <r>
    <x v="205"/>
    <n v="4"/>
  </r>
  <r>
    <x v="9"/>
    <n v="145"/>
  </r>
  <r>
    <x v="19"/>
    <n v="103"/>
  </r>
  <r>
    <x v="17"/>
    <n v="101"/>
  </r>
  <r>
    <x v="35"/>
    <n v="141"/>
  </r>
  <r>
    <x v="194"/>
    <n v="6"/>
  </r>
  <r>
    <x v="178"/>
    <n v="16"/>
  </r>
  <r>
    <x v="17"/>
    <n v="276"/>
  </r>
  <r>
    <x v="102"/>
    <n v="329"/>
  </r>
  <r>
    <x v="52"/>
    <n v="200"/>
  </r>
  <r>
    <x v="10"/>
    <n v="82"/>
  </r>
  <r>
    <x v="37"/>
    <n v="66"/>
  </r>
  <r>
    <x v="22"/>
    <n v="150"/>
  </r>
  <r>
    <x v="69"/>
    <n v="63"/>
  </r>
  <r>
    <x v="66"/>
    <n v="120"/>
  </r>
  <r>
    <x v="7"/>
    <n v="155"/>
  </r>
  <r>
    <x v="19"/>
    <n v="30"/>
  </r>
  <r>
    <x v="71"/>
    <n v="34"/>
  </r>
  <r>
    <x v="12"/>
    <n v="30"/>
  </r>
  <r>
    <x v="6"/>
    <n v="162"/>
  </r>
  <r>
    <x v="63"/>
    <n v="71"/>
  </r>
  <r>
    <x v="155"/>
    <n v="16"/>
  </r>
  <r>
    <x v="35"/>
    <n v="165"/>
  </r>
  <r>
    <x v="35"/>
    <n v="180"/>
  </r>
  <r>
    <x v="84"/>
    <n v="2"/>
  </r>
  <r>
    <x v="37"/>
    <n v="111"/>
  </r>
  <r>
    <x v="35"/>
    <n v="128"/>
  </r>
  <r>
    <x v="110"/>
    <n v="7"/>
  </r>
  <r>
    <x v="9"/>
    <n v="211"/>
  </r>
  <r>
    <x v="6"/>
    <n v="184"/>
  </r>
  <r>
    <x v="14"/>
    <n v="450"/>
  </r>
  <r>
    <x v="120"/>
    <n v="140"/>
  </r>
  <r>
    <x v="8"/>
    <n v="52"/>
  </r>
  <r>
    <x v="181"/>
    <n v="2"/>
  </r>
  <r>
    <x v="96"/>
    <n v="13"/>
  </r>
  <r>
    <x v="37"/>
    <n v="73"/>
  </r>
  <r>
    <x v="18"/>
    <n v="123"/>
  </r>
  <r>
    <x v="68"/>
    <n v="3"/>
  </r>
  <r>
    <x v="12"/>
    <n v="93"/>
  </r>
  <r>
    <x v="24"/>
    <n v="310"/>
  </r>
  <r>
    <x v="6"/>
    <n v="77"/>
  </r>
  <r>
    <x v="10"/>
    <n v="21"/>
  </r>
  <r>
    <x v="21"/>
    <n v="3"/>
  </r>
  <r>
    <x v="28"/>
    <n v="176"/>
  </r>
  <r>
    <x v="13"/>
    <n v="20"/>
  </r>
  <r>
    <x v="24"/>
    <n v="230"/>
  </r>
  <r>
    <x v="155"/>
    <n v="10"/>
  </r>
  <r>
    <x v="163"/>
    <n v="12"/>
  </r>
  <r>
    <x v="152"/>
    <n v="11"/>
  </r>
  <r>
    <x v="9"/>
    <n v="383"/>
  </r>
  <r>
    <x v="102"/>
    <n v="249"/>
  </r>
  <r>
    <x v="164"/>
    <n v="8"/>
  </r>
  <r>
    <x v="30"/>
    <n v="42"/>
  </r>
  <r>
    <x v="223"/>
    <n v="1"/>
  </r>
  <r>
    <x v="22"/>
    <n v="340"/>
  </r>
  <r>
    <x v="17"/>
    <n v="394"/>
  </r>
  <r>
    <x v="5"/>
    <n v="176"/>
  </r>
  <r>
    <x v="28"/>
    <n v="181"/>
  </r>
  <r>
    <x v="55"/>
    <n v="26"/>
  </r>
  <r>
    <x v="25"/>
    <n v="73"/>
  </r>
  <r>
    <x v="50"/>
    <n v="274"/>
  </r>
  <r>
    <x v="212"/>
    <n v="8"/>
  </r>
  <r>
    <x v="21"/>
    <n v="12"/>
  </r>
  <r>
    <x v="50"/>
    <n v="496"/>
  </r>
  <r>
    <x v="184"/>
    <n v="5"/>
  </r>
  <r>
    <x v="75"/>
    <n v="2"/>
  </r>
  <r>
    <x v="66"/>
    <n v="77"/>
  </r>
  <r>
    <x v="25"/>
    <n v="134"/>
  </r>
  <r>
    <x v="197"/>
    <n v="4"/>
  </r>
  <r>
    <x v="55"/>
    <n v="46"/>
  </r>
  <r>
    <x v="123"/>
    <n v="43"/>
  </r>
  <r>
    <x v="21"/>
    <n v="2"/>
  </r>
  <r>
    <x v="19"/>
    <n v="100"/>
  </r>
  <r>
    <x v="22"/>
    <n v="438"/>
  </r>
  <r>
    <x v="26"/>
    <n v="69"/>
  </r>
  <r>
    <x v="8"/>
    <n v="22"/>
  </r>
  <r>
    <x v="55"/>
    <n v="130"/>
  </r>
  <r>
    <x v="177"/>
    <n v="5"/>
  </r>
  <r>
    <x v="58"/>
    <n v="62"/>
  </r>
  <r>
    <x v="220"/>
    <n v="8"/>
  </r>
  <r>
    <x v="56"/>
    <n v="18"/>
  </r>
  <r>
    <x v="25"/>
    <n v="146"/>
  </r>
  <r>
    <x v="118"/>
    <n v="5"/>
  </r>
  <r>
    <x v="19"/>
    <n v="20"/>
  </r>
  <r>
    <x v="22"/>
    <n v="153"/>
  </r>
  <r>
    <x v="45"/>
    <n v="227"/>
  </r>
  <r>
    <x v="12"/>
    <n v="52"/>
  </r>
  <r>
    <x v="6"/>
    <n v="108"/>
  </r>
  <r>
    <x v="24"/>
    <n v="236"/>
  </r>
  <r>
    <x v="30"/>
    <n v="125"/>
  </r>
  <r>
    <x v="10"/>
    <n v="183"/>
  </r>
  <r>
    <x v="8"/>
    <n v="130"/>
  </r>
  <r>
    <x v="224"/>
    <n v="4"/>
  </r>
  <r>
    <x v="225"/>
    <n v="3"/>
  </r>
  <r>
    <x v="226"/>
    <n v="16"/>
  </r>
  <r>
    <x v="6"/>
    <n v="197"/>
  </r>
  <r>
    <x v="152"/>
    <n v="4"/>
  </r>
  <r>
    <x v="52"/>
    <n v="57"/>
  </r>
  <r>
    <x v="92"/>
    <n v="16"/>
  </r>
  <r>
    <x v="63"/>
    <n v="89"/>
  </r>
  <r>
    <x v="66"/>
    <n v="74"/>
  </r>
  <r>
    <x v="9"/>
    <n v="243"/>
  </r>
  <r>
    <x v="22"/>
    <n v="460"/>
  </r>
  <r>
    <x v="227"/>
    <n v="20"/>
  </r>
  <r>
    <x v="22"/>
    <n v="250"/>
  </r>
  <r>
    <x v="10"/>
    <n v="78"/>
  </r>
  <r>
    <x v="8"/>
    <n v="170"/>
  </r>
  <r>
    <x v="52"/>
    <n v="128"/>
  </r>
  <r>
    <x v="61"/>
    <n v="53"/>
  </r>
  <r>
    <x v="14"/>
    <n v="223"/>
  </r>
  <r>
    <x v="52"/>
    <n v="47"/>
  </r>
  <r>
    <x v="37"/>
    <n v="112"/>
  </r>
  <r>
    <x v="50"/>
    <n v="201"/>
  </r>
  <r>
    <x v="25"/>
    <n v="121"/>
  </r>
  <r>
    <x v="7"/>
    <n v="462"/>
  </r>
  <r>
    <x v="22"/>
    <n v="333"/>
  </r>
  <r>
    <x v="108"/>
    <n v="9"/>
  </r>
  <r>
    <x v="25"/>
    <n v="104"/>
  </r>
  <r>
    <x v="173"/>
    <n v="104"/>
  </r>
  <r>
    <x v="18"/>
    <n v="78"/>
  </r>
  <r>
    <x v="30"/>
    <n v="53"/>
  </r>
  <r>
    <x v="45"/>
    <n v="305"/>
  </r>
  <r>
    <x v="9"/>
    <n v="363"/>
  </r>
  <r>
    <x v="228"/>
    <n v="19"/>
  </r>
  <r>
    <x v="102"/>
    <n v="248"/>
  </r>
  <r>
    <x v="19"/>
    <n v="64"/>
  </r>
  <r>
    <x v="50"/>
    <n v="288"/>
  </r>
  <r>
    <x v="144"/>
    <n v="18"/>
  </r>
  <r>
    <x v="31"/>
    <n v="54"/>
  </r>
  <r>
    <x v="201"/>
    <n v="3"/>
  </r>
  <r>
    <x v="65"/>
    <n v="9"/>
  </r>
  <r>
    <x v="149"/>
    <n v="19"/>
  </r>
  <r>
    <x v="26"/>
    <n v="198"/>
  </r>
  <r>
    <x v="5"/>
    <n v="417"/>
  </r>
  <r>
    <x v="102"/>
    <n v="221"/>
  </r>
  <r>
    <x v="18"/>
    <n v="53"/>
  </r>
  <r>
    <x v="69"/>
    <n v="127"/>
  </r>
  <r>
    <x v="14"/>
    <n v="340"/>
  </r>
  <r>
    <x v="7"/>
    <n v="310"/>
  </r>
  <r>
    <x v="222"/>
    <n v="8"/>
  </r>
  <r>
    <x v="61"/>
    <n v="132"/>
  </r>
  <r>
    <x v="26"/>
    <n v="168"/>
  </r>
  <r>
    <x v="26"/>
    <n v="49"/>
  </r>
  <r>
    <x v="37"/>
    <n v="140"/>
  </r>
  <r>
    <x v="35"/>
    <n v="140"/>
  </r>
  <r>
    <x v="23"/>
    <n v="194"/>
  </r>
  <r>
    <x v="23"/>
    <n v="123"/>
  </r>
  <r>
    <x v="74"/>
    <n v="11"/>
  </r>
  <r>
    <x v="150"/>
    <n v="1"/>
  </r>
  <r>
    <x v="9"/>
    <n v="267"/>
  </r>
  <r>
    <x v="149"/>
    <n v="14"/>
  </r>
  <r>
    <x v="20"/>
    <n v="160"/>
  </r>
  <r>
    <x v="9"/>
    <n v="437"/>
  </r>
  <r>
    <x v="123"/>
    <n v="71"/>
  </r>
  <r>
    <x v="66"/>
    <n v="35"/>
  </r>
  <r>
    <x v="22"/>
    <n v="116"/>
  </r>
  <r>
    <x v="6"/>
    <n v="152"/>
  </r>
  <r>
    <x v="7"/>
    <n v="309"/>
  </r>
  <r>
    <x v="81"/>
    <n v="7"/>
  </r>
  <r>
    <x v="102"/>
    <n v="353"/>
  </r>
  <r>
    <x v="187"/>
    <n v="3"/>
  </r>
  <r>
    <x v="14"/>
    <n v="166"/>
  </r>
  <r>
    <x v="224"/>
    <n v="14"/>
  </r>
  <r>
    <x v="6"/>
    <n v="141"/>
  </r>
  <r>
    <x v="229"/>
    <n v="15"/>
  </r>
  <r>
    <x v="22"/>
    <n v="157"/>
  </r>
  <r>
    <x v="9"/>
    <n v="191"/>
  </r>
  <r>
    <x v="36"/>
    <n v="7"/>
  </r>
  <r>
    <x v="26"/>
    <n v="200"/>
  </r>
  <r>
    <x v="149"/>
    <n v="15"/>
  </r>
  <r>
    <x v="171"/>
    <n v="7"/>
  </r>
  <r>
    <x v="14"/>
    <n v="235"/>
  </r>
  <r>
    <x v="50"/>
    <n v="301"/>
  </r>
  <r>
    <x v="5"/>
    <n v="136"/>
  </r>
  <r>
    <x v="126"/>
    <n v="5"/>
  </r>
  <r>
    <x v="7"/>
    <n v="280"/>
  </r>
  <r>
    <x v="65"/>
    <n v="3"/>
  </r>
  <r>
    <x v="206"/>
    <n v="14"/>
  </r>
  <r>
    <x v="10"/>
    <n v="79"/>
  </r>
  <r>
    <x v="173"/>
    <n v="86"/>
  </r>
  <r>
    <x v="23"/>
    <n v="70"/>
  </r>
  <r>
    <x v="20"/>
    <n v="189"/>
  </r>
  <r>
    <x v="55"/>
    <n v="111"/>
  </r>
  <r>
    <x v="19"/>
    <n v="158"/>
  </r>
  <r>
    <x v="66"/>
    <n v="172"/>
  </r>
  <r>
    <x v="50"/>
    <n v="179"/>
  </r>
  <r>
    <x v="104"/>
    <n v="19"/>
  </r>
  <r>
    <x v="28"/>
    <n v="57"/>
  </r>
  <r>
    <x v="50"/>
    <n v="335"/>
  </r>
  <r>
    <x v="164"/>
    <n v="12"/>
  </r>
  <r>
    <x v="125"/>
    <n v="2"/>
  </r>
  <r>
    <x v="50"/>
    <n v="237"/>
  </r>
  <r>
    <x v="7"/>
    <n v="482"/>
  </r>
  <r>
    <x v="125"/>
    <n v="8"/>
  </r>
  <r>
    <x v="35"/>
    <n v="147"/>
  </r>
  <r>
    <x v="22"/>
    <n v="224"/>
  </r>
  <r>
    <x v="177"/>
    <n v="11"/>
  </r>
  <r>
    <x v="37"/>
    <n v="184"/>
  </r>
  <r>
    <x v="168"/>
    <n v="20"/>
  </r>
  <r>
    <x v="50"/>
    <n v="221"/>
  </r>
  <r>
    <x v="37"/>
    <n v="162"/>
  </r>
  <r>
    <x v="91"/>
    <n v="19"/>
  </r>
  <r>
    <x v="178"/>
    <n v="1"/>
  </r>
  <r>
    <x v="12"/>
    <n v="122"/>
  </r>
  <r>
    <x v="17"/>
    <n v="163"/>
  </r>
  <r>
    <x v="66"/>
    <n v="29"/>
  </r>
  <r>
    <x v="55"/>
    <n v="106"/>
  </r>
  <r>
    <x v="14"/>
    <n v="112"/>
  </r>
  <r>
    <x v="28"/>
    <n v="90"/>
  </r>
  <r>
    <x v="16"/>
    <n v="7"/>
  </r>
  <r>
    <x v="23"/>
    <n v="27"/>
  </r>
  <r>
    <x v="61"/>
    <n v="185"/>
  </r>
  <r>
    <x v="22"/>
    <n v="153"/>
  </r>
  <r>
    <x v="61"/>
    <n v="109"/>
  </r>
  <r>
    <x v="211"/>
    <n v="10"/>
  </r>
  <r>
    <x v="79"/>
    <n v="10"/>
  </r>
  <r>
    <x v="131"/>
    <n v="90"/>
  </r>
  <r>
    <x v="58"/>
    <n v="34"/>
  </r>
  <r>
    <x v="9"/>
    <n v="106"/>
  </r>
  <r>
    <x v="9"/>
    <n v="229"/>
  </r>
  <r>
    <x v="17"/>
    <n v="229"/>
  </r>
  <r>
    <x v="47"/>
    <n v="20"/>
  </r>
  <r>
    <x v="45"/>
    <n v="261"/>
  </r>
  <r>
    <x v="147"/>
    <n v="10"/>
  </r>
  <r>
    <x v="7"/>
    <n v="400"/>
  </r>
  <r>
    <x v="14"/>
    <n v="401"/>
  </r>
  <r>
    <x v="55"/>
    <n v="170"/>
  </r>
  <r>
    <x v="22"/>
    <n v="124"/>
  </r>
  <r>
    <x v="201"/>
    <n v="13"/>
  </r>
  <r>
    <x v="19"/>
    <n v="87"/>
  </r>
  <r>
    <x v="24"/>
    <n v="190"/>
  </r>
  <r>
    <x v="50"/>
    <n v="349"/>
  </r>
  <r>
    <x v="181"/>
    <n v="16"/>
  </r>
  <r>
    <x v="71"/>
    <n v="42"/>
  </r>
  <r>
    <x v="23"/>
    <n v="70"/>
  </r>
  <r>
    <x v="52"/>
    <n v="189"/>
  </r>
  <r>
    <x v="55"/>
    <n v="64"/>
  </r>
  <r>
    <x v="35"/>
    <n v="76"/>
  </r>
  <r>
    <x v="49"/>
    <n v="11"/>
  </r>
  <r>
    <x v="66"/>
    <n v="96"/>
  </r>
  <r>
    <x v="111"/>
    <n v="17"/>
  </r>
  <r>
    <x v="18"/>
    <n v="92"/>
  </r>
  <r>
    <x v="8"/>
    <n v="76"/>
  </r>
  <r>
    <x v="10"/>
    <n v="77"/>
  </r>
  <r>
    <x v="102"/>
    <n v="344"/>
  </r>
  <r>
    <x v="7"/>
    <n v="218"/>
  </r>
  <r>
    <x v="50"/>
    <n v="115"/>
  </r>
  <r>
    <x v="80"/>
    <n v="143"/>
  </r>
  <r>
    <x v="137"/>
    <n v="1"/>
  </r>
  <r>
    <x v="69"/>
    <n v="133"/>
  </r>
  <r>
    <x v="17"/>
    <n v="496"/>
  </r>
  <r>
    <x v="108"/>
    <n v="5"/>
  </r>
  <r>
    <x v="172"/>
    <n v="8"/>
  </r>
  <r>
    <x v="52"/>
    <n v="59"/>
  </r>
  <r>
    <x v="17"/>
    <n v="273"/>
  </r>
  <r>
    <x v="9"/>
    <n v="165"/>
  </r>
  <r>
    <x v="48"/>
    <n v="13"/>
  </r>
  <r>
    <x v="69"/>
    <n v="143"/>
  </r>
  <r>
    <x v="230"/>
    <n v="20"/>
  </r>
  <r>
    <x v="54"/>
    <n v="4"/>
  </r>
  <r>
    <x v="131"/>
    <n v="102"/>
  </r>
  <r>
    <x v="6"/>
    <n v="155"/>
  </r>
  <r>
    <x v="7"/>
    <n v="226"/>
  </r>
  <r>
    <x v="14"/>
    <n v="346"/>
  </r>
  <r>
    <x v="52"/>
    <n v="45"/>
  </r>
  <r>
    <x v="151"/>
    <n v="11"/>
  </r>
  <r>
    <x v="130"/>
    <n v="14"/>
  </r>
  <r>
    <x v="51"/>
    <n v="12"/>
  </r>
  <r>
    <x v="154"/>
    <n v="11"/>
  </r>
  <r>
    <x v="26"/>
    <n v="142"/>
  </r>
  <r>
    <x v="71"/>
    <n v="184"/>
  </r>
  <r>
    <x v="45"/>
    <n v="390"/>
  </r>
  <r>
    <x v="37"/>
    <n v="110"/>
  </r>
  <r>
    <x v="19"/>
    <n v="92"/>
  </r>
  <r>
    <x v="68"/>
    <n v="5"/>
  </r>
  <r>
    <x v="229"/>
    <n v="2"/>
  </r>
  <r>
    <x v="175"/>
    <n v="14"/>
  </r>
  <r>
    <x v="84"/>
    <n v="6"/>
  </r>
  <r>
    <x v="18"/>
    <n v="65"/>
  </r>
  <r>
    <x v="69"/>
    <n v="45"/>
  </r>
  <r>
    <x v="7"/>
    <n v="108"/>
  </r>
  <r>
    <x v="37"/>
    <n v="159"/>
  </r>
  <r>
    <x v="19"/>
    <n v="141"/>
  </r>
  <r>
    <x v="38"/>
    <n v="14"/>
  </r>
  <r>
    <x v="10"/>
    <n v="142"/>
  </r>
  <r>
    <x v="9"/>
    <n v="167"/>
  </r>
  <r>
    <x v="175"/>
    <n v="12"/>
  </r>
  <r>
    <x v="28"/>
    <n v="187"/>
  </r>
  <r>
    <x v="41"/>
    <n v="14"/>
  </r>
  <r>
    <x v="165"/>
    <n v="10"/>
  </r>
  <r>
    <x v="22"/>
    <n v="269"/>
  </r>
  <r>
    <x v="5"/>
    <n v="328"/>
  </r>
  <r>
    <x v="9"/>
    <n v="228"/>
  </r>
  <r>
    <x v="2"/>
    <n v="12"/>
  </r>
  <r>
    <x v="93"/>
    <n v="16"/>
  </r>
  <r>
    <x v="17"/>
    <n v="233"/>
  </r>
  <r>
    <x v="132"/>
    <n v="10"/>
  </r>
  <r>
    <x v="10"/>
    <n v="168"/>
  </r>
  <r>
    <x v="5"/>
    <n v="388"/>
  </r>
  <r>
    <x v="50"/>
    <n v="319"/>
  </r>
  <r>
    <x v="67"/>
    <n v="12"/>
  </r>
  <r>
    <x v="173"/>
    <n v="150"/>
  </r>
  <r>
    <x v="9"/>
    <n v="347"/>
  </r>
  <r>
    <x v="23"/>
    <n v="177"/>
  </r>
  <r>
    <x v="45"/>
    <n v="222"/>
  </r>
  <r>
    <x v="49"/>
    <n v="9"/>
  </r>
  <r>
    <x v="231"/>
    <n v="14"/>
  </r>
  <r>
    <x v="3"/>
    <n v="7"/>
  </r>
  <r>
    <x v="66"/>
    <n v="171"/>
  </r>
  <r>
    <x v="208"/>
    <n v="16"/>
  </r>
  <r>
    <x v="18"/>
    <n v="176"/>
  </r>
  <r>
    <x v="55"/>
    <n v="37"/>
  </r>
  <r>
    <x v="18"/>
    <n v="186"/>
  </r>
  <r>
    <x v="61"/>
    <n v="45"/>
  </r>
  <r>
    <x v="52"/>
    <n v="186"/>
  </r>
  <r>
    <x v="14"/>
    <n v="211"/>
  </r>
  <r>
    <x v="9"/>
    <n v="330"/>
  </r>
  <r>
    <x v="14"/>
    <n v="134"/>
  </r>
  <r>
    <x v="9"/>
    <n v="459"/>
  </r>
  <r>
    <x v="26"/>
    <n v="185"/>
  </r>
  <r>
    <x v="67"/>
    <n v="3"/>
  </r>
  <r>
    <x v="30"/>
    <n v="181"/>
  </r>
  <r>
    <x v="17"/>
    <n v="441"/>
  </r>
  <r>
    <x v="45"/>
    <n v="487"/>
  </r>
  <r>
    <x v="52"/>
    <n v="56"/>
  </r>
  <r>
    <x v="12"/>
    <n v="23"/>
  </r>
  <r>
    <x v="131"/>
    <n v="113"/>
  </r>
  <r>
    <x v="200"/>
    <n v="19"/>
  </r>
  <r>
    <x v="78"/>
    <n v="188"/>
  </r>
  <r>
    <x v="7"/>
    <n v="338"/>
  </r>
  <r>
    <x v="31"/>
    <n v="80"/>
  </r>
  <r>
    <x v="171"/>
    <n v="20"/>
  </r>
  <r>
    <x v="159"/>
    <n v="1"/>
  </r>
  <r>
    <x v="52"/>
    <n v="200"/>
  </r>
  <r>
    <x v="5"/>
    <n v="429"/>
  </r>
  <r>
    <x v="12"/>
    <n v="183"/>
  </r>
  <r>
    <x v="10"/>
    <n v="26"/>
  </r>
  <r>
    <x v="180"/>
    <n v="2"/>
  </r>
  <r>
    <x v="7"/>
    <n v="174"/>
  </r>
  <r>
    <x v="52"/>
    <n v="98"/>
  </r>
  <r>
    <x v="185"/>
    <n v="11"/>
  </r>
  <r>
    <x v="28"/>
    <n v="58"/>
  </r>
  <r>
    <x v="15"/>
    <n v="17"/>
  </r>
  <r>
    <x v="17"/>
    <n v="143"/>
  </r>
  <r>
    <x v="52"/>
    <n v="108"/>
  </r>
  <r>
    <x v="102"/>
    <n v="424"/>
  </r>
  <r>
    <x v="221"/>
    <n v="9"/>
  </r>
  <r>
    <x v="28"/>
    <n v="135"/>
  </r>
  <r>
    <x v="14"/>
    <n v="202"/>
  </r>
  <r>
    <x v="45"/>
    <n v="459"/>
  </r>
  <r>
    <x v="58"/>
    <n v="107"/>
  </r>
  <r>
    <x v="35"/>
    <n v="37"/>
  </r>
  <r>
    <x v="61"/>
    <n v="43"/>
  </r>
  <r>
    <x v="9"/>
    <n v="352"/>
  </r>
  <r>
    <x v="18"/>
    <n v="94"/>
  </r>
  <r>
    <x v="66"/>
    <n v="112"/>
  </r>
  <r>
    <x v="61"/>
    <n v="136"/>
  </r>
  <r>
    <x v="78"/>
    <n v="56"/>
  </r>
  <r>
    <x v="14"/>
    <n v="286"/>
  </r>
  <r>
    <x v="7"/>
    <n v="296"/>
  </r>
  <r>
    <x v="25"/>
    <n v="81"/>
  </r>
  <r>
    <x v="14"/>
    <n v="231"/>
  </r>
  <r>
    <x v="17"/>
    <n v="149"/>
  </r>
  <r>
    <x v="132"/>
    <n v="3"/>
  </r>
  <r>
    <x v="14"/>
    <n v="311"/>
  </r>
  <r>
    <x v="66"/>
    <n v="121"/>
  </r>
  <r>
    <x v="153"/>
    <n v="15"/>
  </r>
  <r>
    <x v="136"/>
    <n v="14"/>
  </r>
  <r>
    <x v="7"/>
    <n v="240"/>
  </r>
  <r>
    <x v="56"/>
    <n v="12"/>
  </r>
  <r>
    <x v="199"/>
    <n v="1"/>
  </r>
  <r>
    <x v="232"/>
    <n v="12"/>
  </r>
  <r>
    <x v="18"/>
    <n v="190"/>
  </r>
  <r>
    <x v="63"/>
    <n v="179"/>
  </r>
  <r>
    <x v="22"/>
    <n v="106"/>
  </r>
  <r>
    <x v="7"/>
    <n v="267"/>
  </r>
  <r>
    <x v="123"/>
    <n v="66"/>
  </r>
  <r>
    <x v="14"/>
    <n v="471"/>
  </r>
  <r>
    <x v="60"/>
    <n v="5"/>
  </r>
  <r>
    <x v="221"/>
    <n v="11"/>
  </r>
  <r>
    <x v="71"/>
    <n v="103"/>
  </r>
  <r>
    <x v="19"/>
    <n v="92"/>
  </r>
  <r>
    <x v="10"/>
    <n v="115"/>
  </r>
  <r>
    <x v="52"/>
    <n v="62"/>
  </r>
  <r>
    <x v="5"/>
    <n v="420"/>
  </r>
  <r>
    <x v="30"/>
    <n v="81"/>
  </r>
  <r>
    <x v="9"/>
    <n v="412"/>
  </r>
  <r>
    <x v="45"/>
    <n v="377"/>
  </r>
  <r>
    <x v="45"/>
    <n v="461"/>
  </r>
  <r>
    <x v="71"/>
    <n v="138"/>
  </r>
  <r>
    <x v="47"/>
    <n v="17"/>
  </r>
  <r>
    <x v="197"/>
    <n v="8"/>
  </r>
  <r>
    <x v="9"/>
    <n v="448"/>
  </r>
  <r>
    <x v="9"/>
    <n v="240"/>
  </r>
  <r>
    <x v="22"/>
    <n v="388"/>
  </r>
  <r>
    <x v="7"/>
    <n v="455"/>
  </r>
  <r>
    <x v="17"/>
    <n v="269"/>
  </r>
  <r>
    <x v="6"/>
    <n v="81"/>
  </r>
  <r>
    <x v="10"/>
    <n v="99"/>
  </r>
  <r>
    <x v="170"/>
    <n v="12"/>
  </r>
  <r>
    <x v="233"/>
    <n v="4"/>
  </r>
  <r>
    <x v="30"/>
    <n v="132"/>
  </r>
  <r>
    <x v="131"/>
    <n v="83"/>
  </r>
  <r>
    <x v="205"/>
    <n v="7"/>
  </r>
  <r>
    <x v="154"/>
    <n v="9"/>
  </r>
  <r>
    <x v="159"/>
    <n v="20"/>
  </r>
  <r>
    <x v="10"/>
    <n v="98"/>
  </r>
  <r>
    <x v="137"/>
    <n v="9"/>
  </r>
  <r>
    <x v="64"/>
    <n v="13"/>
  </r>
  <r>
    <x v="50"/>
    <n v="424"/>
  </r>
  <r>
    <x v="39"/>
    <n v="31"/>
  </r>
  <r>
    <x v="57"/>
    <n v="18"/>
  </r>
  <r>
    <x v="6"/>
    <n v="172"/>
  </r>
  <r>
    <x v="45"/>
    <n v="373"/>
  </r>
  <r>
    <x v="17"/>
    <n v="299"/>
  </r>
  <r>
    <x v="37"/>
    <n v="20"/>
  </r>
  <r>
    <x v="69"/>
    <n v="89"/>
  </r>
  <r>
    <x v="35"/>
    <n v="60"/>
  </r>
  <r>
    <x v="3"/>
    <n v="5"/>
  </r>
  <r>
    <x v="102"/>
    <n v="125"/>
  </r>
  <r>
    <x v="12"/>
    <n v="177"/>
  </r>
  <r>
    <x v="20"/>
    <n v="58"/>
  </r>
  <r>
    <x v="19"/>
    <n v="174"/>
  </r>
  <r>
    <x v="7"/>
    <n v="485"/>
  </r>
  <r>
    <x v="232"/>
    <n v="7"/>
  </r>
  <r>
    <x v="9"/>
    <n v="109"/>
  </r>
  <r>
    <x v="6"/>
    <n v="116"/>
  </r>
  <r>
    <x v="39"/>
    <n v="125"/>
  </r>
  <r>
    <x v="222"/>
    <n v="15"/>
  </r>
  <r>
    <x v="177"/>
    <n v="4"/>
  </r>
  <r>
    <x v="144"/>
    <n v="13"/>
  </r>
  <r>
    <x v="102"/>
    <n v="338"/>
  </r>
  <r>
    <x v="167"/>
    <n v="2"/>
  </r>
  <r>
    <x v="37"/>
    <n v="108"/>
  </r>
  <r>
    <x v="61"/>
    <n v="119"/>
  </r>
  <r>
    <x v="7"/>
    <n v="385"/>
  </r>
  <r>
    <x v="45"/>
    <n v="239"/>
  </r>
  <r>
    <x v="229"/>
    <n v="8"/>
  </r>
  <r>
    <x v="17"/>
    <n v="219"/>
  </r>
  <r>
    <x v="25"/>
    <n v="40"/>
  </r>
  <r>
    <x v="102"/>
    <n v="166"/>
  </r>
  <r>
    <x v="66"/>
    <n v="168"/>
  </r>
  <r>
    <x v="131"/>
    <n v="96"/>
  </r>
  <r>
    <x v="10"/>
    <n v="23"/>
  </r>
  <r>
    <x v="177"/>
    <n v="8"/>
  </r>
  <r>
    <x v="106"/>
    <n v="1"/>
  </r>
  <r>
    <x v="15"/>
    <n v="4"/>
  </r>
  <r>
    <x v="120"/>
    <n v="170"/>
  </r>
  <r>
    <x v="45"/>
    <n v="193"/>
  </r>
  <r>
    <x v="234"/>
    <n v="5"/>
  </r>
  <r>
    <x v="62"/>
    <n v="5"/>
  </r>
  <r>
    <x v="64"/>
    <n v="15"/>
  </r>
  <r>
    <x v="109"/>
    <n v="14"/>
  </r>
  <r>
    <x v="37"/>
    <n v="96"/>
  </r>
  <r>
    <x v="162"/>
    <n v="1"/>
  </r>
  <r>
    <x v="69"/>
    <n v="164"/>
  </r>
  <r>
    <x v="22"/>
    <n v="105"/>
  </r>
  <r>
    <x v="210"/>
    <n v="17"/>
  </r>
  <r>
    <x v="200"/>
    <n v="5"/>
  </r>
  <r>
    <x v="45"/>
    <n v="212"/>
  </r>
  <r>
    <x v="9"/>
    <n v="128"/>
  </r>
  <r>
    <x v="28"/>
    <n v="147"/>
  </r>
  <r>
    <x v="14"/>
    <n v="436"/>
  </r>
  <r>
    <x v="235"/>
    <n v="4"/>
  </r>
  <r>
    <x v="154"/>
    <n v="4"/>
  </r>
  <r>
    <x v="131"/>
    <n v="78"/>
  </r>
  <r>
    <x v="10"/>
    <n v="159"/>
  </r>
  <r>
    <x v="8"/>
    <n v="103"/>
  </r>
  <r>
    <x v="52"/>
    <n v="57"/>
  </r>
  <r>
    <x v="20"/>
    <n v="121"/>
  </r>
  <r>
    <x v="77"/>
    <n v="14"/>
  </r>
  <r>
    <x v="44"/>
    <n v="2"/>
  </r>
  <r>
    <x v="53"/>
    <n v="19"/>
  </r>
  <r>
    <x v="236"/>
    <n v="20"/>
  </r>
  <r>
    <x v="14"/>
    <n v="367"/>
  </r>
  <r>
    <x v="9"/>
    <n v="458"/>
  </r>
  <r>
    <x v="45"/>
    <n v="100"/>
  </r>
  <r>
    <x v="6"/>
    <n v="62"/>
  </r>
  <r>
    <x v="6"/>
    <n v="184"/>
  </r>
  <r>
    <x v="19"/>
    <n v="156"/>
  </r>
  <r>
    <x v="7"/>
    <n v="142"/>
  </r>
  <r>
    <x v="6"/>
    <n v="97"/>
  </r>
  <r>
    <x v="7"/>
    <n v="136"/>
  </r>
  <r>
    <x v="131"/>
    <n v="108"/>
  </r>
  <r>
    <x v="25"/>
    <n v="51"/>
  </r>
  <r>
    <x v="130"/>
    <n v="7"/>
  </r>
  <r>
    <x v="99"/>
    <n v="19"/>
  </r>
  <r>
    <x v="75"/>
    <n v="4"/>
  </r>
  <r>
    <x v="45"/>
    <n v="163"/>
  </r>
  <r>
    <x v="30"/>
    <n v="165"/>
  </r>
  <r>
    <x v="210"/>
    <n v="14"/>
  </r>
  <r>
    <x v="28"/>
    <n v="177"/>
  </r>
  <r>
    <x v="147"/>
    <n v="1"/>
  </r>
  <r>
    <x v="131"/>
    <n v="193"/>
  </r>
  <r>
    <x v="110"/>
    <n v="8"/>
  </r>
  <r>
    <x v="233"/>
    <n v="11"/>
  </r>
  <r>
    <x v="22"/>
    <n v="249"/>
  </r>
  <r>
    <x v="5"/>
    <n v="360"/>
  </r>
  <r>
    <x v="26"/>
    <n v="186"/>
  </r>
  <r>
    <x v="52"/>
    <n v="29"/>
  </r>
  <r>
    <x v="30"/>
    <n v="174"/>
  </r>
  <r>
    <x v="7"/>
    <n v="131"/>
  </r>
  <r>
    <x v="7"/>
    <n v="157"/>
  </r>
  <r>
    <x v="14"/>
    <n v="284"/>
  </r>
  <r>
    <x v="17"/>
    <n v="292"/>
  </r>
  <r>
    <x v="81"/>
    <n v="13"/>
  </r>
  <r>
    <x v="85"/>
    <n v="16"/>
  </r>
  <r>
    <x v="22"/>
    <n v="364"/>
  </r>
  <r>
    <x v="44"/>
    <n v="16"/>
  </r>
  <r>
    <x v="49"/>
    <n v="3"/>
  </r>
  <r>
    <x v="207"/>
    <n v="9"/>
  </r>
  <r>
    <x v="206"/>
    <n v="6"/>
  </r>
  <r>
    <x v="71"/>
    <n v="117"/>
  </r>
  <r>
    <x v="42"/>
    <n v="6"/>
  </r>
  <r>
    <x v="9"/>
    <n v="186"/>
  </r>
  <r>
    <x v="42"/>
    <n v="16"/>
  </r>
  <r>
    <x v="6"/>
    <n v="100"/>
  </r>
  <r>
    <x v="1"/>
    <n v="20"/>
  </r>
  <r>
    <x v="35"/>
    <n v="192"/>
  </r>
  <r>
    <x v="35"/>
    <n v="92"/>
  </r>
  <r>
    <x v="118"/>
    <n v="11"/>
  </r>
  <r>
    <x v="237"/>
    <n v="10"/>
  </r>
  <r>
    <x v="71"/>
    <n v="180"/>
  </r>
  <r>
    <x v="38"/>
    <n v="12"/>
  </r>
  <r>
    <x v="222"/>
    <n v="12"/>
  </r>
  <r>
    <x v="97"/>
    <n v="8"/>
  </r>
  <r>
    <x v="12"/>
    <n v="56"/>
  </r>
  <r>
    <x v="82"/>
    <n v="18"/>
  </r>
  <r>
    <x v="14"/>
    <n v="164"/>
  </r>
  <r>
    <x v="30"/>
    <n v="111"/>
  </r>
  <r>
    <x v="190"/>
    <n v="14"/>
  </r>
  <r>
    <x v="102"/>
    <n v="143"/>
  </r>
  <r>
    <x v="10"/>
    <n v="64"/>
  </r>
  <r>
    <x v="234"/>
    <n v="3"/>
  </r>
  <r>
    <x v="45"/>
    <n v="152"/>
  </r>
  <r>
    <x v="10"/>
    <n v="152"/>
  </r>
  <r>
    <x v="221"/>
    <n v="15"/>
  </r>
  <r>
    <x v="71"/>
    <n v="117"/>
  </r>
  <r>
    <x v="215"/>
    <n v="14"/>
  </r>
  <r>
    <x v="45"/>
    <n v="431"/>
  </r>
  <r>
    <x v="22"/>
    <n v="390"/>
  </r>
  <r>
    <x v="222"/>
    <n v="1"/>
  </r>
  <r>
    <x v="17"/>
    <n v="392"/>
  </r>
  <r>
    <x v="37"/>
    <n v="175"/>
  </r>
  <r>
    <x v="55"/>
    <n v="118"/>
  </r>
  <r>
    <x v="9"/>
    <n v="297"/>
  </r>
  <r>
    <x v="23"/>
    <n v="89"/>
  </r>
  <r>
    <x v="22"/>
    <n v="182"/>
  </r>
  <r>
    <x v="10"/>
    <n v="130"/>
  </r>
  <r>
    <x v="26"/>
    <n v="187"/>
  </r>
  <r>
    <x v="50"/>
    <n v="166"/>
  </r>
  <r>
    <x v="23"/>
    <n v="58"/>
  </r>
  <r>
    <x v="25"/>
    <n v="187"/>
  </r>
  <r>
    <x v="23"/>
    <n v="58"/>
  </r>
  <r>
    <x v="60"/>
    <n v="19"/>
  </r>
  <r>
    <x v="9"/>
    <n v="388"/>
  </r>
  <r>
    <x v="105"/>
    <n v="20"/>
  </r>
  <r>
    <x v="6"/>
    <n v="185"/>
  </r>
  <r>
    <x v="66"/>
    <n v="191"/>
  </r>
  <r>
    <x v="87"/>
    <n v="1"/>
  </r>
  <r>
    <x v="71"/>
    <n v="90"/>
  </r>
  <r>
    <x v="9"/>
    <n v="234"/>
  </r>
  <r>
    <x v="45"/>
    <n v="212"/>
  </r>
  <r>
    <x v="45"/>
    <n v="372"/>
  </r>
  <r>
    <x v="35"/>
    <n v="102"/>
  </r>
  <r>
    <x v="10"/>
    <n v="69"/>
  </r>
  <r>
    <x v="175"/>
    <n v="5"/>
  </r>
  <r>
    <x v="69"/>
    <n v="146"/>
  </r>
  <r>
    <x v="20"/>
    <n v="114"/>
  </r>
  <r>
    <x v="14"/>
    <n v="265"/>
  </r>
  <r>
    <x v="128"/>
    <n v="1"/>
  </r>
  <r>
    <x v="156"/>
    <n v="16"/>
  </r>
  <r>
    <x v="191"/>
    <n v="11"/>
  </r>
  <r>
    <x v="22"/>
    <n v="118"/>
  </r>
  <r>
    <x v="45"/>
    <n v="213"/>
  </r>
  <r>
    <x v="9"/>
    <n v="146"/>
  </r>
  <r>
    <x v="124"/>
    <n v="6"/>
  </r>
  <r>
    <x v="45"/>
    <n v="392"/>
  </r>
  <r>
    <x v="102"/>
    <n v="422"/>
  </r>
  <r>
    <x v="22"/>
    <n v="474"/>
  </r>
  <r>
    <x v="55"/>
    <n v="166"/>
  </r>
  <r>
    <x v="55"/>
    <n v="121"/>
  </r>
  <r>
    <x v="17"/>
    <n v="406"/>
  </r>
  <r>
    <x v="26"/>
    <n v="41"/>
  </r>
  <r>
    <x v="50"/>
    <n v="254"/>
  </r>
  <r>
    <x v="9"/>
    <n v="246"/>
  </r>
  <r>
    <x v="19"/>
    <n v="148"/>
  </r>
  <r>
    <x v="5"/>
    <n v="365"/>
  </r>
  <r>
    <x v="20"/>
    <n v="20"/>
  </r>
  <r>
    <x v="137"/>
    <n v="4"/>
  </r>
  <r>
    <x v="45"/>
    <n v="215"/>
  </r>
  <r>
    <x v="12"/>
    <n v="138"/>
  </r>
  <r>
    <x v="7"/>
    <n v="496"/>
  </r>
  <r>
    <x v="37"/>
    <n v="155"/>
  </r>
  <r>
    <x v="24"/>
    <n v="386"/>
  </r>
  <r>
    <x v="71"/>
    <n v="124"/>
  </r>
  <r>
    <x v="14"/>
    <n v="173"/>
  </r>
  <r>
    <x v="35"/>
    <n v="161"/>
  </r>
  <r>
    <x v="69"/>
    <n v="147"/>
  </r>
  <r>
    <x v="22"/>
    <n v="401"/>
  </r>
  <r>
    <x v="50"/>
    <n v="101"/>
  </r>
  <r>
    <x v="22"/>
    <n v="169"/>
  </r>
  <r>
    <x v="14"/>
    <n v="324"/>
  </r>
  <r>
    <x v="219"/>
    <n v="16"/>
  </r>
  <r>
    <x v="71"/>
    <n v="194"/>
  </r>
  <r>
    <x v="102"/>
    <n v="197"/>
  </r>
  <r>
    <x v="23"/>
    <n v="23"/>
  </r>
  <r>
    <x v="12"/>
    <n v="138"/>
  </r>
  <r>
    <x v="61"/>
    <n v="121"/>
  </r>
  <r>
    <x v="204"/>
    <n v="10"/>
  </r>
  <r>
    <x v="130"/>
    <n v="9"/>
  </r>
  <r>
    <x v="52"/>
    <n v="35"/>
  </r>
  <r>
    <x v="35"/>
    <n v="154"/>
  </r>
  <r>
    <x v="113"/>
    <n v="1"/>
  </r>
  <r>
    <x v="14"/>
    <n v="249"/>
  </r>
  <r>
    <x v="37"/>
    <n v="27"/>
  </r>
  <r>
    <x v="12"/>
    <n v="167"/>
  </r>
  <r>
    <x v="12"/>
    <n v="71"/>
  </r>
  <r>
    <x v="83"/>
    <n v="13"/>
  </r>
  <r>
    <x v="30"/>
    <n v="90"/>
  </r>
  <r>
    <x v="9"/>
    <n v="106"/>
  </r>
  <r>
    <x v="66"/>
    <n v="57"/>
  </r>
  <r>
    <x v="18"/>
    <n v="59"/>
  </r>
  <r>
    <x v="79"/>
    <n v="11"/>
  </r>
  <r>
    <x v="102"/>
    <n v="361"/>
  </r>
  <r>
    <x v="8"/>
    <n v="153"/>
  </r>
  <r>
    <x v="147"/>
    <n v="7"/>
  </r>
  <r>
    <x v="71"/>
    <n v="65"/>
  </r>
  <r>
    <x v="9"/>
    <n v="409"/>
  </r>
  <r>
    <x v="63"/>
    <n v="63"/>
  </r>
  <r>
    <x v="7"/>
    <n v="441"/>
  </r>
  <r>
    <x v="52"/>
    <n v="91"/>
  </r>
  <r>
    <x v="12"/>
    <n v="73"/>
  </r>
  <r>
    <x v="6"/>
    <n v="184"/>
  </r>
  <r>
    <x v="61"/>
    <n v="191"/>
  </r>
  <r>
    <x v="17"/>
    <n v="371"/>
  </r>
  <r>
    <x v="22"/>
    <n v="485"/>
  </r>
  <r>
    <x v="37"/>
    <n v="92"/>
  </r>
  <r>
    <x v="17"/>
    <n v="442"/>
  </r>
  <r>
    <x v="8"/>
    <n v="44"/>
  </r>
  <r>
    <x v="39"/>
    <n v="39"/>
  </r>
  <r>
    <x v="17"/>
    <n v="288"/>
  </r>
  <r>
    <x v="190"/>
    <n v="4"/>
  </r>
  <r>
    <x v="238"/>
    <n v="6"/>
  </r>
  <r>
    <x v="116"/>
    <n v="9"/>
  </r>
  <r>
    <x v="37"/>
    <n v="178"/>
  </r>
  <r>
    <x v="50"/>
    <n v="455"/>
  </r>
  <r>
    <x v="78"/>
    <n v="56"/>
  </r>
  <r>
    <x v="61"/>
    <n v="46"/>
  </r>
  <r>
    <x v="124"/>
    <n v="15"/>
  </r>
  <r>
    <x v="8"/>
    <n v="130"/>
  </r>
  <r>
    <x v="20"/>
    <n v="154"/>
  </r>
  <r>
    <x v="8"/>
    <n v="137"/>
  </r>
  <r>
    <x v="58"/>
    <n v="119"/>
  </r>
  <r>
    <x v="50"/>
    <n v="138"/>
  </r>
  <r>
    <x v="50"/>
    <n v="303"/>
  </r>
  <r>
    <x v="18"/>
    <n v="73"/>
  </r>
  <r>
    <x v="55"/>
    <n v="35"/>
  </r>
  <r>
    <x v="14"/>
    <n v="435"/>
  </r>
  <r>
    <x v="9"/>
    <n v="476"/>
  </r>
  <r>
    <x v="7"/>
    <n v="386"/>
  </r>
  <r>
    <x v="10"/>
    <n v="147"/>
  </r>
  <r>
    <x v="14"/>
    <n v="112"/>
  </r>
  <r>
    <x v="61"/>
    <n v="156"/>
  </r>
  <r>
    <x v="102"/>
    <n v="106"/>
  </r>
  <r>
    <x v="139"/>
    <n v="2"/>
  </r>
  <r>
    <x v="86"/>
    <n v="19"/>
  </r>
  <r>
    <x v="59"/>
    <n v="18"/>
  </r>
  <r>
    <x v="102"/>
    <n v="332"/>
  </r>
  <r>
    <x v="110"/>
    <n v="1"/>
  </r>
  <r>
    <x v="17"/>
    <n v="438"/>
  </r>
  <r>
    <x v="19"/>
    <n v="25"/>
  </r>
  <r>
    <x v="14"/>
    <n v="220"/>
  </r>
  <r>
    <x v="39"/>
    <n v="47"/>
  </r>
  <r>
    <x v="239"/>
    <n v="1"/>
  </r>
  <r>
    <x v="186"/>
    <n v="14"/>
  </r>
  <r>
    <x v="9"/>
    <n v="132"/>
  </r>
  <r>
    <x v="146"/>
    <n v="18"/>
  </r>
  <r>
    <x v="9"/>
    <n v="266"/>
  </r>
  <r>
    <x v="8"/>
    <n v="30"/>
  </r>
  <r>
    <x v="45"/>
    <n v="452"/>
  </r>
  <r>
    <x v="5"/>
    <n v="306"/>
  </r>
  <r>
    <x v="61"/>
    <n v="98"/>
  </r>
  <r>
    <x v="58"/>
    <n v="110"/>
  </r>
  <r>
    <x v="8"/>
    <n v="57"/>
  </r>
  <r>
    <x v="157"/>
    <n v="16"/>
  </r>
  <r>
    <x v="104"/>
    <n v="5"/>
  </r>
  <r>
    <x v="22"/>
    <n v="433"/>
  </r>
  <r>
    <x v="69"/>
    <n v="180"/>
  </r>
  <r>
    <x v="22"/>
    <n v="381"/>
  </r>
  <r>
    <x v="70"/>
    <n v="16"/>
  </r>
  <r>
    <x v="28"/>
    <n v="85"/>
  </r>
  <r>
    <x v="25"/>
    <n v="37"/>
  </r>
  <r>
    <x v="20"/>
    <n v="69"/>
  </r>
  <r>
    <x v="7"/>
    <n v="304"/>
  </r>
  <r>
    <x v="22"/>
    <n v="491"/>
  </r>
  <r>
    <x v="23"/>
    <n v="106"/>
  </r>
  <r>
    <x v="52"/>
    <n v="188"/>
  </r>
  <r>
    <x v="8"/>
    <n v="131"/>
  </r>
  <r>
    <x v="148"/>
    <n v="9"/>
  </r>
  <r>
    <x v="45"/>
    <n v="245"/>
  </r>
  <r>
    <x v="22"/>
    <n v="166"/>
  </r>
  <r>
    <x v="55"/>
    <n v="171"/>
  </r>
  <r>
    <x v="119"/>
    <n v="11"/>
  </r>
  <r>
    <x v="20"/>
    <n v="52"/>
  </r>
  <r>
    <x v="120"/>
    <n v="56"/>
  </r>
  <r>
    <x v="54"/>
    <n v="6"/>
  </r>
  <r>
    <x v="55"/>
    <n v="179"/>
  </r>
  <r>
    <x v="22"/>
    <n v="398"/>
  </r>
  <r>
    <x v="69"/>
    <n v="68"/>
  </r>
  <r>
    <x v="12"/>
    <n v="160"/>
  </r>
  <r>
    <x v="12"/>
    <n v="183"/>
  </r>
  <r>
    <x v="22"/>
    <n v="178"/>
  </r>
  <r>
    <x v="7"/>
    <n v="381"/>
  </r>
  <r>
    <x v="62"/>
    <n v="12"/>
  </r>
  <r>
    <x v="28"/>
    <n v="116"/>
  </r>
  <r>
    <x v="7"/>
    <n v="117"/>
  </r>
  <r>
    <x v="69"/>
    <n v="31"/>
  </r>
  <r>
    <x v="8"/>
    <n v="131"/>
  </r>
  <r>
    <x v="10"/>
    <n v="21"/>
  </r>
  <r>
    <x v="9"/>
    <n v="300"/>
  </r>
  <r>
    <x v="18"/>
    <n v="32"/>
  </r>
  <r>
    <x v="132"/>
    <n v="4"/>
  </r>
  <r>
    <x v="45"/>
    <n v="230"/>
  </r>
  <r>
    <x v="61"/>
    <n v="164"/>
  </r>
  <r>
    <x v="98"/>
    <n v="4"/>
  </r>
  <r>
    <x v="20"/>
    <n v="96"/>
  </r>
  <r>
    <x v="131"/>
    <n v="94"/>
  </r>
  <r>
    <x v="71"/>
    <n v="21"/>
  </r>
  <r>
    <x v="7"/>
    <n v="129"/>
  </r>
  <r>
    <x v="25"/>
    <n v="197"/>
  </r>
  <r>
    <x v="113"/>
    <n v="16"/>
  </r>
  <r>
    <x v="24"/>
    <n v="332"/>
  </r>
  <r>
    <x v="69"/>
    <n v="75"/>
  </r>
  <r>
    <x v="74"/>
    <n v="10"/>
  </r>
  <r>
    <x v="37"/>
    <n v="93"/>
  </r>
  <r>
    <x v="45"/>
    <n v="146"/>
  </r>
  <r>
    <x v="58"/>
    <n v="197"/>
  </r>
  <r>
    <x v="17"/>
    <n v="482"/>
  </r>
  <r>
    <x v="8"/>
    <n v="43"/>
  </r>
  <r>
    <x v="22"/>
    <n v="367"/>
  </r>
  <r>
    <x v="14"/>
    <n v="274"/>
  </r>
  <r>
    <x v="17"/>
    <n v="283"/>
  </r>
  <r>
    <x v="55"/>
    <n v="98"/>
  </r>
  <r>
    <x v="22"/>
    <n v="485"/>
  </r>
  <r>
    <x v="167"/>
    <n v="3"/>
  </r>
  <r>
    <x v="45"/>
    <n v="331"/>
  </r>
  <r>
    <x v="8"/>
    <n v="150"/>
  </r>
  <r>
    <x v="7"/>
    <n v="463"/>
  </r>
  <r>
    <x v="159"/>
    <n v="8"/>
  </r>
  <r>
    <x v="12"/>
    <n v="178"/>
  </r>
  <r>
    <x v="19"/>
    <n v="166"/>
  </r>
  <r>
    <x v="232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n v="10"/>
    <x v="0"/>
  </r>
  <r>
    <n v="2"/>
    <x v="0"/>
  </r>
  <r>
    <n v="2"/>
    <x v="0"/>
  </r>
  <r>
    <n v="5"/>
    <x v="0"/>
  </r>
  <r>
    <n v="14"/>
    <x v="0"/>
  </r>
  <r>
    <n v="436"/>
    <x v="0"/>
  </r>
  <r>
    <n v="95"/>
    <x v="0"/>
  </r>
  <r>
    <n v="350"/>
    <x v="0"/>
  </r>
  <r>
    <n v="231"/>
    <x v="0"/>
  </r>
  <r>
    <n v="38"/>
    <x v="0"/>
  </r>
  <r>
    <n v="440"/>
    <x v="0"/>
  </r>
  <r>
    <n v="120"/>
    <x v="0"/>
  </r>
  <r>
    <n v="11"/>
    <x v="0"/>
  </r>
  <r>
    <n v="36"/>
    <x v="0"/>
  </r>
  <r>
    <n v="51"/>
    <x v="0"/>
  </r>
  <r>
    <n v="465"/>
    <x v="0"/>
  </r>
  <r>
    <n v="8"/>
    <x v="0"/>
  </r>
  <r>
    <n v="287"/>
    <x v="0"/>
  </r>
  <r>
    <n v="12"/>
    <x v="0"/>
  </r>
  <r>
    <n v="6"/>
    <x v="0"/>
  </r>
  <r>
    <n v="321"/>
    <x v="0"/>
  </r>
  <r>
    <n v="99"/>
    <x v="0"/>
  </r>
  <r>
    <n v="91"/>
    <x v="0"/>
  </r>
  <r>
    <n v="118"/>
    <x v="0"/>
  </r>
  <r>
    <n v="58"/>
    <x v="0"/>
  </r>
  <r>
    <n v="16"/>
    <x v="0"/>
  </r>
  <r>
    <n v="348"/>
    <x v="0"/>
  </r>
  <r>
    <n v="336"/>
    <x v="0"/>
  </r>
  <r>
    <n v="435"/>
    <x v="0"/>
  </r>
  <r>
    <n v="110"/>
    <x v="0"/>
  </r>
  <r>
    <n v="204"/>
    <x v="0"/>
  </r>
  <r>
    <n v="20"/>
    <x v="0"/>
  </r>
  <r>
    <n v="102"/>
    <x v="0"/>
  </r>
  <r>
    <n v="48"/>
    <x v="0"/>
  </r>
  <r>
    <n v="329"/>
    <x v="0"/>
  </r>
  <r>
    <n v="16"/>
    <x v="0"/>
  </r>
  <r>
    <n v="102"/>
    <x v="0"/>
  </r>
  <r>
    <n v="309"/>
    <x v="0"/>
  </r>
  <r>
    <n v="331"/>
    <x v="0"/>
  </r>
  <r>
    <n v="3"/>
    <x v="0"/>
  </r>
  <r>
    <n v="76"/>
    <x v="0"/>
  </r>
  <r>
    <n v="196"/>
    <x v="0"/>
  </r>
  <r>
    <n v="54"/>
    <x v="0"/>
  </r>
  <r>
    <n v="277"/>
    <x v="0"/>
  </r>
  <r>
    <n v="7"/>
    <x v="0"/>
  </r>
  <r>
    <n v="12"/>
    <x v="0"/>
  </r>
  <r>
    <n v="7"/>
    <x v="0"/>
  </r>
  <r>
    <n v="416"/>
    <x v="0"/>
  </r>
  <r>
    <n v="263"/>
    <x v="0"/>
  </r>
  <r>
    <n v="15"/>
    <x v="0"/>
  </r>
  <r>
    <n v="194"/>
    <x v="0"/>
  </r>
  <r>
    <n v="120"/>
    <x v="0"/>
  </r>
  <r>
    <n v="175"/>
    <x v="0"/>
  </r>
  <r>
    <n v="12"/>
    <x v="0"/>
  </r>
  <r>
    <n v="174"/>
    <x v="0"/>
  </r>
  <r>
    <n v="3"/>
    <x v="0"/>
  </r>
  <r>
    <n v="149"/>
    <x v="0"/>
  </r>
  <r>
    <n v="492"/>
    <x v="0"/>
  </r>
  <r>
    <n v="2"/>
    <x v="0"/>
  </r>
  <r>
    <n v="298"/>
    <x v="0"/>
  </r>
  <r>
    <n v="201"/>
    <x v="0"/>
  </r>
  <r>
    <n v="15"/>
    <x v="0"/>
  </r>
  <r>
    <n v="319"/>
    <x v="0"/>
  </r>
  <r>
    <n v="9"/>
    <x v="0"/>
  </r>
  <r>
    <n v="15"/>
    <x v="0"/>
  </r>
  <r>
    <n v="444"/>
    <x v="0"/>
  </r>
  <r>
    <n v="13"/>
    <x v="0"/>
  </r>
  <r>
    <n v="366"/>
    <x v="0"/>
  </r>
  <r>
    <n v="259"/>
    <x v="0"/>
  </r>
  <r>
    <n v="16"/>
    <x v="0"/>
  </r>
  <r>
    <n v="49"/>
    <x v="0"/>
  </r>
  <r>
    <n v="3"/>
    <x v="0"/>
  </r>
  <r>
    <n v="251"/>
    <x v="0"/>
  </r>
  <r>
    <n v="179"/>
    <x v="0"/>
  </r>
  <r>
    <n v="116"/>
    <x v="0"/>
  </r>
  <r>
    <n v="13"/>
    <x v="0"/>
  </r>
  <r>
    <n v="3"/>
    <x v="0"/>
  </r>
  <r>
    <n v="253"/>
    <x v="0"/>
  </r>
  <r>
    <n v="83"/>
    <x v="0"/>
  </r>
  <r>
    <n v="177"/>
    <x v="0"/>
  </r>
  <r>
    <n v="7"/>
    <x v="0"/>
  </r>
  <r>
    <n v="46"/>
    <x v="0"/>
  </r>
  <r>
    <n v="2"/>
    <x v="0"/>
  </r>
  <r>
    <n v="9"/>
    <x v="0"/>
  </r>
  <r>
    <n v="3"/>
    <x v="0"/>
  </r>
  <r>
    <n v="67"/>
    <x v="0"/>
  </r>
  <r>
    <n v="425"/>
    <x v="0"/>
  </r>
  <r>
    <n v="453"/>
    <x v="0"/>
  </r>
  <r>
    <n v="212"/>
    <x v="0"/>
  </r>
  <r>
    <n v="19"/>
    <x v="0"/>
  </r>
  <r>
    <n v="81"/>
    <x v="0"/>
  </r>
  <r>
    <n v="7"/>
    <x v="0"/>
  </r>
  <r>
    <n v="179"/>
    <x v="0"/>
  </r>
  <r>
    <n v="222"/>
    <x v="0"/>
  </r>
  <r>
    <n v="14"/>
    <x v="0"/>
  </r>
  <r>
    <n v="15"/>
    <x v="0"/>
  </r>
  <r>
    <n v="97"/>
    <x v="0"/>
  </r>
  <r>
    <n v="142"/>
    <x v="0"/>
  </r>
  <r>
    <n v="214"/>
    <x v="0"/>
  </r>
  <r>
    <n v="408"/>
    <x v="0"/>
  </r>
  <r>
    <n v="144"/>
    <x v="0"/>
  </r>
  <r>
    <n v="173"/>
    <x v="0"/>
  </r>
  <r>
    <n v="15"/>
    <x v="0"/>
  </r>
  <r>
    <n v="433"/>
    <x v="0"/>
  </r>
  <r>
    <n v="137"/>
    <x v="0"/>
  </r>
  <r>
    <n v="118"/>
    <x v="0"/>
  </r>
  <r>
    <n v="158"/>
    <x v="0"/>
  </r>
  <r>
    <n v="13"/>
    <x v="0"/>
  </r>
  <r>
    <n v="2"/>
    <x v="0"/>
  </r>
  <r>
    <n v="467"/>
    <x v="0"/>
  </r>
  <r>
    <n v="9"/>
    <x v="0"/>
  </r>
  <r>
    <n v="189"/>
    <x v="0"/>
  </r>
  <r>
    <n v="19"/>
    <x v="0"/>
  </r>
  <r>
    <n v="172"/>
    <x v="0"/>
  </r>
  <r>
    <n v="84"/>
    <x v="0"/>
  </r>
  <r>
    <n v="8"/>
    <x v="0"/>
  </r>
  <r>
    <n v="66"/>
    <x v="0"/>
  </r>
  <r>
    <n v="35"/>
    <x v="0"/>
  </r>
  <r>
    <n v="91"/>
    <x v="0"/>
  </r>
  <r>
    <n v="396"/>
    <x v="0"/>
  </r>
  <r>
    <n v="6"/>
    <x v="0"/>
  </r>
  <r>
    <n v="47"/>
    <x v="0"/>
  </r>
  <r>
    <n v="41"/>
    <x v="0"/>
  </r>
  <r>
    <n v="136"/>
    <x v="0"/>
  </r>
  <r>
    <n v="16"/>
    <x v="0"/>
  </r>
  <r>
    <n v="18"/>
    <x v="0"/>
  </r>
  <r>
    <n v="11"/>
    <x v="0"/>
  </r>
  <r>
    <n v="8"/>
    <x v="0"/>
  </r>
  <r>
    <n v="16"/>
    <x v="0"/>
  </r>
  <r>
    <n v="54"/>
    <x v="0"/>
  </r>
  <r>
    <n v="299"/>
    <x v="0"/>
  </r>
  <r>
    <n v="168"/>
    <x v="0"/>
  </r>
  <r>
    <n v="106"/>
    <x v="0"/>
  </r>
  <r>
    <n v="41"/>
    <x v="0"/>
  </r>
  <r>
    <n v="31"/>
    <x v="0"/>
  </r>
  <r>
    <n v="8"/>
    <x v="0"/>
  </r>
  <r>
    <n v="63"/>
    <x v="0"/>
  </r>
  <r>
    <n v="368"/>
    <x v="0"/>
  </r>
  <r>
    <n v="106"/>
    <x v="0"/>
  </r>
  <r>
    <n v="47"/>
    <x v="0"/>
  </r>
  <r>
    <n v="447"/>
    <x v="0"/>
  </r>
  <r>
    <n v="106"/>
    <x v="0"/>
  </r>
  <r>
    <n v="13"/>
    <x v="0"/>
  </r>
  <r>
    <n v="89"/>
    <x v="0"/>
  </r>
  <r>
    <n v="105"/>
    <x v="0"/>
  </r>
  <r>
    <n v="147"/>
    <x v="0"/>
  </r>
  <r>
    <n v="309"/>
    <x v="0"/>
  </r>
  <r>
    <n v="47"/>
    <x v="0"/>
  </r>
  <r>
    <n v="404"/>
    <x v="0"/>
  </r>
  <r>
    <n v="39"/>
    <x v="0"/>
  </r>
  <r>
    <n v="61"/>
    <x v="0"/>
  </r>
  <r>
    <n v="89"/>
    <x v="0"/>
  </r>
  <r>
    <n v="127"/>
    <x v="0"/>
  </r>
  <r>
    <n v="81"/>
    <x v="0"/>
  </r>
  <r>
    <n v="433"/>
    <x v="0"/>
  </r>
  <r>
    <n v="284"/>
    <x v="0"/>
  </r>
  <r>
    <n v="122"/>
    <x v="0"/>
  </r>
  <r>
    <n v="193"/>
    <x v="0"/>
  </r>
  <r>
    <n v="118"/>
    <x v="0"/>
  </r>
  <r>
    <n v="173"/>
    <x v="0"/>
  </r>
  <r>
    <n v="392"/>
    <x v="0"/>
  </r>
  <r>
    <n v="8"/>
    <x v="0"/>
  </r>
  <r>
    <n v="132"/>
    <x v="0"/>
  </r>
  <r>
    <n v="76"/>
    <x v="0"/>
  </r>
  <r>
    <n v="17"/>
    <x v="0"/>
  </r>
  <r>
    <n v="17"/>
    <x v="0"/>
  </r>
  <r>
    <n v="2"/>
    <x v="0"/>
  </r>
  <r>
    <n v="125"/>
    <x v="0"/>
  </r>
  <r>
    <n v="234"/>
    <x v="0"/>
  </r>
  <r>
    <n v="53"/>
    <x v="0"/>
  </r>
  <r>
    <n v="165"/>
    <x v="0"/>
  </r>
  <r>
    <n v="177"/>
    <x v="0"/>
  </r>
  <r>
    <n v="103"/>
    <x v="0"/>
  </r>
  <r>
    <n v="2"/>
    <x v="0"/>
  </r>
  <r>
    <n v="279"/>
    <x v="0"/>
  </r>
  <r>
    <n v="185"/>
    <x v="0"/>
  </r>
  <r>
    <n v="434"/>
    <x v="0"/>
  </r>
  <r>
    <n v="10"/>
    <x v="0"/>
  </r>
  <r>
    <n v="9"/>
    <x v="0"/>
  </r>
  <r>
    <n v="383"/>
    <x v="0"/>
  </r>
  <r>
    <n v="189"/>
    <x v="0"/>
  </r>
  <r>
    <n v="161"/>
    <x v="0"/>
  </r>
  <r>
    <n v="115"/>
    <x v="0"/>
  </r>
  <r>
    <n v="58"/>
    <x v="0"/>
  </r>
  <r>
    <n v="16"/>
    <x v="0"/>
  </r>
  <r>
    <n v="17"/>
    <x v="0"/>
  </r>
  <r>
    <n v="177"/>
    <x v="0"/>
  </r>
  <r>
    <n v="33"/>
    <x v="0"/>
  </r>
  <r>
    <n v="60"/>
    <x v="0"/>
  </r>
  <r>
    <n v="8"/>
    <x v="0"/>
  </r>
  <r>
    <n v="317"/>
    <x v="0"/>
  </r>
  <r>
    <n v="3"/>
    <x v="0"/>
  </r>
  <r>
    <n v="16"/>
    <x v="0"/>
  </r>
  <r>
    <n v="2"/>
    <x v="0"/>
  </r>
  <r>
    <n v="161"/>
    <x v="0"/>
  </r>
  <r>
    <n v="187"/>
    <x v="0"/>
  </r>
  <r>
    <n v="17"/>
    <x v="0"/>
  </r>
  <r>
    <n v="5"/>
    <x v="0"/>
  </r>
  <r>
    <n v="10"/>
    <x v="0"/>
  </r>
  <r>
    <n v="225"/>
    <x v="0"/>
  </r>
  <r>
    <n v="367"/>
    <x v="0"/>
  </r>
  <r>
    <n v="295"/>
    <x v="1"/>
  </r>
  <r>
    <n v="26"/>
    <x v="1"/>
  </r>
  <r>
    <n v="16"/>
    <x v="1"/>
  </r>
  <r>
    <n v="165"/>
    <x v="1"/>
  </r>
  <r>
    <n v="20"/>
    <x v="1"/>
  </r>
  <r>
    <n v="2"/>
    <x v="1"/>
  </r>
  <r>
    <n v="7"/>
    <x v="1"/>
  </r>
  <r>
    <n v="7"/>
    <x v="1"/>
  </r>
  <r>
    <n v="72"/>
    <x v="1"/>
  </r>
  <r>
    <n v="59"/>
    <x v="1"/>
  </r>
  <r>
    <n v="212"/>
    <x v="1"/>
  </r>
  <r>
    <n v="195"/>
    <x v="1"/>
  </r>
  <r>
    <n v="16"/>
    <x v="1"/>
  </r>
  <r>
    <n v="187"/>
    <x v="1"/>
  </r>
  <r>
    <n v="369"/>
    <x v="1"/>
  </r>
  <r>
    <n v="190"/>
    <x v="1"/>
  </r>
  <r>
    <n v="453"/>
    <x v="1"/>
  </r>
  <r>
    <n v="223"/>
    <x v="1"/>
  </r>
  <r>
    <n v="1"/>
    <x v="1"/>
  </r>
  <r>
    <n v="170"/>
    <x v="1"/>
  </r>
  <r>
    <n v="19"/>
    <x v="1"/>
  </r>
  <r>
    <n v="464"/>
    <x v="1"/>
  </r>
  <r>
    <n v="230"/>
    <x v="1"/>
  </r>
  <r>
    <n v="387"/>
    <x v="1"/>
  </r>
  <r>
    <n v="264"/>
    <x v="1"/>
  </r>
  <r>
    <n v="163"/>
    <x v="1"/>
  </r>
  <r>
    <n v="14"/>
    <x v="1"/>
  </r>
  <r>
    <n v="98"/>
    <x v="1"/>
  </r>
  <r>
    <n v="16"/>
    <x v="1"/>
  </r>
  <r>
    <n v="80"/>
    <x v="1"/>
  </r>
  <r>
    <n v="127"/>
    <x v="1"/>
  </r>
  <r>
    <n v="170"/>
    <x v="1"/>
  </r>
  <r>
    <n v="28"/>
    <x v="1"/>
  </r>
  <r>
    <n v="12"/>
    <x v="1"/>
  </r>
  <r>
    <n v="10"/>
    <x v="1"/>
  </r>
  <r>
    <n v="65"/>
    <x v="1"/>
  </r>
  <r>
    <n v="17"/>
    <x v="1"/>
  </r>
  <r>
    <n v="262"/>
    <x v="1"/>
  </r>
  <r>
    <n v="20"/>
    <x v="1"/>
  </r>
  <r>
    <n v="224"/>
    <x v="1"/>
  </r>
  <r>
    <n v="199"/>
    <x v="1"/>
  </r>
  <r>
    <n v="70"/>
    <x v="1"/>
  </r>
  <r>
    <n v="171"/>
    <x v="1"/>
  </r>
  <r>
    <n v="1"/>
    <x v="1"/>
  </r>
  <r>
    <n v="13"/>
    <x v="1"/>
  </r>
  <r>
    <n v="293"/>
    <x v="1"/>
  </r>
  <r>
    <n v="11"/>
    <x v="1"/>
  </r>
  <r>
    <n v="162"/>
    <x v="1"/>
  </r>
  <r>
    <n v="187"/>
    <x v="1"/>
  </r>
  <r>
    <n v="192"/>
    <x v="1"/>
  </r>
  <r>
    <n v="127"/>
    <x v="1"/>
  </r>
  <r>
    <n v="198"/>
    <x v="1"/>
  </r>
  <r>
    <n v="4"/>
    <x v="1"/>
  </r>
  <r>
    <n v="110"/>
    <x v="1"/>
  </r>
  <r>
    <n v="123"/>
    <x v="1"/>
  </r>
  <r>
    <n v="159"/>
    <x v="1"/>
  </r>
  <r>
    <n v="19"/>
    <x v="1"/>
  </r>
  <r>
    <n v="289"/>
    <x v="1"/>
  </r>
  <r>
    <n v="136"/>
    <x v="1"/>
  </r>
  <r>
    <n v="41"/>
    <x v="1"/>
  </r>
  <r>
    <n v="385"/>
    <x v="1"/>
  </r>
  <r>
    <n v="17"/>
    <x v="1"/>
  </r>
  <r>
    <n v="20"/>
    <x v="1"/>
  </r>
  <r>
    <n v="19"/>
    <x v="1"/>
  </r>
  <r>
    <n v="13"/>
    <x v="1"/>
  </r>
  <r>
    <n v="13"/>
    <x v="1"/>
  </r>
  <r>
    <n v="168"/>
    <x v="1"/>
  </r>
  <r>
    <n v="18"/>
    <x v="1"/>
  </r>
  <r>
    <n v="131"/>
    <x v="1"/>
  </r>
  <r>
    <n v="187"/>
    <x v="1"/>
  </r>
  <r>
    <n v="412"/>
    <x v="1"/>
  </r>
  <r>
    <n v="40"/>
    <x v="1"/>
  </r>
  <r>
    <n v="166"/>
    <x v="1"/>
  </r>
  <r>
    <n v="173"/>
    <x v="1"/>
  </r>
  <r>
    <n v="2"/>
    <x v="1"/>
  </r>
  <r>
    <n v="18"/>
    <x v="1"/>
  </r>
  <r>
    <n v="15"/>
    <x v="1"/>
  </r>
  <r>
    <n v="243"/>
    <x v="1"/>
  </r>
  <r>
    <n v="460"/>
    <x v="1"/>
  </r>
  <r>
    <n v="8"/>
    <x v="1"/>
  </r>
  <r>
    <n v="150"/>
    <x v="1"/>
  </r>
  <r>
    <n v="72"/>
    <x v="1"/>
  </r>
  <r>
    <n v="217"/>
    <x v="1"/>
  </r>
  <r>
    <n v="164"/>
    <x v="1"/>
  </r>
  <r>
    <n v="429"/>
    <x v="1"/>
  </r>
  <r>
    <n v="63"/>
    <x v="1"/>
  </r>
  <r>
    <n v="106"/>
    <x v="1"/>
  </r>
  <r>
    <n v="136"/>
    <x v="1"/>
  </r>
  <r>
    <n v="7"/>
    <x v="1"/>
  </r>
  <r>
    <n v="114"/>
    <x v="1"/>
  </r>
  <r>
    <n v="12"/>
    <x v="1"/>
  </r>
  <r>
    <n v="443"/>
    <x v="1"/>
  </r>
  <r>
    <n v="73"/>
    <x v="1"/>
  </r>
  <r>
    <n v="15"/>
    <x v="1"/>
  </r>
  <r>
    <n v="9"/>
    <x v="1"/>
  </r>
  <r>
    <n v="20"/>
    <x v="1"/>
  </r>
  <r>
    <n v="9"/>
    <x v="1"/>
  </r>
  <r>
    <n v="88"/>
    <x v="1"/>
  </r>
  <r>
    <n v="139"/>
    <x v="1"/>
  </r>
  <r>
    <n v="346"/>
    <x v="1"/>
  </r>
  <r>
    <n v="3"/>
    <x v="1"/>
  </r>
  <r>
    <n v="9"/>
    <x v="1"/>
  </r>
  <r>
    <n v="323"/>
    <x v="1"/>
  </r>
  <r>
    <n v="382"/>
    <x v="1"/>
  </r>
  <r>
    <n v="296"/>
    <x v="1"/>
  </r>
  <r>
    <n v="121"/>
    <x v="1"/>
  </r>
  <r>
    <n v="157"/>
    <x v="1"/>
  </r>
  <r>
    <n v="497"/>
    <x v="1"/>
  </r>
  <r>
    <n v="103"/>
    <x v="1"/>
  </r>
  <r>
    <n v="142"/>
    <x v="1"/>
  </r>
  <r>
    <n v="144"/>
    <x v="1"/>
  </r>
  <r>
    <n v="8"/>
    <x v="1"/>
  </r>
  <r>
    <n v="172"/>
    <x v="1"/>
  </r>
  <r>
    <n v="290"/>
    <x v="1"/>
  </r>
  <r>
    <n v="422"/>
    <x v="1"/>
  </r>
  <r>
    <n v="12"/>
    <x v="1"/>
  </r>
  <r>
    <n v="104"/>
    <x v="1"/>
  </r>
  <r>
    <n v="97"/>
    <x v="1"/>
  </r>
  <r>
    <n v="179"/>
    <x v="1"/>
  </r>
  <r>
    <n v="256"/>
    <x v="1"/>
  </r>
  <r>
    <n v="20"/>
    <x v="1"/>
  </r>
  <r>
    <n v="10"/>
    <x v="1"/>
  </r>
  <r>
    <n v="407"/>
    <x v="1"/>
  </r>
  <r>
    <n v="297"/>
    <x v="1"/>
  </r>
  <r>
    <n v="133"/>
    <x v="1"/>
  </r>
  <r>
    <n v="33"/>
    <x v="1"/>
  </r>
  <r>
    <n v="220"/>
    <x v="1"/>
  </r>
  <r>
    <n v="114"/>
    <x v="1"/>
  </r>
  <r>
    <n v="130"/>
    <x v="1"/>
  </r>
  <r>
    <n v="52"/>
    <x v="1"/>
  </r>
  <r>
    <n v="33"/>
    <x v="1"/>
  </r>
  <r>
    <n v="57"/>
    <x v="1"/>
  </r>
  <r>
    <n v="190"/>
    <x v="1"/>
  </r>
  <r>
    <n v="8"/>
    <x v="1"/>
  </r>
  <r>
    <n v="255"/>
    <x v="1"/>
  </r>
  <r>
    <n v="108"/>
    <x v="1"/>
  </r>
  <r>
    <n v="78"/>
    <x v="1"/>
  </r>
  <r>
    <n v="364"/>
    <x v="1"/>
  </r>
  <r>
    <n v="52"/>
    <x v="1"/>
  </r>
  <r>
    <n v="343"/>
    <x v="1"/>
  </r>
  <r>
    <n v="197"/>
    <x v="1"/>
  </r>
  <r>
    <n v="4"/>
    <x v="1"/>
  </r>
  <r>
    <n v="8"/>
    <x v="1"/>
  </r>
  <r>
    <n v="11"/>
    <x v="1"/>
  </r>
  <r>
    <n v="10"/>
    <x v="1"/>
  </r>
  <r>
    <n v="96"/>
    <x v="1"/>
  </r>
  <r>
    <n v="30"/>
    <x v="1"/>
  </r>
  <r>
    <n v="17"/>
    <x v="1"/>
  </r>
  <r>
    <n v="17"/>
    <x v="1"/>
  </r>
  <r>
    <n v="180"/>
    <x v="1"/>
  </r>
  <r>
    <n v="94"/>
    <x v="1"/>
  </r>
  <r>
    <n v="45"/>
    <x v="1"/>
  </r>
  <r>
    <n v="380"/>
    <x v="1"/>
  </r>
  <r>
    <n v="5"/>
    <x v="1"/>
  </r>
  <r>
    <n v="170"/>
    <x v="1"/>
  </r>
  <r>
    <n v="198"/>
    <x v="1"/>
  </r>
  <r>
    <n v="283"/>
    <x v="1"/>
  </r>
  <r>
    <n v="42"/>
    <x v="1"/>
  </r>
  <r>
    <n v="163"/>
    <x v="1"/>
  </r>
  <r>
    <n v="115"/>
    <x v="1"/>
  </r>
  <r>
    <n v="75"/>
    <x v="1"/>
  </r>
  <r>
    <n v="403"/>
    <x v="1"/>
  </r>
  <r>
    <n v="465"/>
    <x v="1"/>
  </r>
  <r>
    <n v="194"/>
    <x v="1"/>
  </r>
  <r>
    <n v="122"/>
    <x v="1"/>
  </r>
  <r>
    <n v="186"/>
    <x v="1"/>
  </r>
  <r>
    <n v="137"/>
    <x v="1"/>
  </r>
  <r>
    <n v="10"/>
    <x v="1"/>
  </r>
  <r>
    <n v="437"/>
    <x v="1"/>
  </r>
  <r>
    <n v="20"/>
    <x v="1"/>
  </r>
  <r>
    <n v="108"/>
    <x v="1"/>
  </r>
  <r>
    <n v="62"/>
    <x v="1"/>
  </r>
  <r>
    <n v="426"/>
    <x v="1"/>
  </r>
  <r>
    <n v="303"/>
    <x v="1"/>
  </r>
  <r>
    <n v="20"/>
    <x v="1"/>
  </r>
  <r>
    <n v="237"/>
    <x v="1"/>
  </r>
  <r>
    <n v="151"/>
    <x v="1"/>
  </r>
  <r>
    <n v="6"/>
    <x v="1"/>
  </r>
  <r>
    <n v="124"/>
    <x v="1"/>
  </r>
  <r>
    <n v="7"/>
    <x v="1"/>
  </r>
  <r>
    <n v="7"/>
    <x v="1"/>
  </r>
  <r>
    <n v="105"/>
    <x v="1"/>
  </r>
  <r>
    <n v="58"/>
    <x v="1"/>
  </r>
  <r>
    <n v="182"/>
    <x v="1"/>
  </r>
  <r>
    <n v="163"/>
    <x v="1"/>
  </r>
  <r>
    <n v="14"/>
    <x v="1"/>
  </r>
  <r>
    <n v="4"/>
    <x v="1"/>
  </r>
  <r>
    <n v="13"/>
    <x v="1"/>
  </r>
  <r>
    <n v="422"/>
    <x v="1"/>
  </r>
  <r>
    <n v="6"/>
    <x v="1"/>
  </r>
  <r>
    <n v="15"/>
    <x v="1"/>
  </r>
  <r>
    <n v="168"/>
    <x v="1"/>
  </r>
  <r>
    <n v="193"/>
    <x v="1"/>
  </r>
  <r>
    <n v="15"/>
    <x v="1"/>
  </r>
  <r>
    <n v="27"/>
    <x v="1"/>
  </r>
  <r>
    <n v="116"/>
    <x v="1"/>
  </r>
  <r>
    <n v="21"/>
    <x v="1"/>
  </r>
  <r>
    <n v="61"/>
    <x v="1"/>
  </r>
  <r>
    <n v="458"/>
    <x v="1"/>
  </r>
  <r>
    <n v="19"/>
    <x v="1"/>
  </r>
  <r>
    <n v="81"/>
    <x v="2"/>
  </r>
  <r>
    <n v="86"/>
    <x v="2"/>
  </r>
  <r>
    <n v="142"/>
    <x v="2"/>
  </r>
  <r>
    <n v="459"/>
    <x v="2"/>
  </r>
  <r>
    <n v="20"/>
    <x v="2"/>
  </r>
  <r>
    <n v="245"/>
    <x v="2"/>
  </r>
  <r>
    <n v="19"/>
    <x v="2"/>
  </r>
  <r>
    <n v="159"/>
    <x v="2"/>
  </r>
  <r>
    <n v="99"/>
    <x v="2"/>
  </r>
  <r>
    <n v="213"/>
    <x v="2"/>
  </r>
  <r>
    <n v="349"/>
    <x v="2"/>
  </r>
  <r>
    <n v="114"/>
    <x v="2"/>
  </r>
  <r>
    <n v="12"/>
    <x v="2"/>
  </r>
  <r>
    <n v="12"/>
    <x v="2"/>
  </r>
  <r>
    <n v="132"/>
    <x v="2"/>
  </r>
  <r>
    <n v="197"/>
    <x v="2"/>
  </r>
  <r>
    <n v="5"/>
    <x v="2"/>
  </r>
  <r>
    <n v="403"/>
    <x v="2"/>
  </r>
  <r>
    <n v="200"/>
    <x v="2"/>
  </r>
  <r>
    <n v="23"/>
    <x v="2"/>
  </r>
  <r>
    <n v="337"/>
    <x v="2"/>
  </r>
  <r>
    <n v="500"/>
    <x v="2"/>
  </r>
  <r>
    <n v="9"/>
    <x v="2"/>
  </r>
  <r>
    <n v="39"/>
    <x v="2"/>
  </r>
  <r>
    <n v="156"/>
    <x v="2"/>
  </r>
  <r>
    <n v="258"/>
    <x v="2"/>
  </r>
  <r>
    <n v="14"/>
    <x v="2"/>
  </r>
  <r>
    <n v="91"/>
    <x v="2"/>
  </r>
  <r>
    <n v="68"/>
    <x v="2"/>
  </r>
  <r>
    <n v="13"/>
    <x v="2"/>
  </r>
  <r>
    <n v="118"/>
    <x v="2"/>
  </r>
  <r>
    <n v="54"/>
    <x v="2"/>
  </r>
  <r>
    <n v="10"/>
    <x v="2"/>
  </r>
  <r>
    <n v="339"/>
    <x v="2"/>
  </r>
  <r>
    <n v="80"/>
    <x v="2"/>
  </r>
  <r>
    <n v="431"/>
    <x v="2"/>
  </r>
  <r>
    <n v="268"/>
    <x v="2"/>
  </r>
  <r>
    <n v="440"/>
    <x v="2"/>
  </r>
  <r>
    <n v="396"/>
    <x v="2"/>
  </r>
  <r>
    <n v="157"/>
    <x v="2"/>
  </r>
  <r>
    <n v="194"/>
    <x v="2"/>
  </r>
  <r>
    <n v="156"/>
    <x v="2"/>
  </r>
  <r>
    <n v="11"/>
    <x v="2"/>
  </r>
  <r>
    <n v="110"/>
    <x v="2"/>
  </r>
  <r>
    <n v="12"/>
    <x v="2"/>
  </r>
  <r>
    <n v="464"/>
    <x v="2"/>
  </r>
  <r>
    <n v="40"/>
    <x v="2"/>
  </r>
  <r>
    <n v="52"/>
    <x v="2"/>
  </r>
  <r>
    <n v="12"/>
    <x v="2"/>
  </r>
  <r>
    <n v="412"/>
    <x v="2"/>
  </r>
  <r>
    <n v="268"/>
    <x v="2"/>
  </r>
  <r>
    <n v="495"/>
    <x v="2"/>
  </r>
  <r>
    <n v="30"/>
    <x v="2"/>
  </r>
  <r>
    <n v="67"/>
    <x v="2"/>
  </r>
  <r>
    <n v="497"/>
    <x v="2"/>
  </r>
  <r>
    <n v="102"/>
    <x v="2"/>
  </r>
  <r>
    <n v="322"/>
    <x v="2"/>
  </r>
  <r>
    <n v="297"/>
    <x v="2"/>
  </r>
  <r>
    <n v="179"/>
    <x v="2"/>
  </r>
  <r>
    <n v="15"/>
    <x v="2"/>
  </r>
  <r>
    <n v="65"/>
    <x v="2"/>
  </r>
  <r>
    <n v="297"/>
    <x v="2"/>
  </r>
  <r>
    <n v="131"/>
    <x v="2"/>
  </r>
  <r>
    <n v="12"/>
    <x v="2"/>
  </r>
  <r>
    <n v="114"/>
    <x v="2"/>
  </r>
  <r>
    <n v="293"/>
    <x v="2"/>
  </r>
  <r>
    <n v="18"/>
    <x v="2"/>
  </r>
  <r>
    <n v="186"/>
    <x v="2"/>
  </r>
  <r>
    <n v="119"/>
    <x v="2"/>
  </r>
  <r>
    <n v="4"/>
    <x v="2"/>
  </r>
  <r>
    <n v="415"/>
    <x v="2"/>
  </r>
  <r>
    <n v="10"/>
    <x v="2"/>
  </r>
  <r>
    <n v="159"/>
    <x v="2"/>
  </r>
  <r>
    <n v="140"/>
    <x v="2"/>
  </r>
  <r>
    <n v="128"/>
    <x v="2"/>
  </r>
  <r>
    <n v="9"/>
    <x v="2"/>
  </r>
  <r>
    <n v="121"/>
    <x v="2"/>
  </r>
  <r>
    <n v="169"/>
    <x v="2"/>
  </r>
  <r>
    <n v="118"/>
    <x v="2"/>
  </r>
  <r>
    <n v="37"/>
    <x v="2"/>
  </r>
  <r>
    <n v="198"/>
    <x v="2"/>
  </r>
  <r>
    <n v="74"/>
    <x v="2"/>
  </r>
  <r>
    <n v="18"/>
    <x v="2"/>
  </r>
  <r>
    <n v="291"/>
    <x v="2"/>
  </r>
  <r>
    <n v="208"/>
    <x v="2"/>
  </r>
  <r>
    <n v="354"/>
    <x v="2"/>
  </r>
  <r>
    <n v="113"/>
    <x v="2"/>
  </r>
  <r>
    <n v="3"/>
    <x v="2"/>
  </r>
  <r>
    <n v="446"/>
    <x v="2"/>
  </r>
  <r>
    <n v="9"/>
    <x v="2"/>
  </r>
  <r>
    <n v="445"/>
    <x v="2"/>
  </r>
  <r>
    <n v="47"/>
    <x v="2"/>
  </r>
  <r>
    <n v="14"/>
    <x v="2"/>
  </r>
  <r>
    <n v="187"/>
    <x v="2"/>
  </r>
  <r>
    <n v="355"/>
    <x v="2"/>
  </r>
  <r>
    <n v="6"/>
    <x v="2"/>
  </r>
  <r>
    <n v="18"/>
    <x v="2"/>
  </r>
  <r>
    <n v="111"/>
    <x v="2"/>
  </r>
  <r>
    <n v="156"/>
    <x v="2"/>
  </r>
  <r>
    <n v="396"/>
    <x v="2"/>
  </r>
  <r>
    <n v="7"/>
    <x v="2"/>
  </r>
  <r>
    <n v="98"/>
    <x v="2"/>
  </r>
  <r>
    <n v="405"/>
    <x v="2"/>
  </r>
  <r>
    <n v="220"/>
    <x v="2"/>
  </r>
  <r>
    <n v="141"/>
    <x v="2"/>
  </r>
  <r>
    <n v="17"/>
    <x v="2"/>
  </r>
  <r>
    <n v="260"/>
    <x v="2"/>
  </r>
  <r>
    <n v="11"/>
    <x v="2"/>
  </r>
  <r>
    <n v="182"/>
    <x v="2"/>
  </r>
  <r>
    <n v="59"/>
    <x v="2"/>
  </r>
  <r>
    <n v="45"/>
    <x v="2"/>
  </r>
  <r>
    <n v="3"/>
    <x v="2"/>
  </r>
  <r>
    <n v="52"/>
    <x v="2"/>
  </r>
  <r>
    <n v="373"/>
    <x v="2"/>
  </r>
  <r>
    <n v="2"/>
    <x v="2"/>
  </r>
  <r>
    <n v="445"/>
    <x v="2"/>
  </r>
  <r>
    <n v="93"/>
    <x v="2"/>
  </r>
  <r>
    <n v="329"/>
    <x v="2"/>
  </r>
  <r>
    <n v="217"/>
    <x v="2"/>
  </r>
  <r>
    <n v="165"/>
    <x v="2"/>
  </r>
  <r>
    <n v="20"/>
    <x v="2"/>
  </r>
  <r>
    <n v="11"/>
    <x v="2"/>
  </r>
  <r>
    <n v="294"/>
    <x v="2"/>
  </r>
  <r>
    <n v="82"/>
    <x v="2"/>
  </r>
  <r>
    <n v="186"/>
    <x v="2"/>
  </r>
  <r>
    <n v="163"/>
    <x v="2"/>
  </r>
  <r>
    <n v="148"/>
    <x v="2"/>
  </r>
  <r>
    <n v="2"/>
    <x v="2"/>
  </r>
  <r>
    <n v="343"/>
    <x v="2"/>
  </r>
  <r>
    <n v="51"/>
    <x v="2"/>
  </r>
  <r>
    <n v="164"/>
    <x v="2"/>
  </r>
  <r>
    <n v="5"/>
    <x v="2"/>
  </r>
  <r>
    <n v="260"/>
    <x v="2"/>
  </r>
  <r>
    <n v="415"/>
    <x v="2"/>
  </r>
  <r>
    <n v="467"/>
    <x v="2"/>
  </r>
  <r>
    <n v="43"/>
    <x v="2"/>
  </r>
  <r>
    <n v="40"/>
    <x v="2"/>
  </r>
  <r>
    <n v="10"/>
    <x v="2"/>
  </r>
  <r>
    <n v="197"/>
    <x v="2"/>
  </r>
  <r>
    <n v="145"/>
    <x v="2"/>
  </r>
  <r>
    <n v="105"/>
    <x v="2"/>
  </r>
  <r>
    <n v="33"/>
    <x v="2"/>
  </r>
  <r>
    <n v="78"/>
    <x v="2"/>
  </r>
  <r>
    <n v="466"/>
    <x v="2"/>
  </r>
  <r>
    <n v="476"/>
    <x v="2"/>
  </r>
  <r>
    <n v="151"/>
    <x v="2"/>
  </r>
  <r>
    <n v="17"/>
    <x v="2"/>
  </r>
  <r>
    <n v="4"/>
    <x v="2"/>
  </r>
  <r>
    <n v="131"/>
    <x v="2"/>
  </r>
  <r>
    <n v="369"/>
    <x v="2"/>
  </r>
  <r>
    <n v="60"/>
    <x v="2"/>
  </r>
  <r>
    <n v="405"/>
    <x v="2"/>
  </r>
  <r>
    <n v="3"/>
    <x v="2"/>
  </r>
  <r>
    <n v="35"/>
    <x v="2"/>
  </r>
  <r>
    <n v="444"/>
    <x v="2"/>
  </r>
  <r>
    <n v="424"/>
    <x v="2"/>
  </r>
  <r>
    <n v="2"/>
    <x v="2"/>
  </r>
  <r>
    <n v="480"/>
    <x v="2"/>
  </r>
  <r>
    <n v="65"/>
    <x v="2"/>
  </r>
  <r>
    <n v="8"/>
    <x v="2"/>
  </r>
  <r>
    <n v="52"/>
    <x v="2"/>
  </r>
  <r>
    <n v="8"/>
    <x v="2"/>
  </r>
  <r>
    <n v="143"/>
    <x v="2"/>
  </r>
  <r>
    <n v="20"/>
    <x v="2"/>
  </r>
  <r>
    <n v="396"/>
    <x v="2"/>
  </r>
  <r>
    <n v="168"/>
    <x v="2"/>
  </r>
  <r>
    <n v="69"/>
    <x v="2"/>
  </r>
  <r>
    <n v="99"/>
    <x v="2"/>
  </r>
  <r>
    <n v="57"/>
    <x v="2"/>
  </r>
  <r>
    <n v="103"/>
    <x v="2"/>
  </r>
  <r>
    <n v="2"/>
    <x v="2"/>
  </r>
  <r>
    <n v="88"/>
    <x v="2"/>
  </r>
  <r>
    <n v="85"/>
    <x v="2"/>
  </r>
  <r>
    <n v="216"/>
    <x v="2"/>
  </r>
  <r>
    <n v="140"/>
    <x v="2"/>
  </r>
  <r>
    <n v="377"/>
    <x v="2"/>
  </r>
  <r>
    <n v="89"/>
    <x v="2"/>
  </r>
  <r>
    <n v="181"/>
    <x v="2"/>
  </r>
  <r>
    <n v="131"/>
    <x v="2"/>
  </r>
  <r>
    <n v="43"/>
    <x v="2"/>
  </r>
  <r>
    <n v="166"/>
    <x v="2"/>
  </r>
  <r>
    <n v="192"/>
    <x v="2"/>
  </r>
  <r>
    <n v="7"/>
    <x v="2"/>
  </r>
  <r>
    <n v="11"/>
    <x v="2"/>
  </r>
  <r>
    <n v="146"/>
    <x v="2"/>
  </r>
  <r>
    <n v="138"/>
    <x v="2"/>
  </r>
  <r>
    <n v="138"/>
    <x v="2"/>
  </r>
  <r>
    <n v="482"/>
    <x v="2"/>
  </r>
  <r>
    <n v="481"/>
    <x v="2"/>
  </r>
  <r>
    <n v="258"/>
    <x v="2"/>
  </r>
  <r>
    <n v="100"/>
    <x v="2"/>
  </r>
  <r>
    <n v="86"/>
    <x v="2"/>
  </r>
  <r>
    <n v="165"/>
    <x v="2"/>
  </r>
  <r>
    <n v="4"/>
    <x v="2"/>
  </r>
  <r>
    <n v="156"/>
    <x v="2"/>
  </r>
  <r>
    <n v="320"/>
    <x v="2"/>
  </r>
  <r>
    <n v="1"/>
    <x v="3"/>
  </r>
  <r>
    <n v="81"/>
    <x v="3"/>
  </r>
  <r>
    <n v="438"/>
    <x v="3"/>
  </r>
  <r>
    <n v="1"/>
    <x v="3"/>
  </r>
  <r>
    <n v="173"/>
    <x v="3"/>
  </r>
  <r>
    <n v="412"/>
    <x v="3"/>
  </r>
  <r>
    <n v="13"/>
    <x v="3"/>
  </r>
  <r>
    <n v="130"/>
    <x v="3"/>
  </r>
  <r>
    <n v="4"/>
    <x v="3"/>
  </r>
  <r>
    <n v="176"/>
    <x v="3"/>
  </r>
  <r>
    <n v="14"/>
    <x v="3"/>
  </r>
  <r>
    <n v="97"/>
    <x v="3"/>
  </r>
  <r>
    <n v="81"/>
    <x v="3"/>
  </r>
  <r>
    <n v="179"/>
    <x v="3"/>
  </r>
  <r>
    <n v="132"/>
    <x v="3"/>
  </r>
  <r>
    <n v="5"/>
    <x v="3"/>
  </r>
  <r>
    <n v="100"/>
    <x v="3"/>
  </r>
  <r>
    <n v="6"/>
    <x v="3"/>
  </r>
  <r>
    <n v="171"/>
    <x v="3"/>
  </r>
  <r>
    <n v="333"/>
    <x v="3"/>
  </r>
  <r>
    <n v="365"/>
    <x v="3"/>
  </r>
  <r>
    <n v="16"/>
    <x v="3"/>
  </r>
  <r>
    <n v="211"/>
    <x v="3"/>
  </r>
  <r>
    <n v="196"/>
    <x v="3"/>
  </r>
  <r>
    <n v="11"/>
    <x v="3"/>
  </r>
  <r>
    <n v="17"/>
    <x v="3"/>
  </r>
  <r>
    <n v="62"/>
    <x v="3"/>
  </r>
  <r>
    <n v="103"/>
    <x v="3"/>
  </r>
  <r>
    <n v="9"/>
    <x v="3"/>
  </r>
  <r>
    <n v="5"/>
    <x v="3"/>
  </r>
  <r>
    <n v="452"/>
    <x v="3"/>
  </r>
  <r>
    <n v="2"/>
    <x v="3"/>
  </r>
  <r>
    <n v="335"/>
    <x v="3"/>
  </r>
  <r>
    <n v="12"/>
    <x v="3"/>
  </r>
  <r>
    <n v="12"/>
    <x v="3"/>
  </r>
  <r>
    <n v="5"/>
    <x v="3"/>
  </r>
  <r>
    <n v="2"/>
    <x v="3"/>
  </r>
  <r>
    <n v="10"/>
    <x v="3"/>
  </r>
  <r>
    <n v="308"/>
    <x v="3"/>
  </r>
  <r>
    <n v="5"/>
    <x v="3"/>
  </r>
  <r>
    <n v="446"/>
    <x v="3"/>
  </r>
  <r>
    <n v="281"/>
    <x v="3"/>
  </r>
  <r>
    <n v="6"/>
    <x v="3"/>
  </r>
  <r>
    <n v="409"/>
    <x v="3"/>
  </r>
  <r>
    <n v="191"/>
    <x v="3"/>
  </r>
  <r>
    <n v="404"/>
    <x v="3"/>
  </r>
  <r>
    <n v="135"/>
    <x v="3"/>
  </r>
  <r>
    <n v="20"/>
    <x v="3"/>
  </r>
  <r>
    <n v="54"/>
    <x v="3"/>
  </r>
  <r>
    <n v="129"/>
    <x v="3"/>
  </r>
  <r>
    <n v="11"/>
    <x v="3"/>
  </r>
  <r>
    <n v="383"/>
    <x v="3"/>
  </r>
  <r>
    <n v="46"/>
    <x v="3"/>
  </r>
  <r>
    <n v="61"/>
    <x v="3"/>
  </r>
  <r>
    <n v="166"/>
    <x v="3"/>
  </r>
  <r>
    <n v="91"/>
    <x v="3"/>
  </r>
  <r>
    <n v="10"/>
    <x v="3"/>
  </r>
  <r>
    <n v="19"/>
    <x v="3"/>
  </r>
  <r>
    <n v="2"/>
    <x v="3"/>
  </r>
  <r>
    <n v="125"/>
    <x v="3"/>
  </r>
  <r>
    <n v="248"/>
    <x v="3"/>
  </r>
  <r>
    <n v="298"/>
    <x v="3"/>
  </r>
  <r>
    <n v="406"/>
    <x v="3"/>
  </r>
  <r>
    <n v="46"/>
    <x v="3"/>
  </r>
  <r>
    <n v="106"/>
    <x v="3"/>
  </r>
  <r>
    <n v="121"/>
    <x v="3"/>
  </r>
  <r>
    <n v="170"/>
    <x v="3"/>
  </r>
  <r>
    <n v="431"/>
    <x v="3"/>
  </r>
  <r>
    <n v="483"/>
    <x v="3"/>
  </r>
  <r>
    <n v="354"/>
    <x v="3"/>
  </r>
  <r>
    <n v="65"/>
    <x v="3"/>
  </r>
  <r>
    <n v="176"/>
    <x v="3"/>
  </r>
  <r>
    <n v="2"/>
    <x v="3"/>
  </r>
  <r>
    <n v="46"/>
    <x v="3"/>
  </r>
  <r>
    <n v="477"/>
    <x v="3"/>
  </r>
  <r>
    <n v="6"/>
    <x v="3"/>
  </r>
  <r>
    <n v="11"/>
    <x v="3"/>
  </r>
  <r>
    <n v="126"/>
    <x v="3"/>
  </r>
  <r>
    <n v="190"/>
    <x v="3"/>
  </r>
  <r>
    <n v="358"/>
    <x v="3"/>
  </r>
  <r>
    <n v="78"/>
    <x v="3"/>
  </r>
  <r>
    <n v="129"/>
    <x v="3"/>
  </r>
  <r>
    <n v="433"/>
    <x v="3"/>
  </r>
  <r>
    <n v="18"/>
    <x v="3"/>
  </r>
  <r>
    <n v="30"/>
    <x v="3"/>
  </r>
  <r>
    <n v="18"/>
    <x v="3"/>
  </r>
  <r>
    <n v="146"/>
    <x v="3"/>
  </r>
  <r>
    <n v="19"/>
    <x v="3"/>
  </r>
  <r>
    <n v="170"/>
    <x v="3"/>
  </r>
  <r>
    <n v="428"/>
    <x v="3"/>
  </r>
  <r>
    <n v="129"/>
    <x v="3"/>
  </r>
  <r>
    <n v="304"/>
    <x v="3"/>
  </r>
  <r>
    <n v="15"/>
    <x v="3"/>
  </r>
  <r>
    <n v="14"/>
    <x v="3"/>
  </r>
  <r>
    <n v="320"/>
    <x v="3"/>
  </r>
  <r>
    <n v="44"/>
    <x v="3"/>
  </r>
  <r>
    <n v="71"/>
    <x v="3"/>
  </r>
  <r>
    <n v="8"/>
    <x v="3"/>
  </r>
  <r>
    <n v="444"/>
    <x v="3"/>
  </r>
  <r>
    <n v="1"/>
    <x v="3"/>
  </r>
  <r>
    <n v="102"/>
    <x v="3"/>
  </r>
  <r>
    <n v="181"/>
    <x v="3"/>
  </r>
  <r>
    <n v="82"/>
    <x v="3"/>
  </r>
  <r>
    <n v="19"/>
    <x v="3"/>
  </r>
  <r>
    <n v="245"/>
    <x v="3"/>
  </r>
  <r>
    <n v="431"/>
    <x v="3"/>
  </r>
  <r>
    <n v="252"/>
    <x v="3"/>
  </r>
  <r>
    <n v="2"/>
    <x v="3"/>
  </r>
  <r>
    <n v="52"/>
    <x v="3"/>
  </r>
  <r>
    <n v="54"/>
    <x v="3"/>
  </r>
  <r>
    <n v="4"/>
    <x v="3"/>
  </r>
  <r>
    <n v="88"/>
    <x v="3"/>
  </r>
  <r>
    <n v="152"/>
    <x v="3"/>
  </r>
  <r>
    <n v="121"/>
    <x v="3"/>
  </r>
  <r>
    <n v="77"/>
    <x v="3"/>
  </r>
  <r>
    <n v="21"/>
    <x v="3"/>
  </r>
  <r>
    <n v="48"/>
    <x v="3"/>
  </r>
  <r>
    <n v="420"/>
    <x v="3"/>
  </r>
  <r>
    <n v="443"/>
    <x v="3"/>
  </r>
  <r>
    <n v="46"/>
    <x v="3"/>
  </r>
  <r>
    <n v="3"/>
    <x v="3"/>
  </r>
  <r>
    <n v="98"/>
    <x v="3"/>
  </r>
  <r>
    <n v="18"/>
    <x v="3"/>
  </r>
  <r>
    <n v="237"/>
    <x v="3"/>
  </r>
  <r>
    <n v="64"/>
    <x v="3"/>
  </r>
  <r>
    <n v="32"/>
    <x v="3"/>
  </r>
  <r>
    <n v="30"/>
    <x v="3"/>
  </r>
  <r>
    <n v="12"/>
    <x v="3"/>
  </r>
  <r>
    <n v="138"/>
    <x v="3"/>
  </r>
  <r>
    <n v="411"/>
    <x v="3"/>
  </r>
  <r>
    <n v="152"/>
    <x v="3"/>
  </r>
  <r>
    <n v="10"/>
    <x v="3"/>
  </r>
  <r>
    <n v="75"/>
    <x v="3"/>
  </r>
  <r>
    <n v="4"/>
    <x v="3"/>
  </r>
  <r>
    <n v="2"/>
    <x v="3"/>
  </r>
  <r>
    <n v="110"/>
    <x v="3"/>
  </r>
  <r>
    <n v="161"/>
    <x v="3"/>
  </r>
  <r>
    <n v="68"/>
    <x v="3"/>
  </r>
  <r>
    <n v="30"/>
    <x v="3"/>
  </r>
  <r>
    <n v="3"/>
    <x v="3"/>
  </r>
  <r>
    <n v="117"/>
    <x v="3"/>
  </r>
  <r>
    <n v="105"/>
    <x v="3"/>
  </r>
  <r>
    <n v="6"/>
    <x v="3"/>
  </r>
  <r>
    <n v="378"/>
    <x v="3"/>
  </r>
  <r>
    <n v="76"/>
    <x v="3"/>
  </r>
  <r>
    <n v="386"/>
    <x v="3"/>
  </r>
  <r>
    <n v="132"/>
    <x v="3"/>
  </r>
  <r>
    <n v="104"/>
    <x v="3"/>
  </r>
  <r>
    <n v="380"/>
    <x v="3"/>
  </r>
  <r>
    <n v="76"/>
    <x v="3"/>
  </r>
  <r>
    <n v="194"/>
    <x v="3"/>
  </r>
  <r>
    <n v="147"/>
    <x v="3"/>
  </r>
  <r>
    <n v="319"/>
    <x v="3"/>
  </r>
  <r>
    <n v="38"/>
    <x v="3"/>
  </r>
  <r>
    <n v="31"/>
    <x v="3"/>
  </r>
  <r>
    <n v="28"/>
    <x v="3"/>
  </r>
  <r>
    <n v="15"/>
    <x v="3"/>
  </r>
  <r>
    <n v="2"/>
    <x v="3"/>
  </r>
  <r>
    <n v="16"/>
    <x v="3"/>
  </r>
  <r>
    <n v="83"/>
    <x v="3"/>
  </r>
  <r>
    <n v="16"/>
    <x v="3"/>
  </r>
  <r>
    <n v="397"/>
    <x v="3"/>
  </r>
  <r>
    <n v="184"/>
    <x v="3"/>
  </r>
  <r>
    <n v="55"/>
    <x v="3"/>
  </r>
  <r>
    <n v="107"/>
    <x v="3"/>
  </r>
  <r>
    <n v="127"/>
    <x v="3"/>
  </r>
  <r>
    <n v="122"/>
    <x v="3"/>
  </r>
  <r>
    <n v="107"/>
    <x v="3"/>
  </r>
  <r>
    <n v="113"/>
    <x v="3"/>
  </r>
  <r>
    <n v="297"/>
    <x v="3"/>
  </r>
  <r>
    <n v="14"/>
    <x v="3"/>
  </r>
  <r>
    <n v="188"/>
    <x v="3"/>
  </r>
  <r>
    <n v="11"/>
    <x v="3"/>
  </r>
  <r>
    <n v="105"/>
    <x v="3"/>
  </r>
  <r>
    <n v="18"/>
    <x v="3"/>
  </r>
  <r>
    <n v="418"/>
    <x v="3"/>
  </r>
  <r>
    <n v="4"/>
    <x v="3"/>
  </r>
  <r>
    <n v="5"/>
    <x v="3"/>
  </r>
  <r>
    <n v="346"/>
    <x v="3"/>
  </r>
  <r>
    <n v="417"/>
    <x v="3"/>
  </r>
  <r>
    <n v="35"/>
    <x v="3"/>
  </r>
  <r>
    <n v="6"/>
    <x v="3"/>
  </r>
  <r>
    <n v="322"/>
    <x v="3"/>
  </r>
  <r>
    <n v="150"/>
    <x v="3"/>
  </r>
  <r>
    <n v="492"/>
    <x v="3"/>
  </r>
  <r>
    <n v="93"/>
    <x v="3"/>
  </r>
  <r>
    <n v="64"/>
    <x v="3"/>
  </r>
  <r>
    <n v="7"/>
    <x v="3"/>
  </r>
  <r>
    <n v="90"/>
    <x v="3"/>
  </r>
  <r>
    <n v="136"/>
    <x v="3"/>
  </r>
  <r>
    <n v="104"/>
    <x v="3"/>
  </r>
  <r>
    <n v="1"/>
    <x v="3"/>
  </r>
  <r>
    <n v="52"/>
    <x v="3"/>
  </r>
  <r>
    <n v="203"/>
    <x v="3"/>
  </r>
  <r>
    <n v="183"/>
    <x v="3"/>
  </r>
  <r>
    <n v="182"/>
    <x v="3"/>
  </r>
  <r>
    <n v="383"/>
    <x v="3"/>
  </r>
  <r>
    <n v="113"/>
    <x v="3"/>
  </r>
  <r>
    <n v="154"/>
    <x v="3"/>
  </r>
  <r>
    <n v="8"/>
    <x v="3"/>
  </r>
  <r>
    <n v="5"/>
    <x v="3"/>
  </r>
  <r>
    <n v="14"/>
    <x v="3"/>
  </r>
  <r>
    <n v="27"/>
    <x v="3"/>
  </r>
  <r>
    <n v="141"/>
    <x v="3"/>
  </r>
  <r>
    <n v="14"/>
    <x v="3"/>
  </r>
  <r>
    <n v="136"/>
    <x v="3"/>
  </r>
  <r>
    <n v="378"/>
    <x v="3"/>
  </r>
  <r>
    <n v="12"/>
    <x v="3"/>
  </r>
  <r>
    <n v="284"/>
    <x v="3"/>
  </r>
  <r>
    <n v="54"/>
    <x v="3"/>
  </r>
  <r>
    <n v="51"/>
    <x v="3"/>
  </r>
  <r>
    <n v="159"/>
    <x v="3"/>
  </r>
  <r>
    <n v="351"/>
    <x v="3"/>
  </r>
  <r>
    <n v="390"/>
    <x v="3"/>
  </r>
  <r>
    <n v="4"/>
    <x v="3"/>
  </r>
  <r>
    <n v="140"/>
    <x v="3"/>
  </r>
  <r>
    <n v="125"/>
    <x v="3"/>
  </r>
  <r>
    <n v="97"/>
    <x v="3"/>
  </r>
  <r>
    <n v="190"/>
    <x v="3"/>
  </r>
  <r>
    <n v="415"/>
    <x v="3"/>
  </r>
  <r>
    <n v="269"/>
    <x v="3"/>
  </r>
  <r>
    <n v="11"/>
    <x v="3"/>
  </r>
  <r>
    <n v="162"/>
    <x v="3"/>
  </r>
  <r>
    <n v="75"/>
    <x v="3"/>
  </r>
  <r>
    <n v="358"/>
    <x v="3"/>
  </r>
  <r>
    <n v="198"/>
    <x v="3"/>
  </r>
  <r>
    <n v="189"/>
    <x v="3"/>
  </r>
  <r>
    <n v="226"/>
    <x v="3"/>
  </r>
  <r>
    <n v="94"/>
    <x v="3"/>
  </r>
  <r>
    <n v="401"/>
    <x v="3"/>
  </r>
  <r>
    <n v="52"/>
    <x v="3"/>
  </r>
  <r>
    <n v="189"/>
    <x v="3"/>
  </r>
  <r>
    <n v="201"/>
    <x v="3"/>
  </r>
  <r>
    <n v="235"/>
    <x v="3"/>
  </r>
  <r>
    <n v="78"/>
    <x v="3"/>
  </r>
  <r>
    <n v="13"/>
    <x v="3"/>
  </r>
  <r>
    <n v="196"/>
    <x v="3"/>
  </r>
  <r>
    <n v="11"/>
    <x v="3"/>
  </r>
  <r>
    <n v="17"/>
    <x v="3"/>
  </r>
  <r>
    <n v="4"/>
    <x v="3"/>
  </r>
  <r>
    <n v="17"/>
    <x v="3"/>
  </r>
  <r>
    <n v="1"/>
    <x v="3"/>
  </r>
  <r>
    <n v="6"/>
    <x v="3"/>
  </r>
  <r>
    <n v="496"/>
    <x v="3"/>
  </r>
  <r>
    <n v="363"/>
    <x v="3"/>
  </r>
  <r>
    <n v="491"/>
    <x v="3"/>
  </r>
  <r>
    <n v="369"/>
    <x v="3"/>
  </r>
  <r>
    <n v="60"/>
    <x v="3"/>
  </r>
  <r>
    <n v="35"/>
    <x v="3"/>
  </r>
  <r>
    <n v="121"/>
    <x v="3"/>
  </r>
  <r>
    <n v="442"/>
    <x v="3"/>
  </r>
  <r>
    <n v="338"/>
    <x v="3"/>
  </r>
  <r>
    <n v="94"/>
    <x v="3"/>
  </r>
  <r>
    <n v="14"/>
    <x v="3"/>
  </r>
  <r>
    <n v="2"/>
    <x v="3"/>
  </r>
  <r>
    <n v="110"/>
    <x v="3"/>
  </r>
  <r>
    <n v="18"/>
    <x v="3"/>
  </r>
  <r>
    <n v="7"/>
    <x v="3"/>
  </r>
  <r>
    <n v="2"/>
    <x v="4"/>
  </r>
  <r>
    <n v="188"/>
    <x v="4"/>
  </r>
  <r>
    <n v="11"/>
    <x v="4"/>
  </r>
  <r>
    <n v="129"/>
    <x v="4"/>
  </r>
  <r>
    <n v="117"/>
    <x v="4"/>
  </r>
  <r>
    <n v="11"/>
    <x v="4"/>
  </r>
  <r>
    <n v="186"/>
    <x v="4"/>
  </r>
  <r>
    <n v="40"/>
    <x v="4"/>
  </r>
  <r>
    <n v="6"/>
    <x v="4"/>
  </r>
  <r>
    <n v="153"/>
    <x v="4"/>
  </r>
  <r>
    <n v="163"/>
    <x v="4"/>
  </r>
  <r>
    <n v="16"/>
    <x v="4"/>
  </r>
  <r>
    <n v="161"/>
    <x v="4"/>
  </r>
  <r>
    <n v="5"/>
    <x v="4"/>
  </r>
  <r>
    <n v="200"/>
    <x v="4"/>
  </r>
  <r>
    <n v="11"/>
    <x v="4"/>
  </r>
  <r>
    <n v="14"/>
    <x v="4"/>
  </r>
  <r>
    <n v="469"/>
    <x v="4"/>
  </r>
  <r>
    <n v="11"/>
    <x v="4"/>
  </r>
  <r>
    <n v="423"/>
    <x v="4"/>
  </r>
  <r>
    <n v="9"/>
    <x v="4"/>
  </r>
  <r>
    <n v="3"/>
    <x v="4"/>
  </r>
  <r>
    <n v="186"/>
    <x v="4"/>
  </r>
  <r>
    <n v="390"/>
    <x v="4"/>
  </r>
  <r>
    <n v="445"/>
    <x v="4"/>
  </r>
  <r>
    <n v="241"/>
    <x v="4"/>
  </r>
  <r>
    <n v="3"/>
    <x v="4"/>
  </r>
  <r>
    <n v="50"/>
    <x v="4"/>
  </r>
  <r>
    <n v="284"/>
    <x v="4"/>
  </r>
  <r>
    <n v="395"/>
    <x v="4"/>
  </r>
  <r>
    <n v="290"/>
    <x v="4"/>
  </r>
  <r>
    <n v="361"/>
    <x v="4"/>
  </r>
  <r>
    <n v="355"/>
    <x v="4"/>
  </r>
  <r>
    <n v="19"/>
    <x v="4"/>
  </r>
  <r>
    <n v="32"/>
    <x v="4"/>
  </r>
  <r>
    <n v="13"/>
    <x v="4"/>
  </r>
  <r>
    <n v="156"/>
    <x v="4"/>
  </r>
  <r>
    <n v="20"/>
    <x v="4"/>
  </r>
  <r>
    <n v="112"/>
    <x v="4"/>
  </r>
  <r>
    <n v="110"/>
    <x v="4"/>
  </r>
  <r>
    <n v="4"/>
    <x v="4"/>
  </r>
  <r>
    <n v="18"/>
    <x v="4"/>
  </r>
  <r>
    <n v="60"/>
    <x v="4"/>
  </r>
  <r>
    <n v="14"/>
    <x v="4"/>
  </r>
  <r>
    <n v="24"/>
    <x v="4"/>
  </r>
  <r>
    <n v="145"/>
    <x v="4"/>
  </r>
  <r>
    <n v="393"/>
    <x v="4"/>
  </r>
  <r>
    <n v="73"/>
    <x v="4"/>
  </r>
  <r>
    <n v="136"/>
    <x v="4"/>
  </r>
  <r>
    <n v="422"/>
    <x v="4"/>
  </r>
  <r>
    <n v="187"/>
    <x v="4"/>
  </r>
  <r>
    <n v="58"/>
    <x v="4"/>
  </r>
  <r>
    <n v="436"/>
    <x v="4"/>
  </r>
  <r>
    <n v="406"/>
    <x v="4"/>
  </r>
  <r>
    <n v="108"/>
    <x v="4"/>
  </r>
  <r>
    <n v="10"/>
    <x v="4"/>
  </r>
  <r>
    <n v="153"/>
    <x v="4"/>
  </r>
  <r>
    <n v="3"/>
    <x v="4"/>
  </r>
  <r>
    <n v="109"/>
    <x v="4"/>
  </r>
  <r>
    <n v="9"/>
    <x v="4"/>
  </r>
  <r>
    <n v="112"/>
    <x v="4"/>
  </r>
  <r>
    <n v="29"/>
    <x v="4"/>
  </r>
  <r>
    <n v="310"/>
    <x v="4"/>
  </r>
  <r>
    <n v="107"/>
    <x v="4"/>
  </r>
  <r>
    <n v="26"/>
    <x v="4"/>
  </r>
  <r>
    <n v="114"/>
    <x v="4"/>
  </r>
  <r>
    <n v="4"/>
    <x v="4"/>
  </r>
  <r>
    <n v="15"/>
    <x v="4"/>
  </r>
  <r>
    <n v="144"/>
    <x v="4"/>
  </r>
  <r>
    <n v="110"/>
    <x v="4"/>
  </r>
  <r>
    <n v="105"/>
    <x v="4"/>
  </r>
  <r>
    <n v="51"/>
    <x v="4"/>
  </r>
  <r>
    <n v="1"/>
    <x v="4"/>
  </r>
  <r>
    <n v="8"/>
    <x v="4"/>
  </r>
  <r>
    <n v="128"/>
    <x v="4"/>
  </r>
  <r>
    <n v="9"/>
    <x v="4"/>
  </r>
  <r>
    <n v="291"/>
    <x v="4"/>
  </r>
  <r>
    <n v="261"/>
    <x v="4"/>
  </r>
  <r>
    <n v="192"/>
    <x v="4"/>
  </r>
  <r>
    <n v="319"/>
    <x v="4"/>
  </r>
  <r>
    <n v="393"/>
    <x v="4"/>
  </r>
  <r>
    <n v="13"/>
    <x v="4"/>
  </r>
  <r>
    <n v="380"/>
    <x v="4"/>
  </r>
  <r>
    <n v="36"/>
    <x v="4"/>
  </r>
  <r>
    <n v="179"/>
    <x v="4"/>
  </r>
  <r>
    <n v="111"/>
    <x v="4"/>
  </r>
  <r>
    <n v="36"/>
    <x v="4"/>
  </r>
  <r>
    <n v="120"/>
    <x v="4"/>
  </r>
  <r>
    <n v="11"/>
    <x v="4"/>
  </r>
  <r>
    <n v="15"/>
    <x v="4"/>
  </r>
  <r>
    <n v="4"/>
    <x v="4"/>
  </r>
  <r>
    <n v="11"/>
    <x v="4"/>
  </r>
  <r>
    <n v="9"/>
    <x v="4"/>
  </r>
  <r>
    <n v="498"/>
    <x v="4"/>
  </r>
  <r>
    <n v="350"/>
    <x v="4"/>
  </r>
  <r>
    <n v="191"/>
    <x v="4"/>
  </r>
  <r>
    <n v="402"/>
    <x v="4"/>
  </r>
  <r>
    <n v="140"/>
    <x v="4"/>
  </r>
  <r>
    <n v="3"/>
    <x v="4"/>
  </r>
  <r>
    <n v="25"/>
    <x v="4"/>
  </r>
  <r>
    <n v="7"/>
    <x v="4"/>
  </r>
  <r>
    <n v="17"/>
    <x v="4"/>
  </r>
  <r>
    <n v="479"/>
    <x v="4"/>
  </r>
  <r>
    <n v="6"/>
    <x v="4"/>
  </r>
  <r>
    <n v="10"/>
    <x v="4"/>
  </r>
  <r>
    <n v="2"/>
    <x v="4"/>
  </r>
  <r>
    <n v="13"/>
    <x v="4"/>
  </r>
  <r>
    <n v="12"/>
    <x v="4"/>
  </r>
  <r>
    <n v="191"/>
    <x v="4"/>
  </r>
  <r>
    <n v="123"/>
    <x v="4"/>
  </r>
  <r>
    <n v="66"/>
    <x v="4"/>
  </r>
  <r>
    <n v="132"/>
    <x v="4"/>
  </r>
  <r>
    <n v="9"/>
    <x v="4"/>
  </r>
  <r>
    <n v="111"/>
    <x v="4"/>
  </r>
  <r>
    <n v="163"/>
    <x v="4"/>
  </r>
  <r>
    <n v="4"/>
    <x v="4"/>
  </r>
  <r>
    <n v="10"/>
    <x v="4"/>
  </r>
  <r>
    <n v="457"/>
    <x v="4"/>
  </r>
  <r>
    <n v="260"/>
    <x v="4"/>
  </r>
  <r>
    <n v="181"/>
    <x v="4"/>
  </r>
  <r>
    <n v="144"/>
    <x v="4"/>
  </r>
  <r>
    <n v="246"/>
    <x v="4"/>
  </r>
  <r>
    <n v="10"/>
    <x v="4"/>
  </r>
  <r>
    <n v="148"/>
    <x v="4"/>
  </r>
  <r>
    <n v="24"/>
    <x v="4"/>
  </r>
  <r>
    <n v="66"/>
    <x v="4"/>
  </r>
  <r>
    <n v="333"/>
    <x v="4"/>
  </r>
  <r>
    <n v="194"/>
    <x v="4"/>
  </r>
  <r>
    <n v="154"/>
    <x v="4"/>
  </r>
  <r>
    <n v="100"/>
    <x v="4"/>
  </r>
  <r>
    <n v="18"/>
    <x v="4"/>
  </r>
  <r>
    <n v="20"/>
    <x v="4"/>
  </r>
  <r>
    <n v="200"/>
    <x v="4"/>
  </r>
  <r>
    <n v="48"/>
    <x v="4"/>
  </r>
  <r>
    <n v="68"/>
    <x v="4"/>
  </r>
  <r>
    <n v="9"/>
    <x v="4"/>
  </r>
  <r>
    <n v="493"/>
    <x v="4"/>
  </r>
  <r>
    <n v="340"/>
    <x v="4"/>
  </r>
  <r>
    <n v="2"/>
    <x v="4"/>
  </r>
  <r>
    <n v="62"/>
    <x v="4"/>
  </r>
  <r>
    <n v="164"/>
    <x v="4"/>
  </r>
  <r>
    <n v="170"/>
    <x v="4"/>
  </r>
  <r>
    <n v="164"/>
    <x v="4"/>
  </r>
  <r>
    <n v="70"/>
    <x v="4"/>
  </r>
  <r>
    <n v="133"/>
    <x v="4"/>
  </r>
  <r>
    <n v="20"/>
    <x v="4"/>
  </r>
  <r>
    <n v="15"/>
    <x v="4"/>
  </r>
  <r>
    <n v="15"/>
    <x v="4"/>
  </r>
  <r>
    <n v="105"/>
    <x v="4"/>
  </r>
  <r>
    <n v="192"/>
    <x v="4"/>
  </r>
  <r>
    <n v="142"/>
    <x v="4"/>
  </r>
  <r>
    <n v="3"/>
    <x v="4"/>
  </r>
  <r>
    <n v="219"/>
    <x v="4"/>
  </r>
  <r>
    <n v="137"/>
    <x v="4"/>
  </r>
  <r>
    <n v="108"/>
    <x v="4"/>
  </r>
  <r>
    <n v="395"/>
    <x v="4"/>
  </r>
  <r>
    <n v="3"/>
    <x v="4"/>
  </r>
  <r>
    <n v="73"/>
    <x v="4"/>
  </r>
  <r>
    <n v="209"/>
    <x v="4"/>
  </r>
  <r>
    <n v="41"/>
    <x v="4"/>
  </r>
  <r>
    <n v="488"/>
    <x v="4"/>
  </r>
  <r>
    <n v="5"/>
    <x v="4"/>
  </r>
  <r>
    <n v="97"/>
    <x v="4"/>
  </r>
  <r>
    <n v="58"/>
    <x v="4"/>
  </r>
  <r>
    <n v="179"/>
    <x v="4"/>
  </r>
  <r>
    <n v="18"/>
    <x v="4"/>
  </r>
  <r>
    <n v="4"/>
    <x v="4"/>
  </r>
  <r>
    <n v="1"/>
    <x v="4"/>
  </r>
  <r>
    <n v="86"/>
    <x v="4"/>
  </r>
  <r>
    <n v="290"/>
    <x v="4"/>
  </r>
  <r>
    <n v="14"/>
    <x v="4"/>
  </r>
  <r>
    <n v="120"/>
    <x v="4"/>
  </r>
  <r>
    <n v="28"/>
    <x v="4"/>
  </r>
  <r>
    <n v="213"/>
    <x v="4"/>
  </r>
  <r>
    <n v="10"/>
    <x v="4"/>
  </r>
  <r>
    <n v="53"/>
    <x v="4"/>
  </r>
  <r>
    <n v="178"/>
    <x v="4"/>
  </r>
  <r>
    <n v="6"/>
    <x v="4"/>
  </r>
  <r>
    <n v="118"/>
    <x v="4"/>
  </r>
  <r>
    <n v="5"/>
    <x v="4"/>
  </r>
  <r>
    <n v="89"/>
    <x v="4"/>
  </r>
  <r>
    <n v="22"/>
    <x v="4"/>
  </r>
  <r>
    <n v="199"/>
    <x v="4"/>
  </r>
  <r>
    <n v="8"/>
    <x v="4"/>
  </r>
  <r>
    <n v="198"/>
    <x v="4"/>
  </r>
  <r>
    <n v="6"/>
    <x v="4"/>
  </r>
  <r>
    <n v="68"/>
    <x v="4"/>
  </r>
  <r>
    <n v="200"/>
    <x v="4"/>
  </r>
  <r>
    <n v="426"/>
    <x v="4"/>
  </r>
  <r>
    <n v="142"/>
    <x v="4"/>
  </r>
  <r>
    <n v="298"/>
    <x v="4"/>
  </r>
  <r>
    <n v="224"/>
    <x v="4"/>
  </r>
  <r>
    <n v="133"/>
    <x v="4"/>
  </r>
  <r>
    <n v="326"/>
    <x v="4"/>
  </r>
  <r>
    <n v="102"/>
    <x v="4"/>
  </r>
  <r>
    <n v="332"/>
    <x v="4"/>
  </r>
  <r>
    <n v="95"/>
    <x v="4"/>
  </r>
  <r>
    <n v="7"/>
    <x v="4"/>
  </r>
  <r>
    <n v="276"/>
    <x v="4"/>
  </r>
  <r>
    <n v="6"/>
    <x v="4"/>
  </r>
  <r>
    <n v="232"/>
    <x v="4"/>
  </r>
  <r>
    <n v="162"/>
    <x v="4"/>
  </r>
  <r>
    <n v="66"/>
    <x v="4"/>
  </r>
  <r>
    <n v="2"/>
    <x v="4"/>
  </r>
  <r>
    <n v="152"/>
    <x v="4"/>
  </r>
  <r>
    <n v="2"/>
    <x v="4"/>
  </r>
  <r>
    <n v="115"/>
    <x v="4"/>
  </r>
  <r>
    <n v="29"/>
    <x v="4"/>
  </r>
  <r>
    <n v="91"/>
    <x v="4"/>
  </r>
  <r>
    <n v="125"/>
    <x v="4"/>
  </r>
  <r>
    <n v="40"/>
    <x v="4"/>
  </r>
  <r>
    <n v="279"/>
    <x v="4"/>
  </r>
  <r>
    <n v="8"/>
    <x v="4"/>
  </r>
  <r>
    <n v="194"/>
    <x v="4"/>
  </r>
  <r>
    <n v="168"/>
    <x v="4"/>
  </r>
  <r>
    <n v="211"/>
    <x v="4"/>
  </r>
  <r>
    <n v="19"/>
    <x v="4"/>
  </r>
  <r>
    <n v="16"/>
    <x v="4"/>
  </r>
  <r>
    <n v="18"/>
    <x v="4"/>
  </r>
  <r>
    <n v="399"/>
    <x v="4"/>
  </r>
  <r>
    <n v="11"/>
    <x v="4"/>
  </r>
  <r>
    <n v="131"/>
    <x v="4"/>
  </r>
  <r>
    <n v="67"/>
    <x v="4"/>
  </r>
  <r>
    <n v="151"/>
    <x v="4"/>
  </r>
  <r>
    <n v="105"/>
    <x v="4"/>
  </r>
  <r>
    <n v="132"/>
    <x v="4"/>
  </r>
  <r>
    <n v="142"/>
    <x v="4"/>
  </r>
  <r>
    <n v="17"/>
    <x v="4"/>
  </r>
  <r>
    <n v="444"/>
    <x v="4"/>
  </r>
  <r>
    <n v="294"/>
    <x v="4"/>
  </r>
  <r>
    <n v="274"/>
    <x v="4"/>
  </r>
  <r>
    <n v="168"/>
    <x v="4"/>
  </r>
  <r>
    <n v="115"/>
    <x v="4"/>
  </r>
  <r>
    <n v="126"/>
    <x v="4"/>
  </r>
  <r>
    <n v="73"/>
    <x v="5"/>
  </r>
  <r>
    <n v="413"/>
    <x v="5"/>
  </r>
  <r>
    <n v="393"/>
    <x v="5"/>
  </r>
  <r>
    <n v="13"/>
    <x v="5"/>
  </r>
  <r>
    <n v="211"/>
    <x v="5"/>
  </r>
  <r>
    <n v="116"/>
    <x v="5"/>
  </r>
  <r>
    <n v="9"/>
    <x v="5"/>
  </r>
  <r>
    <n v="117"/>
    <x v="5"/>
  </r>
  <r>
    <n v="221"/>
    <x v="5"/>
  </r>
  <r>
    <n v="9"/>
    <x v="5"/>
  </r>
  <r>
    <n v="214"/>
    <x v="5"/>
  </r>
  <r>
    <n v="138"/>
    <x v="5"/>
  </r>
  <r>
    <n v="11"/>
    <x v="5"/>
  </r>
  <r>
    <n v="128"/>
    <x v="5"/>
  </r>
  <r>
    <n v="376"/>
    <x v="5"/>
  </r>
  <r>
    <n v="121"/>
    <x v="5"/>
  </r>
  <r>
    <n v="200"/>
    <x v="5"/>
  </r>
  <r>
    <n v="500"/>
    <x v="5"/>
  </r>
  <r>
    <n v="108"/>
    <x v="5"/>
  </r>
  <r>
    <n v="59"/>
    <x v="5"/>
  </r>
  <r>
    <n v="191"/>
    <x v="5"/>
  </r>
  <r>
    <n v="189"/>
    <x v="5"/>
  </r>
  <r>
    <n v="247"/>
    <x v="5"/>
  </r>
  <r>
    <n v="195"/>
    <x v="5"/>
  </r>
  <r>
    <n v="6"/>
    <x v="5"/>
  </r>
  <r>
    <n v="1"/>
    <x v="5"/>
  </r>
  <r>
    <n v="347"/>
    <x v="5"/>
  </r>
  <r>
    <n v="317"/>
    <x v="5"/>
  </r>
  <r>
    <n v="271"/>
    <x v="5"/>
  </r>
  <r>
    <n v="4"/>
    <x v="5"/>
  </r>
  <r>
    <n v="121"/>
    <x v="5"/>
  </r>
  <r>
    <n v="81"/>
    <x v="5"/>
  </r>
  <r>
    <n v="1"/>
    <x v="5"/>
  </r>
  <r>
    <n v="142"/>
    <x v="5"/>
  </r>
  <r>
    <n v="265"/>
    <x v="5"/>
  </r>
  <r>
    <n v="194"/>
    <x v="5"/>
  </r>
  <r>
    <n v="15"/>
    <x v="5"/>
  </r>
  <r>
    <n v="23"/>
    <x v="5"/>
  </r>
  <r>
    <n v="279"/>
    <x v="5"/>
  </r>
  <r>
    <n v="1"/>
    <x v="5"/>
  </r>
  <r>
    <n v="487"/>
    <x v="5"/>
  </r>
  <r>
    <n v="395"/>
    <x v="5"/>
  </r>
  <r>
    <n v="91"/>
    <x v="5"/>
  </r>
  <r>
    <n v="39"/>
    <x v="5"/>
  </r>
  <r>
    <n v="312"/>
    <x v="5"/>
  </r>
  <r>
    <n v="20"/>
    <x v="5"/>
  </r>
  <r>
    <n v="35"/>
    <x v="5"/>
  </r>
  <r>
    <n v="20"/>
    <x v="5"/>
  </r>
  <r>
    <n v="125"/>
    <x v="5"/>
  </r>
  <r>
    <n v="396"/>
    <x v="5"/>
  </r>
  <r>
    <n v="7"/>
    <x v="5"/>
  </r>
  <r>
    <n v="59"/>
    <x v="5"/>
  </r>
  <r>
    <n v="417"/>
    <x v="5"/>
  </r>
  <r>
    <n v="115"/>
    <x v="5"/>
  </r>
  <r>
    <n v="6"/>
    <x v="5"/>
  </r>
  <r>
    <n v="69"/>
    <x v="5"/>
  </r>
  <r>
    <n v="58"/>
    <x v="5"/>
  </r>
  <r>
    <n v="159"/>
    <x v="5"/>
  </r>
  <r>
    <n v="6"/>
    <x v="5"/>
  </r>
  <r>
    <n v="103"/>
    <x v="5"/>
  </r>
  <r>
    <n v="155"/>
    <x v="5"/>
  </r>
  <r>
    <n v="10"/>
    <x v="5"/>
  </r>
  <r>
    <n v="158"/>
    <x v="5"/>
  </r>
  <r>
    <n v="146"/>
    <x v="5"/>
  </r>
  <r>
    <n v="230"/>
    <x v="5"/>
  </r>
  <r>
    <n v="143"/>
    <x v="5"/>
  </r>
  <r>
    <n v="167"/>
    <x v="5"/>
  </r>
  <r>
    <n v="119"/>
    <x v="5"/>
  </r>
  <r>
    <n v="400"/>
    <x v="5"/>
  </r>
  <r>
    <n v="172"/>
    <x v="5"/>
  </r>
  <r>
    <n v="19"/>
    <x v="5"/>
  </r>
  <r>
    <n v="116"/>
    <x v="5"/>
  </r>
  <r>
    <n v="143"/>
    <x v="5"/>
  </r>
  <r>
    <n v="222"/>
    <x v="5"/>
  </r>
  <r>
    <n v="352"/>
    <x v="5"/>
  </r>
  <r>
    <n v="69"/>
    <x v="5"/>
  </r>
  <r>
    <n v="182"/>
    <x v="5"/>
  </r>
  <r>
    <n v="182"/>
    <x v="5"/>
  </r>
  <r>
    <n v="165"/>
    <x v="5"/>
  </r>
  <r>
    <n v="18"/>
    <x v="5"/>
  </r>
  <r>
    <n v="2"/>
    <x v="5"/>
  </r>
  <r>
    <n v="15"/>
    <x v="5"/>
  </r>
  <r>
    <n v="19"/>
    <x v="5"/>
  </r>
  <r>
    <n v="66"/>
    <x v="5"/>
  </r>
  <r>
    <n v="12"/>
    <x v="5"/>
  </r>
  <r>
    <n v="19"/>
    <x v="5"/>
  </r>
  <r>
    <n v="96"/>
    <x v="5"/>
  </r>
  <r>
    <n v="240"/>
    <x v="5"/>
  </r>
  <r>
    <n v="57"/>
    <x v="5"/>
  </r>
  <r>
    <n v="475"/>
    <x v="5"/>
  </r>
  <r>
    <n v="162"/>
    <x v="5"/>
  </r>
  <r>
    <n v="150"/>
    <x v="5"/>
  </r>
  <r>
    <n v="139"/>
    <x v="5"/>
  </r>
  <r>
    <n v="183"/>
    <x v="5"/>
  </r>
  <r>
    <n v="214"/>
    <x v="5"/>
  </r>
  <r>
    <n v="14"/>
    <x v="5"/>
  </r>
  <r>
    <n v="2"/>
    <x v="5"/>
  </r>
  <r>
    <n v="383"/>
    <x v="5"/>
  </r>
  <r>
    <n v="14"/>
    <x v="5"/>
  </r>
  <r>
    <n v="127"/>
    <x v="5"/>
  </r>
  <r>
    <n v="179"/>
    <x v="5"/>
  </r>
  <r>
    <n v="74"/>
    <x v="5"/>
  </r>
  <r>
    <n v="311"/>
    <x v="5"/>
  </r>
  <r>
    <n v="190"/>
    <x v="5"/>
  </r>
  <r>
    <n v="67"/>
    <x v="5"/>
  </r>
  <r>
    <n v="331"/>
    <x v="5"/>
  </r>
  <r>
    <n v="114"/>
    <x v="5"/>
  </r>
  <r>
    <n v="79"/>
    <x v="5"/>
  </r>
  <r>
    <n v="22"/>
    <x v="5"/>
  </r>
  <r>
    <n v="5"/>
    <x v="5"/>
  </r>
  <r>
    <n v="17"/>
    <x v="5"/>
  </r>
  <r>
    <n v="344"/>
    <x v="5"/>
  </r>
  <r>
    <n v="329"/>
    <x v="5"/>
  </r>
  <r>
    <n v="10"/>
    <x v="5"/>
  </r>
  <r>
    <n v="105"/>
    <x v="5"/>
  </r>
  <r>
    <n v="26"/>
    <x v="5"/>
  </r>
  <r>
    <n v="121"/>
    <x v="5"/>
  </r>
  <r>
    <n v="174"/>
    <x v="5"/>
  </r>
  <r>
    <n v="233"/>
    <x v="5"/>
  </r>
  <r>
    <n v="117"/>
    <x v="5"/>
  </r>
  <r>
    <n v="11"/>
    <x v="5"/>
  </r>
  <r>
    <n v="18"/>
    <x v="5"/>
  </r>
  <r>
    <n v="332"/>
    <x v="5"/>
  </r>
  <r>
    <n v="6"/>
    <x v="5"/>
  </r>
  <r>
    <n v="260"/>
    <x v="5"/>
  </r>
  <r>
    <n v="22"/>
    <x v="5"/>
  </r>
  <r>
    <n v="9"/>
    <x v="5"/>
  </r>
  <r>
    <n v="79"/>
    <x v="5"/>
  </r>
  <r>
    <n v="480"/>
    <x v="5"/>
  </r>
  <r>
    <n v="154"/>
    <x v="5"/>
  </r>
  <r>
    <n v="170"/>
    <x v="5"/>
  </r>
  <r>
    <n v="13"/>
    <x v="5"/>
  </r>
  <r>
    <n v="29"/>
    <x v="5"/>
  </r>
  <r>
    <n v="80"/>
    <x v="5"/>
  </r>
  <r>
    <n v="20"/>
    <x v="5"/>
  </r>
  <r>
    <n v="401"/>
    <x v="5"/>
  </r>
  <r>
    <n v="134"/>
    <x v="5"/>
  </r>
  <r>
    <n v="107"/>
    <x v="5"/>
  </r>
  <r>
    <n v="30"/>
    <x v="5"/>
  </r>
  <r>
    <n v="138"/>
    <x v="5"/>
  </r>
  <r>
    <n v="404"/>
    <x v="5"/>
  </r>
  <r>
    <n v="117"/>
    <x v="5"/>
  </r>
  <r>
    <n v="124"/>
    <x v="5"/>
  </r>
  <r>
    <n v="155"/>
    <x v="5"/>
  </r>
  <r>
    <n v="161"/>
    <x v="5"/>
  </r>
  <r>
    <n v="80"/>
    <x v="5"/>
  </r>
  <r>
    <n v="9"/>
    <x v="5"/>
  </r>
  <r>
    <n v="160"/>
    <x v="5"/>
  </r>
  <r>
    <n v="18"/>
    <x v="5"/>
  </r>
  <r>
    <n v="150"/>
    <x v="5"/>
  </r>
  <r>
    <n v="16"/>
    <x v="5"/>
  </r>
  <r>
    <n v="158"/>
    <x v="5"/>
  </r>
  <r>
    <n v="29"/>
    <x v="5"/>
  </r>
  <r>
    <n v="6"/>
    <x v="5"/>
  </r>
  <r>
    <n v="489"/>
    <x v="5"/>
  </r>
  <r>
    <n v="200"/>
    <x v="5"/>
  </r>
  <r>
    <n v="28"/>
    <x v="5"/>
  </r>
  <r>
    <n v="28"/>
    <x v="5"/>
  </r>
  <r>
    <n v="297"/>
    <x v="5"/>
  </r>
  <r>
    <n v="227"/>
    <x v="5"/>
  </r>
  <r>
    <n v="14"/>
    <x v="5"/>
  </r>
  <r>
    <n v="20"/>
    <x v="5"/>
  </r>
  <r>
    <n v="194"/>
    <x v="5"/>
  </r>
  <r>
    <n v="58"/>
    <x v="5"/>
  </r>
  <r>
    <n v="30"/>
    <x v="5"/>
  </r>
  <r>
    <n v="159"/>
    <x v="5"/>
  </r>
  <r>
    <n v="279"/>
    <x v="5"/>
  </r>
  <r>
    <n v="38"/>
    <x v="5"/>
  </r>
  <r>
    <n v="7"/>
    <x v="5"/>
  </r>
  <r>
    <n v="154"/>
    <x v="5"/>
  </r>
  <r>
    <n v="274"/>
    <x v="5"/>
  </r>
  <r>
    <n v="219"/>
    <x v="5"/>
  </r>
  <r>
    <n v="57"/>
    <x v="5"/>
  </r>
  <r>
    <n v="152"/>
    <x v="5"/>
  </r>
  <r>
    <n v="263"/>
    <x v="5"/>
  </r>
  <r>
    <n v="61"/>
    <x v="5"/>
  </r>
  <r>
    <n v="217"/>
    <x v="5"/>
  </r>
  <r>
    <n v="28"/>
    <x v="5"/>
  </r>
  <r>
    <n v="299"/>
    <x v="5"/>
  </r>
  <r>
    <n v="429"/>
    <x v="5"/>
  </r>
  <r>
    <n v="427"/>
    <x v="5"/>
  </r>
  <r>
    <n v="87"/>
    <x v="5"/>
  </r>
  <r>
    <n v="17"/>
    <x v="5"/>
  </r>
  <r>
    <n v="124"/>
    <x v="5"/>
  </r>
  <r>
    <n v="406"/>
    <x v="5"/>
  </r>
  <r>
    <n v="136"/>
    <x v="5"/>
  </r>
  <r>
    <n v="44"/>
    <x v="5"/>
  </r>
  <r>
    <n v="76"/>
    <x v="5"/>
  </r>
  <r>
    <n v="104"/>
    <x v="5"/>
  </r>
  <r>
    <n v="107"/>
    <x v="5"/>
  </r>
  <r>
    <n v="339"/>
    <x v="5"/>
  </r>
  <r>
    <n v="313"/>
    <x v="5"/>
  </r>
  <r>
    <n v="251"/>
    <x v="5"/>
  </r>
  <r>
    <n v="126"/>
    <x v="5"/>
  </r>
  <r>
    <n v="20"/>
    <x v="5"/>
  </r>
  <r>
    <n v="80"/>
    <x v="5"/>
  </r>
  <r>
    <n v="9"/>
    <x v="5"/>
  </r>
  <r>
    <n v="50"/>
    <x v="5"/>
  </r>
  <r>
    <n v="100"/>
    <x v="5"/>
  </r>
  <r>
    <n v="2"/>
    <x v="5"/>
  </r>
  <r>
    <n v="214"/>
    <x v="5"/>
  </r>
  <r>
    <n v="17"/>
    <x v="5"/>
  </r>
  <r>
    <n v="269"/>
    <x v="5"/>
  </r>
  <r>
    <n v="2"/>
    <x v="5"/>
  </r>
  <r>
    <n v="159"/>
    <x v="5"/>
  </r>
  <r>
    <n v="167"/>
    <x v="5"/>
  </r>
  <r>
    <n v="123"/>
    <x v="5"/>
  </r>
  <r>
    <n v="32"/>
    <x v="5"/>
  </r>
  <r>
    <n v="276"/>
    <x v="5"/>
  </r>
  <r>
    <n v="191"/>
    <x v="5"/>
  </r>
  <r>
    <n v="9"/>
    <x v="5"/>
  </r>
  <r>
    <n v="174"/>
    <x v="5"/>
  </r>
  <r>
    <n v="39"/>
    <x v="5"/>
  </r>
  <r>
    <n v="330"/>
    <x v="5"/>
  </r>
  <r>
    <n v="5"/>
    <x v="5"/>
  </r>
  <r>
    <n v="175"/>
    <x v="5"/>
  </r>
  <r>
    <n v="183"/>
    <x v="5"/>
  </r>
  <r>
    <n v="423"/>
    <x v="5"/>
  </r>
  <r>
    <n v="88"/>
    <x v="5"/>
  </r>
  <r>
    <n v="241"/>
    <x v="5"/>
  </r>
  <r>
    <n v="37"/>
    <x v="5"/>
  </r>
  <r>
    <n v="164"/>
    <x v="5"/>
  </r>
  <r>
    <n v="20"/>
    <x v="5"/>
  </r>
  <r>
    <n v="8"/>
    <x v="5"/>
  </r>
  <r>
    <n v="4"/>
    <x v="5"/>
  </r>
  <r>
    <n v="408"/>
    <x v="5"/>
  </r>
  <r>
    <n v="20"/>
    <x v="6"/>
  </r>
  <r>
    <n v="102"/>
    <x v="6"/>
  </r>
  <r>
    <n v="240"/>
    <x v="6"/>
  </r>
  <r>
    <n v="124"/>
    <x v="6"/>
  </r>
  <r>
    <n v="330"/>
    <x v="6"/>
  </r>
  <r>
    <n v="187"/>
    <x v="6"/>
  </r>
  <r>
    <n v="165"/>
    <x v="6"/>
  </r>
  <r>
    <n v="371"/>
    <x v="6"/>
  </r>
  <r>
    <n v="185"/>
    <x v="6"/>
  </r>
  <r>
    <n v="401"/>
    <x v="6"/>
  </r>
  <r>
    <n v="25"/>
    <x v="6"/>
  </r>
  <r>
    <n v="3"/>
    <x v="6"/>
  </r>
  <r>
    <n v="11"/>
    <x v="6"/>
  </r>
  <r>
    <n v="18"/>
    <x v="6"/>
  </r>
  <r>
    <n v="154"/>
    <x v="6"/>
  </r>
  <r>
    <n v="423"/>
    <x v="6"/>
  </r>
  <r>
    <n v="6"/>
    <x v="6"/>
  </r>
  <r>
    <n v="62"/>
    <x v="6"/>
  </r>
  <r>
    <n v="15"/>
    <x v="6"/>
  </r>
  <r>
    <n v="311"/>
    <x v="6"/>
  </r>
  <r>
    <n v="127"/>
    <x v="6"/>
  </r>
  <r>
    <n v="483"/>
    <x v="6"/>
  </r>
  <r>
    <n v="9"/>
    <x v="6"/>
  </r>
  <r>
    <n v="75"/>
    <x v="6"/>
  </r>
  <r>
    <n v="7"/>
    <x v="6"/>
  </r>
  <r>
    <n v="114"/>
    <x v="6"/>
  </r>
  <r>
    <n v="151"/>
    <x v="6"/>
  </r>
  <r>
    <n v="116"/>
    <x v="6"/>
  </r>
  <r>
    <n v="76"/>
    <x v="6"/>
  </r>
  <r>
    <n v="25"/>
    <x v="6"/>
  </r>
  <r>
    <n v="37"/>
    <x v="6"/>
  </r>
  <r>
    <n v="108"/>
    <x v="6"/>
  </r>
  <r>
    <n v="199"/>
    <x v="6"/>
  </r>
  <r>
    <n v="128"/>
    <x v="6"/>
  </r>
  <r>
    <n v="32"/>
    <x v="6"/>
  </r>
  <r>
    <n v="151"/>
    <x v="6"/>
  </r>
  <r>
    <n v="8"/>
    <x v="6"/>
  </r>
  <r>
    <n v="411"/>
    <x v="6"/>
  </r>
  <r>
    <n v="119"/>
    <x v="6"/>
  </r>
  <r>
    <n v="366"/>
    <x v="6"/>
  </r>
  <r>
    <n v="20"/>
    <x v="6"/>
  </r>
  <r>
    <n v="124"/>
    <x v="6"/>
  </r>
  <r>
    <n v="30"/>
    <x v="6"/>
  </r>
  <r>
    <n v="237"/>
    <x v="6"/>
  </r>
  <r>
    <n v="355"/>
    <x v="6"/>
  </r>
  <r>
    <n v="162"/>
    <x v="6"/>
  </r>
  <r>
    <n v="46"/>
    <x v="6"/>
  </r>
  <r>
    <n v="13"/>
    <x v="6"/>
  </r>
  <r>
    <n v="14"/>
    <x v="6"/>
  </r>
  <r>
    <n v="4"/>
    <x v="6"/>
  </r>
  <r>
    <n v="470"/>
    <x v="6"/>
  </r>
  <r>
    <n v="9"/>
    <x v="6"/>
  </r>
  <r>
    <n v="37"/>
    <x v="6"/>
  </r>
  <r>
    <n v="55"/>
    <x v="6"/>
  </r>
  <r>
    <n v="140"/>
    <x v="6"/>
  </r>
  <r>
    <n v="12"/>
    <x v="6"/>
  </r>
  <r>
    <n v="20"/>
    <x v="6"/>
  </r>
  <r>
    <n v="478"/>
    <x v="6"/>
  </r>
  <r>
    <n v="289"/>
    <x v="6"/>
  </r>
  <r>
    <n v="1"/>
    <x v="6"/>
  </r>
  <r>
    <n v="15"/>
    <x v="6"/>
  </r>
  <r>
    <n v="400"/>
    <x v="6"/>
  </r>
  <r>
    <n v="1"/>
    <x v="6"/>
  </r>
  <r>
    <n v="184"/>
    <x v="6"/>
  </r>
  <r>
    <n v="99"/>
    <x v="6"/>
  </r>
  <r>
    <n v="143"/>
    <x v="6"/>
  </r>
  <r>
    <n v="184"/>
    <x v="6"/>
  </r>
  <r>
    <n v="3"/>
    <x v="6"/>
  </r>
  <r>
    <n v="197"/>
    <x v="6"/>
  </r>
  <r>
    <n v="18"/>
    <x v="6"/>
  </r>
  <r>
    <n v="7"/>
    <x v="6"/>
  </r>
  <r>
    <n v="381"/>
    <x v="6"/>
  </r>
  <r>
    <n v="45"/>
    <x v="6"/>
  </r>
  <r>
    <n v="499"/>
    <x v="6"/>
  </r>
  <r>
    <n v="134"/>
    <x v="6"/>
  </r>
  <r>
    <n v="132"/>
    <x v="6"/>
  </r>
  <r>
    <n v="180"/>
    <x v="6"/>
  </r>
  <r>
    <n v="5"/>
    <x v="6"/>
  </r>
  <r>
    <n v="110"/>
    <x v="6"/>
  </r>
  <r>
    <n v="54"/>
    <x v="6"/>
  </r>
  <r>
    <n v="6"/>
    <x v="6"/>
  </r>
  <r>
    <n v="476"/>
    <x v="6"/>
  </r>
  <r>
    <n v="104"/>
    <x v="6"/>
  </r>
  <r>
    <n v="104"/>
    <x v="6"/>
  </r>
  <r>
    <n v="47"/>
    <x v="6"/>
  </r>
  <r>
    <n v="127"/>
    <x v="6"/>
  </r>
  <r>
    <n v="143"/>
    <x v="6"/>
  </r>
  <r>
    <n v="181"/>
    <x v="6"/>
  </r>
  <r>
    <n v="139"/>
    <x v="6"/>
  </r>
  <r>
    <n v="187"/>
    <x v="6"/>
  </r>
  <r>
    <n v="11"/>
    <x v="6"/>
  </r>
  <r>
    <n v="170"/>
    <x v="6"/>
  </r>
  <r>
    <n v="7"/>
    <x v="6"/>
  </r>
  <r>
    <n v="168"/>
    <x v="6"/>
  </r>
  <r>
    <n v="4"/>
    <x v="6"/>
  </r>
  <r>
    <n v="145"/>
    <x v="6"/>
  </r>
  <r>
    <n v="103"/>
    <x v="6"/>
  </r>
  <r>
    <n v="101"/>
    <x v="6"/>
  </r>
  <r>
    <n v="141"/>
    <x v="6"/>
  </r>
  <r>
    <n v="6"/>
    <x v="6"/>
  </r>
  <r>
    <n v="16"/>
    <x v="6"/>
  </r>
  <r>
    <n v="276"/>
    <x v="6"/>
  </r>
  <r>
    <n v="329"/>
    <x v="6"/>
  </r>
  <r>
    <n v="200"/>
    <x v="6"/>
  </r>
  <r>
    <n v="82"/>
    <x v="6"/>
  </r>
  <r>
    <n v="66"/>
    <x v="6"/>
  </r>
  <r>
    <n v="150"/>
    <x v="6"/>
  </r>
  <r>
    <n v="63"/>
    <x v="6"/>
  </r>
  <r>
    <n v="120"/>
    <x v="6"/>
  </r>
  <r>
    <n v="155"/>
    <x v="6"/>
  </r>
  <r>
    <n v="30"/>
    <x v="6"/>
  </r>
  <r>
    <n v="34"/>
    <x v="6"/>
  </r>
  <r>
    <n v="30"/>
    <x v="6"/>
  </r>
  <r>
    <n v="162"/>
    <x v="6"/>
  </r>
  <r>
    <n v="71"/>
    <x v="6"/>
  </r>
  <r>
    <n v="16"/>
    <x v="6"/>
  </r>
  <r>
    <n v="165"/>
    <x v="6"/>
  </r>
  <r>
    <n v="180"/>
    <x v="6"/>
  </r>
  <r>
    <n v="2"/>
    <x v="6"/>
  </r>
  <r>
    <n v="111"/>
    <x v="6"/>
  </r>
  <r>
    <n v="128"/>
    <x v="6"/>
  </r>
  <r>
    <n v="7"/>
    <x v="6"/>
  </r>
  <r>
    <n v="211"/>
    <x v="6"/>
  </r>
  <r>
    <n v="184"/>
    <x v="6"/>
  </r>
  <r>
    <n v="450"/>
    <x v="6"/>
  </r>
  <r>
    <n v="140"/>
    <x v="6"/>
  </r>
  <r>
    <n v="52"/>
    <x v="6"/>
  </r>
  <r>
    <n v="2"/>
    <x v="6"/>
  </r>
  <r>
    <n v="13"/>
    <x v="6"/>
  </r>
  <r>
    <n v="73"/>
    <x v="6"/>
  </r>
  <r>
    <n v="123"/>
    <x v="6"/>
  </r>
  <r>
    <n v="3"/>
    <x v="6"/>
  </r>
  <r>
    <n v="93"/>
    <x v="6"/>
  </r>
  <r>
    <n v="310"/>
    <x v="6"/>
  </r>
  <r>
    <n v="77"/>
    <x v="6"/>
  </r>
  <r>
    <n v="21"/>
    <x v="6"/>
  </r>
  <r>
    <n v="3"/>
    <x v="6"/>
  </r>
  <r>
    <n v="176"/>
    <x v="6"/>
  </r>
  <r>
    <n v="20"/>
    <x v="6"/>
  </r>
  <r>
    <n v="230"/>
    <x v="6"/>
  </r>
  <r>
    <n v="10"/>
    <x v="6"/>
  </r>
  <r>
    <n v="12"/>
    <x v="6"/>
  </r>
  <r>
    <n v="11"/>
    <x v="6"/>
  </r>
  <r>
    <n v="383"/>
    <x v="6"/>
  </r>
  <r>
    <n v="249"/>
    <x v="6"/>
  </r>
  <r>
    <n v="8"/>
    <x v="6"/>
  </r>
  <r>
    <n v="42"/>
    <x v="6"/>
  </r>
  <r>
    <n v="1"/>
    <x v="6"/>
  </r>
  <r>
    <n v="340"/>
    <x v="6"/>
  </r>
  <r>
    <n v="394"/>
    <x v="6"/>
  </r>
  <r>
    <n v="176"/>
    <x v="6"/>
  </r>
  <r>
    <n v="181"/>
    <x v="6"/>
  </r>
  <r>
    <n v="26"/>
    <x v="6"/>
  </r>
  <r>
    <n v="73"/>
    <x v="6"/>
  </r>
  <r>
    <n v="274"/>
    <x v="6"/>
  </r>
  <r>
    <n v="8"/>
    <x v="6"/>
  </r>
  <r>
    <n v="12"/>
    <x v="6"/>
  </r>
  <r>
    <n v="496"/>
    <x v="6"/>
  </r>
  <r>
    <n v="5"/>
    <x v="6"/>
  </r>
  <r>
    <n v="2"/>
    <x v="6"/>
  </r>
  <r>
    <n v="77"/>
    <x v="6"/>
  </r>
  <r>
    <n v="134"/>
    <x v="6"/>
  </r>
  <r>
    <n v="4"/>
    <x v="6"/>
  </r>
  <r>
    <n v="46"/>
    <x v="6"/>
  </r>
  <r>
    <n v="43"/>
    <x v="6"/>
  </r>
  <r>
    <n v="2"/>
    <x v="6"/>
  </r>
  <r>
    <n v="100"/>
    <x v="6"/>
  </r>
  <r>
    <n v="438"/>
    <x v="6"/>
  </r>
  <r>
    <n v="69"/>
    <x v="6"/>
  </r>
  <r>
    <n v="22"/>
    <x v="6"/>
  </r>
  <r>
    <n v="130"/>
    <x v="6"/>
  </r>
  <r>
    <n v="5"/>
    <x v="6"/>
  </r>
  <r>
    <n v="62"/>
    <x v="6"/>
  </r>
  <r>
    <n v="8"/>
    <x v="6"/>
  </r>
  <r>
    <n v="18"/>
    <x v="6"/>
  </r>
  <r>
    <n v="146"/>
    <x v="6"/>
  </r>
  <r>
    <n v="5"/>
    <x v="6"/>
  </r>
  <r>
    <n v="20"/>
    <x v="6"/>
  </r>
  <r>
    <n v="153"/>
    <x v="6"/>
  </r>
  <r>
    <n v="227"/>
    <x v="6"/>
  </r>
  <r>
    <n v="52"/>
    <x v="6"/>
  </r>
  <r>
    <n v="108"/>
    <x v="6"/>
  </r>
  <r>
    <n v="236"/>
    <x v="6"/>
  </r>
  <r>
    <n v="125"/>
    <x v="6"/>
  </r>
  <r>
    <n v="183"/>
    <x v="6"/>
  </r>
  <r>
    <n v="130"/>
    <x v="6"/>
  </r>
  <r>
    <n v="4"/>
    <x v="6"/>
  </r>
  <r>
    <n v="3"/>
    <x v="6"/>
  </r>
  <r>
    <n v="16"/>
    <x v="6"/>
  </r>
  <r>
    <n v="197"/>
    <x v="6"/>
  </r>
  <r>
    <n v="4"/>
    <x v="6"/>
  </r>
  <r>
    <n v="57"/>
    <x v="6"/>
  </r>
  <r>
    <n v="16"/>
    <x v="6"/>
  </r>
  <r>
    <n v="89"/>
    <x v="6"/>
  </r>
  <r>
    <n v="74"/>
    <x v="7"/>
  </r>
  <r>
    <n v="243"/>
    <x v="7"/>
  </r>
  <r>
    <n v="460"/>
    <x v="7"/>
  </r>
  <r>
    <n v="20"/>
    <x v="7"/>
  </r>
  <r>
    <n v="250"/>
    <x v="7"/>
  </r>
  <r>
    <n v="78"/>
    <x v="7"/>
  </r>
  <r>
    <n v="170"/>
    <x v="7"/>
  </r>
  <r>
    <n v="128"/>
    <x v="7"/>
  </r>
  <r>
    <n v="53"/>
    <x v="7"/>
  </r>
  <r>
    <n v="223"/>
    <x v="7"/>
  </r>
  <r>
    <n v="47"/>
    <x v="7"/>
  </r>
  <r>
    <n v="112"/>
    <x v="7"/>
  </r>
  <r>
    <n v="201"/>
    <x v="7"/>
  </r>
  <r>
    <n v="121"/>
    <x v="7"/>
  </r>
  <r>
    <n v="462"/>
    <x v="7"/>
  </r>
  <r>
    <n v="333"/>
    <x v="7"/>
  </r>
  <r>
    <n v="9"/>
    <x v="7"/>
  </r>
  <r>
    <n v="104"/>
    <x v="7"/>
  </r>
  <r>
    <n v="104"/>
    <x v="7"/>
  </r>
  <r>
    <n v="78"/>
    <x v="7"/>
  </r>
  <r>
    <n v="53"/>
    <x v="7"/>
  </r>
  <r>
    <n v="305"/>
    <x v="7"/>
  </r>
  <r>
    <n v="363"/>
    <x v="7"/>
  </r>
  <r>
    <n v="19"/>
    <x v="7"/>
  </r>
  <r>
    <n v="248"/>
    <x v="7"/>
  </r>
  <r>
    <n v="64"/>
    <x v="7"/>
  </r>
  <r>
    <n v="288"/>
    <x v="7"/>
  </r>
  <r>
    <n v="18"/>
    <x v="7"/>
  </r>
  <r>
    <n v="54"/>
    <x v="7"/>
  </r>
  <r>
    <n v="3"/>
    <x v="7"/>
  </r>
  <r>
    <n v="9"/>
    <x v="7"/>
  </r>
  <r>
    <n v="19"/>
    <x v="7"/>
  </r>
  <r>
    <n v="198"/>
    <x v="7"/>
  </r>
  <r>
    <n v="417"/>
    <x v="7"/>
  </r>
  <r>
    <n v="221"/>
    <x v="7"/>
  </r>
  <r>
    <n v="53"/>
    <x v="7"/>
  </r>
  <r>
    <n v="127"/>
    <x v="7"/>
  </r>
  <r>
    <n v="340"/>
    <x v="7"/>
  </r>
  <r>
    <n v="310"/>
    <x v="7"/>
  </r>
  <r>
    <n v="8"/>
    <x v="7"/>
  </r>
  <r>
    <n v="132"/>
    <x v="7"/>
  </r>
  <r>
    <n v="168"/>
    <x v="7"/>
  </r>
  <r>
    <n v="49"/>
    <x v="7"/>
  </r>
  <r>
    <n v="140"/>
    <x v="7"/>
  </r>
  <r>
    <n v="140"/>
    <x v="7"/>
  </r>
  <r>
    <n v="194"/>
    <x v="7"/>
  </r>
  <r>
    <n v="123"/>
    <x v="7"/>
  </r>
  <r>
    <n v="11"/>
    <x v="7"/>
  </r>
  <r>
    <n v="1"/>
    <x v="7"/>
  </r>
  <r>
    <n v="267"/>
    <x v="7"/>
  </r>
  <r>
    <n v="14"/>
    <x v="7"/>
  </r>
  <r>
    <n v="160"/>
    <x v="7"/>
  </r>
  <r>
    <n v="437"/>
    <x v="7"/>
  </r>
  <r>
    <n v="71"/>
    <x v="7"/>
  </r>
  <r>
    <n v="35"/>
    <x v="7"/>
  </r>
  <r>
    <n v="116"/>
    <x v="7"/>
  </r>
  <r>
    <n v="152"/>
    <x v="7"/>
  </r>
  <r>
    <n v="309"/>
    <x v="7"/>
  </r>
  <r>
    <n v="7"/>
    <x v="7"/>
  </r>
  <r>
    <n v="353"/>
    <x v="7"/>
  </r>
  <r>
    <n v="3"/>
    <x v="7"/>
  </r>
  <r>
    <n v="166"/>
    <x v="7"/>
  </r>
  <r>
    <n v="14"/>
    <x v="7"/>
  </r>
  <r>
    <n v="141"/>
    <x v="7"/>
  </r>
  <r>
    <n v="15"/>
    <x v="7"/>
  </r>
  <r>
    <n v="157"/>
    <x v="7"/>
  </r>
  <r>
    <n v="191"/>
    <x v="7"/>
  </r>
  <r>
    <n v="7"/>
    <x v="7"/>
  </r>
  <r>
    <n v="200"/>
    <x v="7"/>
  </r>
  <r>
    <n v="15"/>
    <x v="7"/>
  </r>
  <r>
    <n v="7"/>
    <x v="7"/>
  </r>
  <r>
    <n v="235"/>
    <x v="7"/>
  </r>
  <r>
    <n v="301"/>
    <x v="7"/>
  </r>
  <r>
    <n v="136"/>
    <x v="7"/>
  </r>
  <r>
    <n v="5"/>
    <x v="7"/>
  </r>
  <r>
    <n v="280"/>
    <x v="7"/>
  </r>
  <r>
    <n v="3"/>
    <x v="7"/>
  </r>
  <r>
    <n v="14"/>
    <x v="7"/>
  </r>
  <r>
    <n v="79"/>
    <x v="7"/>
  </r>
  <r>
    <n v="86"/>
    <x v="7"/>
  </r>
  <r>
    <n v="70"/>
    <x v="7"/>
  </r>
  <r>
    <n v="189"/>
    <x v="7"/>
  </r>
  <r>
    <n v="111"/>
    <x v="7"/>
  </r>
  <r>
    <n v="158"/>
    <x v="7"/>
  </r>
  <r>
    <n v="172"/>
    <x v="7"/>
  </r>
  <r>
    <n v="179"/>
    <x v="7"/>
  </r>
  <r>
    <n v="19"/>
    <x v="7"/>
  </r>
  <r>
    <n v="57"/>
    <x v="7"/>
  </r>
  <r>
    <n v="335"/>
    <x v="7"/>
  </r>
  <r>
    <n v="12"/>
    <x v="7"/>
  </r>
  <r>
    <n v="2"/>
    <x v="7"/>
  </r>
  <r>
    <n v="237"/>
    <x v="7"/>
  </r>
  <r>
    <n v="482"/>
    <x v="7"/>
  </r>
  <r>
    <n v="8"/>
    <x v="7"/>
  </r>
  <r>
    <n v="147"/>
    <x v="7"/>
  </r>
  <r>
    <n v="224"/>
    <x v="7"/>
  </r>
  <r>
    <n v="11"/>
    <x v="7"/>
  </r>
  <r>
    <n v="184"/>
    <x v="7"/>
  </r>
  <r>
    <n v="20"/>
    <x v="7"/>
  </r>
  <r>
    <n v="221"/>
    <x v="7"/>
  </r>
  <r>
    <n v="162"/>
    <x v="7"/>
  </r>
  <r>
    <n v="19"/>
    <x v="7"/>
  </r>
  <r>
    <n v="1"/>
    <x v="7"/>
  </r>
  <r>
    <n v="122"/>
    <x v="7"/>
  </r>
  <r>
    <n v="163"/>
    <x v="7"/>
  </r>
  <r>
    <n v="29"/>
    <x v="7"/>
  </r>
  <r>
    <n v="106"/>
    <x v="7"/>
  </r>
  <r>
    <n v="112"/>
    <x v="7"/>
  </r>
  <r>
    <n v="90"/>
    <x v="7"/>
  </r>
  <r>
    <n v="7"/>
    <x v="7"/>
  </r>
  <r>
    <n v="27"/>
    <x v="7"/>
  </r>
  <r>
    <n v="185"/>
    <x v="7"/>
  </r>
  <r>
    <n v="153"/>
    <x v="7"/>
  </r>
  <r>
    <n v="109"/>
    <x v="7"/>
  </r>
  <r>
    <n v="10"/>
    <x v="7"/>
  </r>
  <r>
    <n v="10"/>
    <x v="7"/>
  </r>
  <r>
    <n v="90"/>
    <x v="7"/>
  </r>
  <r>
    <n v="34"/>
    <x v="7"/>
  </r>
  <r>
    <n v="106"/>
    <x v="7"/>
  </r>
  <r>
    <n v="229"/>
    <x v="7"/>
  </r>
  <r>
    <n v="229"/>
    <x v="7"/>
  </r>
  <r>
    <n v="20"/>
    <x v="7"/>
  </r>
  <r>
    <n v="261"/>
    <x v="7"/>
  </r>
  <r>
    <n v="10"/>
    <x v="7"/>
  </r>
  <r>
    <n v="400"/>
    <x v="7"/>
  </r>
  <r>
    <n v="401"/>
    <x v="7"/>
  </r>
  <r>
    <n v="170"/>
    <x v="7"/>
  </r>
  <r>
    <n v="124"/>
    <x v="7"/>
  </r>
  <r>
    <n v="13"/>
    <x v="7"/>
  </r>
  <r>
    <n v="87"/>
    <x v="7"/>
  </r>
  <r>
    <n v="190"/>
    <x v="7"/>
  </r>
  <r>
    <n v="349"/>
    <x v="7"/>
  </r>
  <r>
    <n v="16"/>
    <x v="7"/>
  </r>
  <r>
    <n v="42"/>
    <x v="7"/>
  </r>
  <r>
    <n v="70"/>
    <x v="7"/>
  </r>
  <r>
    <n v="189"/>
    <x v="7"/>
  </r>
  <r>
    <n v="64"/>
    <x v="7"/>
  </r>
  <r>
    <n v="76"/>
    <x v="7"/>
  </r>
  <r>
    <n v="11"/>
    <x v="7"/>
  </r>
  <r>
    <n v="96"/>
    <x v="7"/>
  </r>
  <r>
    <n v="17"/>
    <x v="7"/>
  </r>
  <r>
    <n v="92"/>
    <x v="7"/>
  </r>
  <r>
    <n v="76"/>
    <x v="7"/>
  </r>
  <r>
    <n v="77"/>
    <x v="7"/>
  </r>
  <r>
    <n v="344"/>
    <x v="7"/>
  </r>
  <r>
    <n v="218"/>
    <x v="7"/>
  </r>
  <r>
    <n v="115"/>
    <x v="7"/>
  </r>
  <r>
    <n v="143"/>
    <x v="7"/>
  </r>
  <r>
    <n v="1"/>
    <x v="7"/>
  </r>
  <r>
    <n v="133"/>
    <x v="7"/>
  </r>
  <r>
    <n v="496"/>
    <x v="7"/>
  </r>
  <r>
    <n v="5"/>
    <x v="7"/>
  </r>
  <r>
    <n v="8"/>
    <x v="7"/>
  </r>
  <r>
    <n v="59"/>
    <x v="7"/>
  </r>
  <r>
    <n v="273"/>
    <x v="7"/>
  </r>
  <r>
    <n v="165"/>
    <x v="7"/>
  </r>
  <r>
    <n v="13"/>
    <x v="7"/>
  </r>
  <r>
    <n v="143"/>
    <x v="7"/>
  </r>
  <r>
    <n v="20"/>
    <x v="7"/>
  </r>
  <r>
    <n v="4"/>
    <x v="7"/>
  </r>
  <r>
    <n v="102"/>
    <x v="7"/>
  </r>
  <r>
    <n v="155"/>
    <x v="7"/>
  </r>
  <r>
    <n v="226"/>
    <x v="7"/>
  </r>
  <r>
    <n v="346"/>
    <x v="7"/>
  </r>
  <r>
    <n v="45"/>
    <x v="7"/>
  </r>
  <r>
    <n v="11"/>
    <x v="7"/>
  </r>
  <r>
    <n v="14"/>
    <x v="7"/>
  </r>
  <r>
    <n v="12"/>
    <x v="7"/>
  </r>
  <r>
    <n v="11"/>
    <x v="7"/>
  </r>
  <r>
    <n v="142"/>
    <x v="7"/>
  </r>
  <r>
    <n v="184"/>
    <x v="7"/>
  </r>
  <r>
    <n v="390"/>
    <x v="7"/>
  </r>
  <r>
    <n v="110"/>
    <x v="7"/>
  </r>
  <r>
    <n v="92"/>
    <x v="7"/>
  </r>
  <r>
    <n v="5"/>
    <x v="7"/>
  </r>
  <r>
    <n v="2"/>
    <x v="7"/>
  </r>
  <r>
    <n v="14"/>
    <x v="7"/>
  </r>
  <r>
    <n v="6"/>
    <x v="7"/>
  </r>
  <r>
    <n v="65"/>
    <x v="7"/>
  </r>
  <r>
    <n v="45"/>
    <x v="7"/>
  </r>
  <r>
    <n v="108"/>
    <x v="7"/>
  </r>
  <r>
    <n v="159"/>
    <x v="7"/>
  </r>
  <r>
    <n v="141"/>
    <x v="7"/>
  </r>
  <r>
    <n v="14"/>
    <x v="7"/>
  </r>
  <r>
    <n v="142"/>
    <x v="7"/>
  </r>
  <r>
    <n v="167"/>
    <x v="7"/>
  </r>
  <r>
    <n v="12"/>
    <x v="7"/>
  </r>
  <r>
    <n v="187"/>
    <x v="7"/>
  </r>
  <r>
    <n v="14"/>
    <x v="7"/>
  </r>
  <r>
    <n v="10"/>
    <x v="7"/>
  </r>
  <r>
    <n v="269"/>
    <x v="7"/>
  </r>
  <r>
    <n v="328"/>
    <x v="7"/>
  </r>
  <r>
    <n v="228"/>
    <x v="7"/>
  </r>
  <r>
    <n v="12"/>
    <x v="7"/>
  </r>
  <r>
    <n v="16"/>
    <x v="7"/>
  </r>
  <r>
    <n v="233"/>
    <x v="7"/>
  </r>
  <r>
    <n v="10"/>
    <x v="7"/>
  </r>
  <r>
    <n v="168"/>
    <x v="7"/>
  </r>
  <r>
    <n v="388"/>
    <x v="7"/>
  </r>
  <r>
    <n v="319"/>
    <x v="7"/>
  </r>
  <r>
    <n v="12"/>
    <x v="7"/>
  </r>
  <r>
    <n v="150"/>
    <x v="7"/>
  </r>
  <r>
    <n v="347"/>
    <x v="7"/>
  </r>
  <r>
    <n v="177"/>
    <x v="7"/>
  </r>
  <r>
    <n v="222"/>
    <x v="7"/>
  </r>
  <r>
    <n v="9"/>
    <x v="7"/>
  </r>
  <r>
    <n v="14"/>
    <x v="7"/>
  </r>
  <r>
    <n v="7"/>
    <x v="8"/>
  </r>
  <r>
    <n v="171"/>
    <x v="8"/>
  </r>
  <r>
    <n v="16"/>
    <x v="8"/>
  </r>
  <r>
    <n v="176"/>
    <x v="8"/>
  </r>
  <r>
    <n v="37"/>
    <x v="8"/>
  </r>
  <r>
    <n v="186"/>
    <x v="8"/>
  </r>
  <r>
    <n v="45"/>
    <x v="8"/>
  </r>
  <r>
    <n v="186"/>
    <x v="8"/>
  </r>
  <r>
    <n v="211"/>
    <x v="8"/>
  </r>
  <r>
    <n v="330"/>
    <x v="8"/>
  </r>
  <r>
    <n v="134"/>
    <x v="8"/>
  </r>
  <r>
    <n v="459"/>
    <x v="8"/>
  </r>
  <r>
    <n v="185"/>
    <x v="8"/>
  </r>
  <r>
    <n v="3"/>
    <x v="8"/>
  </r>
  <r>
    <n v="181"/>
    <x v="8"/>
  </r>
  <r>
    <n v="441"/>
    <x v="8"/>
  </r>
  <r>
    <n v="487"/>
    <x v="8"/>
  </r>
  <r>
    <n v="56"/>
    <x v="8"/>
  </r>
  <r>
    <n v="23"/>
    <x v="8"/>
  </r>
  <r>
    <n v="113"/>
    <x v="8"/>
  </r>
  <r>
    <n v="19"/>
    <x v="8"/>
  </r>
  <r>
    <n v="188"/>
    <x v="8"/>
  </r>
  <r>
    <n v="338"/>
    <x v="8"/>
  </r>
  <r>
    <n v="80"/>
    <x v="8"/>
  </r>
  <r>
    <n v="20"/>
    <x v="8"/>
  </r>
  <r>
    <n v="1"/>
    <x v="8"/>
  </r>
  <r>
    <n v="200"/>
    <x v="8"/>
  </r>
  <r>
    <n v="429"/>
    <x v="8"/>
  </r>
  <r>
    <n v="183"/>
    <x v="8"/>
  </r>
  <r>
    <n v="26"/>
    <x v="8"/>
  </r>
  <r>
    <n v="2"/>
    <x v="8"/>
  </r>
  <r>
    <n v="174"/>
    <x v="8"/>
  </r>
  <r>
    <n v="98"/>
    <x v="8"/>
  </r>
  <r>
    <n v="11"/>
    <x v="8"/>
  </r>
  <r>
    <n v="58"/>
    <x v="8"/>
  </r>
  <r>
    <n v="17"/>
    <x v="8"/>
  </r>
  <r>
    <n v="143"/>
    <x v="8"/>
  </r>
  <r>
    <n v="108"/>
    <x v="8"/>
  </r>
  <r>
    <n v="424"/>
    <x v="8"/>
  </r>
  <r>
    <n v="9"/>
    <x v="8"/>
  </r>
  <r>
    <n v="135"/>
    <x v="8"/>
  </r>
  <r>
    <n v="202"/>
    <x v="8"/>
  </r>
  <r>
    <n v="459"/>
    <x v="8"/>
  </r>
  <r>
    <n v="107"/>
    <x v="8"/>
  </r>
  <r>
    <n v="37"/>
    <x v="8"/>
  </r>
  <r>
    <n v="43"/>
    <x v="8"/>
  </r>
  <r>
    <n v="352"/>
    <x v="8"/>
  </r>
  <r>
    <n v="94"/>
    <x v="8"/>
  </r>
  <r>
    <n v="112"/>
    <x v="8"/>
  </r>
  <r>
    <n v="136"/>
    <x v="8"/>
  </r>
  <r>
    <n v="56"/>
    <x v="8"/>
  </r>
  <r>
    <n v="286"/>
    <x v="8"/>
  </r>
  <r>
    <n v="296"/>
    <x v="8"/>
  </r>
  <r>
    <n v="81"/>
    <x v="8"/>
  </r>
  <r>
    <n v="231"/>
    <x v="8"/>
  </r>
  <r>
    <n v="149"/>
    <x v="8"/>
  </r>
  <r>
    <n v="3"/>
    <x v="8"/>
  </r>
  <r>
    <n v="311"/>
    <x v="8"/>
  </r>
  <r>
    <n v="121"/>
    <x v="8"/>
  </r>
  <r>
    <n v="15"/>
    <x v="8"/>
  </r>
  <r>
    <n v="14"/>
    <x v="8"/>
  </r>
  <r>
    <n v="240"/>
    <x v="8"/>
  </r>
  <r>
    <n v="12"/>
    <x v="8"/>
  </r>
  <r>
    <n v="1"/>
    <x v="8"/>
  </r>
  <r>
    <n v="12"/>
    <x v="8"/>
  </r>
  <r>
    <n v="190"/>
    <x v="8"/>
  </r>
  <r>
    <n v="179"/>
    <x v="8"/>
  </r>
  <r>
    <n v="106"/>
    <x v="8"/>
  </r>
  <r>
    <n v="267"/>
    <x v="8"/>
  </r>
  <r>
    <n v="66"/>
    <x v="8"/>
  </r>
  <r>
    <n v="471"/>
    <x v="8"/>
  </r>
  <r>
    <n v="5"/>
    <x v="8"/>
  </r>
  <r>
    <n v="11"/>
    <x v="8"/>
  </r>
  <r>
    <n v="103"/>
    <x v="8"/>
  </r>
  <r>
    <n v="92"/>
    <x v="8"/>
  </r>
  <r>
    <n v="115"/>
    <x v="8"/>
  </r>
  <r>
    <n v="62"/>
    <x v="8"/>
  </r>
  <r>
    <n v="420"/>
    <x v="8"/>
  </r>
  <r>
    <n v="81"/>
    <x v="8"/>
  </r>
  <r>
    <n v="412"/>
    <x v="8"/>
  </r>
  <r>
    <n v="377"/>
    <x v="8"/>
  </r>
  <r>
    <n v="461"/>
    <x v="8"/>
  </r>
  <r>
    <n v="138"/>
    <x v="8"/>
  </r>
  <r>
    <n v="17"/>
    <x v="8"/>
  </r>
  <r>
    <n v="8"/>
    <x v="8"/>
  </r>
  <r>
    <n v="448"/>
    <x v="8"/>
  </r>
  <r>
    <n v="240"/>
    <x v="8"/>
  </r>
  <r>
    <n v="388"/>
    <x v="8"/>
  </r>
  <r>
    <n v="455"/>
    <x v="8"/>
  </r>
  <r>
    <n v="269"/>
    <x v="8"/>
  </r>
  <r>
    <n v="81"/>
    <x v="8"/>
  </r>
  <r>
    <n v="99"/>
    <x v="8"/>
  </r>
  <r>
    <n v="12"/>
    <x v="8"/>
  </r>
  <r>
    <n v="4"/>
    <x v="8"/>
  </r>
  <r>
    <n v="132"/>
    <x v="8"/>
  </r>
  <r>
    <n v="83"/>
    <x v="8"/>
  </r>
  <r>
    <n v="7"/>
    <x v="8"/>
  </r>
  <r>
    <n v="9"/>
    <x v="8"/>
  </r>
  <r>
    <n v="20"/>
    <x v="8"/>
  </r>
  <r>
    <n v="98"/>
    <x v="8"/>
  </r>
  <r>
    <n v="9"/>
    <x v="8"/>
  </r>
  <r>
    <n v="13"/>
    <x v="8"/>
  </r>
  <r>
    <n v="424"/>
    <x v="8"/>
  </r>
  <r>
    <n v="31"/>
    <x v="8"/>
  </r>
  <r>
    <n v="18"/>
    <x v="8"/>
  </r>
  <r>
    <n v="172"/>
    <x v="8"/>
  </r>
  <r>
    <n v="373"/>
    <x v="8"/>
  </r>
  <r>
    <n v="299"/>
    <x v="8"/>
  </r>
  <r>
    <n v="20"/>
    <x v="8"/>
  </r>
  <r>
    <n v="89"/>
    <x v="8"/>
  </r>
  <r>
    <n v="60"/>
    <x v="8"/>
  </r>
  <r>
    <n v="5"/>
    <x v="8"/>
  </r>
  <r>
    <n v="125"/>
    <x v="8"/>
  </r>
  <r>
    <n v="177"/>
    <x v="8"/>
  </r>
  <r>
    <n v="58"/>
    <x v="8"/>
  </r>
  <r>
    <n v="174"/>
    <x v="8"/>
  </r>
  <r>
    <n v="485"/>
    <x v="8"/>
  </r>
  <r>
    <n v="7"/>
    <x v="8"/>
  </r>
  <r>
    <n v="109"/>
    <x v="8"/>
  </r>
  <r>
    <n v="116"/>
    <x v="8"/>
  </r>
  <r>
    <n v="125"/>
    <x v="8"/>
  </r>
  <r>
    <n v="15"/>
    <x v="8"/>
  </r>
  <r>
    <n v="4"/>
    <x v="8"/>
  </r>
  <r>
    <n v="13"/>
    <x v="8"/>
  </r>
  <r>
    <n v="338"/>
    <x v="8"/>
  </r>
  <r>
    <n v="2"/>
    <x v="8"/>
  </r>
  <r>
    <n v="108"/>
    <x v="8"/>
  </r>
  <r>
    <n v="119"/>
    <x v="8"/>
  </r>
  <r>
    <n v="385"/>
    <x v="8"/>
  </r>
  <r>
    <n v="239"/>
    <x v="8"/>
  </r>
  <r>
    <n v="8"/>
    <x v="8"/>
  </r>
  <r>
    <n v="219"/>
    <x v="8"/>
  </r>
  <r>
    <n v="40"/>
    <x v="8"/>
  </r>
  <r>
    <n v="166"/>
    <x v="8"/>
  </r>
  <r>
    <n v="168"/>
    <x v="8"/>
  </r>
  <r>
    <n v="96"/>
    <x v="8"/>
  </r>
  <r>
    <n v="23"/>
    <x v="8"/>
  </r>
  <r>
    <n v="8"/>
    <x v="8"/>
  </r>
  <r>
    <n v="1"/>
    <x v="8"/>
  </r>
  <r>
    <n v="4"/>
    <x v="8"/>
  </r>
  <r>
    <n v="170"/>
    <x v="8"/>
  </r>
  <r>
    <n v="193"/>
    <x v="8"/>
  </r>
  <r>
    <n v="5"/>
    <x v="8"/>
  </r>
  <r>
    <n v="5"/>
    <x v="8"/>
  </r>
  <r>
    <n v="15"/>
    <x v="8"/>
  </r>
  <r>
    <n v="14"/>
    <x v="8"/>
  </r>
  <r>
    <n v="96"/>
    <x v="8"/>
  </r>
  <r>
    <n v="1"/>
    <x v="8"/>
  </r>
  <r>
    <n v="164"/>
    <x v="8"/>
  </r>
  <r>
    <n v="105"/>
    <x v="8"/>
  </r>
  <r>
    <n v="17"/>
    <x v="8"/>
  </r>
  <r>
    <n v="5"/>
    <x v="8"/>
  </r>
  <r>
    <n v="212"/>
    <x v="8"/>
  </r>
  <r>
    <n v="128"/>
    <x v="8"/>
  </r>
  <r>
    <n v="147"/>
    <x v="8"/>
  </r>
  <r>
    <n v="436"/>
    <x v="8"/>
  </r>
  <r>
    <n v="4"/>
    <x v="8"/>
  </r>
  <r>
    <n v="4"/>
    <x v="8"/>
  </r>
  <r>
    <n v="78"/>
    <x v="8"/>
  </r>
  <r>
    <n v="159"/>
    <x v="8"/>
  </r>
  <r>
    <n v="103"/>
    <x v="8"/>
  </r>
  <r>
    <n v="57"/>
    <x v="8"/>
  </r>
  <r>
    <n v="121"/>
    <x v="8"/>
  </r>
  <r>
    <n v="14"/>
    <x v="8"/>
  </r>
  <r>
    <n v="2"/>
    <x v="8"/>
  </r>
  <r>
    <n v="19"/>
    <x v="8"/>
  </r>
  <r>
    <n v="20"/>
    <x v="8"/>
  </r>
  <r>
    <n v="367"/>
    <x v="8"/>
  </r>
  <r>
    <n v="458"/>
    <x v="8"/>
  </r>
  <r>
    <n v="100"/>
    <x v="8"/>
  </r>
  <r>
    <n v="62"/>
    <x v="8"/>
  </r>
  <r>
    <n v="184"/>
    <x v="8"/>
  </r>
  <r>
    <n v="156"/>
    <x v="8"/>
  </r>
  <r>
    <n v="142"/>
    <x v="8"/>
  </r>
  <r>
    <n v="97"/>
    <x v="8"/>
  </r>
  <r>
    <n v="136"/>
    <x v="8"/>
  </r>
  <r>
    <n v="108"/>
    <x v="8"/>
  </r>
  <r>
    <n v="51"/>
    <x v="8"/>
  </r>
  <r>
    <n v="7"/>
    <x v="8"/>
  </r>
  <r>
    <n v="19"/>
    <x v="8"/>
  </r>
  <r>
    <n v="4"/>
    <x v="8"/>
  </r>
  <r>
    <n v="163"/>
    <x v="8"/>
  </r>
  <r>
    <n v="165"/>
    <x v="8"/>
  </r>
  <r>
    <n v="14"/>
    <x v="8"/>
  </r>
  <r>
    <n v="177"/>
    <x v="8"/>
  </r>
  <r>
    <n v="1"/>
    <x v="8"/>
  </r>
  <r>
    <n v="193"/>
    <x v="8"/>
  </r>
  <r>
    <n v="8"/>
    <x v="8"/>
  </r>
  <r>
    <n v="11"/>
    <x v="8"/>
  </r>
  <r>
    <n v="249"/>
    <x v="8"/>
  </r>
  <r>
    <n v="360"/>
    <x v="8"/>
  </r>
  <r>
    <n v="186"/>
    <x v="8"/>
  </r>
  <r>
    <n v="29"/>
    <x v="8"/>
  </r>
  <r>
    <n v="174"/>
    <x v="8"/>
  </r>
  <r>
    <n v="131"/>
    <x v="8"/>
  </r>
  <r>
    <n v="157"/>
    <x v="8"/>
  </r>
  <r>
    <n v="284"/>
    <x v="8"/>
  </r>
  <r>
    <n v="292"/>
    <x v="8"/>
  </r>
  <r>
    <n v="13"/>
    <x v="8"/>
  </r>
  <r>
    <n v="16"/>
    <x v="8"/>
  </r>
  <r>
    <n v="364"/>
    <x v="8"/>
  </r>
  <r>
    <n v="16"/>
    <x v="8"/>
  </r>
  <r>
    <n v="3"/>
    <x v="8"/>
  </r>
  <r>
    <n v="9"/>
    <x v="8"/>
  </r>
  <r>
    <n v="6"/>
    <x v="8"/>
  </r>
  <r>
    <n v="117"/>
    <x v="8"/>
  </r>
  <r>
    <n v="6"/>
    <x v="8"/>
  </r>
  <r>
    <n v="186"/>
    <x v="8"/>
  </r>
  <r>
    <n v="16"/>
    <x v="8"/>
  </r>
  <r>
    <n v="100"/>
    <x v="8"/>
  </r>
  <r>
    <n v="20"/>
    <x v="8"/>
  </r>
  <r>
    <n v="192"/>
    <x v="8"/>
  </r>
  <r>
    <n v="92"/>
    <x v="8"/>
  </r>
  <r>
    <n v="11"/>
    <x v="8"/>
  </r>
  <r>
    <n v="10"/>
    <x v="8"/>
  </r>
  <r>
    <n v="180"/>
    <x v="8"/>
  </r>
  <r>
    <n v="12"/>
    <x v="8"/>
  </r>
  <r>
    <n v="12"/>
    <x v="8"/>
  </r>
  <r>
    <n v="8"/>
    <x v="8"/>
  </r>
  <r>
    <n v="56"/>
    <x v="9"/>
  </r>
  <r>
    <n v="18"/>
    <x v="9"/>
  </r>
  <r>
    <n v="164"/>
    <x v="9"/>
  </r>
  <r>
    <n v="111"/>
    <x v="9"/>
  </r>
  <r>
    <n v="14"/>
    <x v="9"/>
  </r>
  <r>
    <n v="143"/>
    <x v="9"/>
  </r>
  <r>
    <n v="64"/>
    <x v="9"/>
  </r>
  <r>
    <n v="3"/>
    <x v="9"/>
  </r>
  <r>
    <n v="152"/>
    <x v="9"/>
  </r>
  <r>
    <n v="152"/>
    <x v="9"/>
  </r>
  <r>
    <n v="15"/>
    <x v="9"/>
  </r>
  <r>
    <n v="117"/>
    <x v="9"/>
  </r>
  <r>
    <n v="14"/>
    <x v="9"/>
  </r>
  <r>
    <n v="431"/>
    <x v="9"/>
  </r>
  <r>
    <n v="390"/>
    <x v="9"/>
  </r>
  <r>
    <n v="1"/>
    <x v="9"/>
  </r>
  <r>
    <n v="392"/>
    <x v="9"/>
  </r>
  <r>
    <n v="175"/>
    <x v="9"/>
  </r>
  <r>
    <n v="118"/>
    <x v="9"/>
  </r>
  <r>
    <n v="297"/>
    <x v="9"/>
  </r>
  <r>
    <n v="89"/>
    <x v="9"/>
  </r>
  <r>
    <n v="182"/>
    <x v="9"/>
  </r>
  <r>
    <n v="130"/>
    <x v="9"/>
  </r>
  <r>
    <n v="187"/>
    <x v="9"/>
  </r>
  <r>
    <n v="166"/>
    <x v="9"/>
  </r>
  <r>
    <n v="58"/>
    <x v="9"/>
  </r>
  <r>
    <n v="187"/>
    <x v="9"/>
  </r>
  <r>
    <n v="58"/>
    <x v="9"/>
  </r>
  <r>
    <n v="19"/>
    <x v="9"/>
  </r>
  <r>
    <n v="388"/>
    <x v="9"/>
  </r>
  <r>
    <n v="20"/>
    <x v="9"/>
  </r>
  <r>
    <n v="185"/>
    <x v="9"/>
  </r>
  <r>
    <n v="191"/>
    <x v="9"/>
  </r>
  <r>
    <n v="1"/>
    <x v="9"/>
  </r>
  <r>
    <n v="90"/>
    <x v="9"/>
  </r>
  <r>
    <n v="234"/>
    <x v="9"/>
  </r>
  <r>
    <n v="212"/>
    <x v="9"/>
  </r>
  <r>
    <n v="372"/>
    <x v="9"/>
  </r>
  <r>
    <n v="102"/>
    <x v="9"/>
  </r>
  <r>
    <n v="69"/>
    <x v="9"/>
  </r>
  <r>
    <n v="5"/>
    <x v="9"/>
  </r>
  <r>
    <n v="146"/>
    <x v="9"/>
  </r>
  <r>
    <n v="114"/>
    <x v="9"/>
  </r>
  <r>
    <n v="265"/>
    <x v="9"/>
  </r>
  <r>
    <n v="1"/>
    <x v="9"/>
  </r>
  <r>
    <n v="16"/>
    <x v="9"/>
  </r>
  <r>
    <n v="11"/>
    <x v="9"/>
  </r>
  <r>
    <n v="118"/>
    <x v="9"/>
  </r>
  <r>
    <n v="213"/>
    <x v="9"/>
  </r>
  <r>
    <n v="146"/>
    <x v="9"/>
  </r>
  <r>
    <n v="6"/>
    <x v="9"/>
  </r>
  <r>
    <n v="392"/>
    <x v="9"/>
  </r>
  <r>
    <n v="422"/>
    <x v="9"/>
  </r>
  <r>
    <n v="474"/>
    <x v="9"/>
  </r>
  <r>
    <n v="166"/>
    <x v="9"/>
  </r>
  <r>
    <n v="121"/>
    <x v="9"/>
  </r>
  <r>
    <n v="406"/>
    <x v="9"/>
  </r>
  <r>
    <n v="41"/>
    <x v="9"/>
  </r>
  <r>
    <n v="254"/>
    <x v="9"/>
  </r>
  <r>
    <n v="246"/>
    <x v="9"/>
  </r>
  <r>
    <n v="148"/>
    <x v="9"/>
  </r>
  <r>
    <n v="365"/>
    <x v="9"/>
  </r>
  <r>
    <n v="20"/>
    <x v="9"/>
  </r>
  <r>
    <n v="4"/>
    <x v="9"/>
  </r>
  <r>
    <n v="215"/>
    <x v="9"/>
  </r>
  <r>
    <n v="138"/>
    <x v="9"/>
  </r>
  <r>
    <n v="496"/>
    <x v="9"/>
  </r>
  <r>
    <n v="155"/>
    <x v="9"/>
  </r>
  <r>
    <n v="386"/>
    <x v="9"/>
  </r>
  <r>
    <n v="124"/>
    <x v="9"/>
  </r>
  <r>
    <n v="173"/>
    <x v="9"/>
  </r>
  <r>
    <n v="161"/>
    <x v="9"/>
  </r>
  <r>
    <n v="147"/>
    <x v="9"/>
  </r>
  <r>
    <n v="401"/>
    <x v="9"/>
  </r>
  <r>
    <n v="101"/>
    <x v="9"/>
  </r>
  <r>
    <n v="169"/>
    <x v="9"/>
  </r>
  <r>
    <n v="324"/>
    <x v="9"/>
  </r>
  <r>
    <n v="16"/>
    <x v="9"/>
  </r>
  <r>
    <n v="194"/>
    <x v="9"/>
  </r>
  <r>
    <n v="197"/>
    <x v="9"/>
  </r>
  <r>
    <n v="23"/>
    <x v="9"/>
  </r>
  <r>
    <n v="138"/>
    <x v="9"/>
  </r>
  <r>
    <n v="121"/>
    <x v="9"/>
  </r>
  <r>
    <n v="10"/>
    <x v="9"/>
  </r>
  <r>
    <n v="9"/>
    <x v="9"/>
  </r>
  <r>
    <n v="35"/>
    <x v="9"/>
  </r>
  <r>
    <n v="154"/>
    <x v="9"/>
  </r>
  <r>
    <n v="1"/>
    <x v="9"/>
  </r>
  <r>
    <n v="249"/>
    <x v="9"/>
  </r>
  <r>
    <n v="27"/>
    <x v="9"/>
  </r>
  <r>
    <n v="167"/>
    <x v="9"/>
  </r>
  <r>
    <n v="71"/>
    <x v="9"/>
  </r>
  <r>
    <n v="13"/>
    <x v="9"/>
  </r>
  <r>
    <n v="90"/>
    <x v="9"/>
  </r>
  <r>
    <n v="106"/>
    <x v="9"/>
  </r>
  <r>
    <n v="57"/>
    <x v="9"/>
  </r>
  <r>
    <n v="59"/>
    <x v="9"/>
  </r>
  <r>
    <n v="11"/>
    <x v="9"/>
  </r>
  <r>
    <n v="361"/>
    <x v="9"/>
  </r>
  <r>
    <n v="153"/>
    <x v="9"/>
  </r>
  <r>
    <n v="7"/>
    <x v="9"/>
  </r>
  <r>
    <n v="65"/>
    <x v="9"/>
  </r>
  <r>
    <n v="409"/>
    <x v="9"/>
  </r>
  <r>
    <n v="63"/>
    <x v="9"/>
  </r>
  <r>
    <n v="441"/>
    <x v="9"/>
  </r>
  <r>
    <n v="91"/>
    <x v="9"/>
  </r>
  <r>
    <n v="73"/>
    <x v="9"/>
  </r>
  <r>
    <n v="184"/>
    <x v="9"/>
  </r>
  <r>
    <n v="191"/>
    <x v="9"/>
  </r>
  <r>
    <n v="371"/>
    <x v="9"/>
  </r>
  <r>
    <n v="485"/>
    <x v="9"/>
  </r>
  <r>
    <n v="92"/>
    <x v="9"/>
  </r>
  <r>
    <n v="442"/>
    <x v="9"/>
  </r>
  <r>
    <n v="44"/>
    <x v="9"/>
  </r>
  <r>
    <n v="39"/>
    <x v="9"/>
  </r>
  <r>
    <n v="288"/>
    <x v="9"/>
  </r>
  <r>
    <n v="4"/>
    <x v="9"/>
  </r>
  <r>
    <n v="6"/>
    <x v="9"/>
  </r>
  <r>
    <n v="9"/>
    <x v="9"/>
  </r>
  <r>
    <n v="178"/>
    <x v="9"/>
  </r>
  <r>
    <n v="455"/>
    <x v="9"/>
  </r>
  <r>
    <n v="56"/>
    <x v="9"/>
  </r>
  <r>
    <n v="46"/>
    <x v="9"/>
  </r>
  <r>
    <n v="15"/>
    <x v="9"/>
  </r>
  <r>
    <n v="130"/>
    <x v="9"/>
  </r>
  <r>
    <n v="154"/>
    <x v="9"/>
  </r>
  <r>
    <n v="137"/>
    <x v="9"/>
  </r>
  <r>
    <n v="119"/>
    <x v="9"/>
  </r>
  <r>
    <n v="138"/>
    <x v="9"/>
  </r>
  <r>
    <n v="303"/>
    <x v="9"/>
  </r>
  <r>
    <n v="73"/>
    <x v="9"/>
  </r>
  <r>
    <n v="35"/>
    <x v="9"/>
  </r>
  <r>
    <n v="435"/>
    <x v="9"/>
  </r>
  <r>
    <n v="476"/>
    <x v="9"/>
  </r>
  <r>
    <n v="386"/>
    <x v="9"/>
  </r>
  <r>
    <n v="147"/>
    <x v="9"/>
  </r>
  <r>
    <n v="112"/>
    <x v="9"/>
  </r>
  <r>
    <n v="156"/>
    <x v="9"/>
  </r>
  <r>
    <n v="106"/>
    <x v="9"/>
  </r>
  <r>
    <n v="2"/>
    <x v="9"/>
  </r>
  <r>
    <n v="19"/>
    <x v="9"/>
  </r>
  <r>
    <n v="18"/>
    <x v="9"/>
  </r>
  <r>
    <n v="332"/>
    <x v="9"/>
  </r>
  <r>
    <n v="1"/>
    <x v="9"/>
  </r>
  <r>
    <n v="438"/>
    <x v="9"/>
  </r>
  <r>
    <n v="25"/>
    <x v="9"/>
  </r>
  <r>
    <n v="220"/>
    <x v="9"/>
  </r>
  <r>
    <n v="47"/>
    <x v="9"/>
  </r>
  <r>
    <n v="1"/>
    <x v="9"/>
  </r>
  <r>
    <n v="14"/>
    <x v="9"/>
  </r>
  <r>
    <n v="132"/>
    <x v="9"/>
  </r>
  <r>
    <n v="18"/>
    <x v="9"/>
  </r>
  <r>
    <n v="266"/>
    <x v="9"/>
  </r>
  <r>
    <n v="30"/>
    <x v="9"/>
  </r>
  <r>
    <n v="452"/>
    <x v="9"/>
  </r>
  <r>
    <n v="306"/>
    <x v="9"/>
  </r>
  <r>
    <n v="98"/>
    <x v="9"/>
  </r>
  <r>
    <n v="110"/>
    <x v="9"/>
  </r>
  <r>
    <n v="57"/>
    <x v="9"/>
  </r>
  <r>
    <n v="16"/>
    <x v="9"/>
  </r>
  <r>
    <n v="5"/>
    <x v="9"/>
  </r>
  <r>
    <n v="433"/>
    <x v="9"/>
  </r>
  <r>
    <n v="180"/>
    <x v="9"/>
  </r>
  <r>
    <n v="381"/>
    <x v="9"/>
  </r>
  <r>
    <n v="16"/>
    <x v="9"/>
  </r>
  <r>
    <n v="85"/>
    <x v="9"/>
  </r>
  <r>
    <n v="37"/>
    <x v="9"/>
  </r>
  <r>
    <n v="69"/>
    <x v="9"/>
  </r>
  <r>
    <n v="304"/>
    <x v="9"/>
  </r>
  <r>
    <n v="491"/>
    <x v="9"/>
  </r>
  <r>
    <n v="106"/>
    <x v="9"/>
  </r>
  <r>
    <n v="188"/>
    <x v="9"/>
  </r>
  <r>
    <n v="131"/>
    <x v="9"/>
  </r>
  <r>
    <n v="9"/>
    <x v="9"/>
  </r>
  <r>
    <n v="245"/>
    <x v="9"/>
  </r>
  <r>
    <n v="166"/>
    <x v="9"/>
  </r>
  <r>
    <n v="171"/>
    <x v="9"/>
  </r>
  <r>
    <n v="11"/>
    <x v="9"/>
  </r>
  <r>
    <n v="52"/>
    <x v="9"/>
  </r>
  <r>
    <n v="56"/>
    <x v="9"/>
  </r>
  <r>
    <n v="6"/>
    <x v="9"/>
  </r>
  <r>
    <n v="179"/>
    <x v="9"/>
  </r>
  <r>
    <n v="398"/>
    <x v="9"/>
  </r>
  <r>
    <n v="68"/>
    <x v="9"/>
  </r>
  <r>
    <n v="160"/>
    <x v="9"/>
  </r>
  <r>
    <n v="183"/>
    <x v="9"/>
  </r>
  <r>
    <n v="178"/>
    <x v="9"/>
  </r>
  <r>
    <n v="381"/>
    <x v="9"/>
  </r>
  <r>
    <n v="12"/>
    <x v="9"/>
  </r>
  <r>
    <n v="116"/>
    <x v="9"/>
  </r>
  <r>
    <n v="117"/>
    <x v="9"/>
  </r>
  <r>
    <n v="31"/>
    <x v="9"/>
  </r>
  <r>
    <n v="131"/>
    <x v="9"/>
  </r>
  <r>
    <n v="21"/>
    <x v="9"/>
  </r>
  <r>
    <n v="300"/>
    <x v="9"/>
  </r>
  <r>
    <n v="32"/>
    <x v="9"/>
  </r>
  <r>
    <n v="4"/>
    <x v="9"/>
  </r>
  <r>
    <n v="230"/>
    <x v="9"/>
  </r>
  <r>
    <n v="164"/>
    <x v="9"/>
  </r>
  <r>
    <n v="4"/>
    <x v="9"/>
  </r>
  <r>
    <n v="96"/>
    <x v="9"/>
  </r>
  <r>
    <n v="94"/>
    <x v="9"/>
  </r>
  <r>
    <n v="21"/>
    <x v="9"/>
  </r>
  <r>
    <n v="129"/>
    <x v="9"/>
  </r>
  <r>
    <n v="197"/>
    <x v="9"/>
  </r>
  <r>
    <n v="16"/>
    <x v="9"/>
  </r>
  <r>
    <n v="332"/>
    <x v="9"/>
  </r>
  <r>
    <n v="75"/>
    <x v="9"/>
  </r>
  <r>
    <n v="10"/>
    <x v="9"/>
  </r>
  <r>
    <n v="93"/>
    <x v="9"/>
  </r>
  <r>
    <n v="146"/>
    <x v="9"/>
  </r>
  <r>
    <n v="197"/>
    <x v="9"/>
  </r>
  <r>
    <n v="482"/>
    <x v="9"/>
  </r>
  <r>
    <n v="43"/>
    <x v="9"/>
  </r>
  <r>
    <n v="367"/>
    <x v="9"/>
  </r>
  <r>
    <n v="274"/>
    <x v="9"/>
  </r>
  <r>
    <n v="283"/>
    <x v="9"/>
  </r>
  <r>
    <n v="98"/>
    <x v="9"/>
  </r>
  <r>
    <n v="485"/>
    <x v="9"/>
  </r>
  <r>
    <n v="3"/>
    <x v="9"/>
  </r>
  <r>
    <n v="331"/>
    <x v="9"/>
  </r>
  <r>
    <n v="150"/>
    <x v="9"/>
  </r>
  <r>
    <n v="463"/>
    <x v="9"/>
  </r>
  <r>
    <n v="8"/>
    <x v="9"/>
  </r>
  <r>
    <n v="178"/>
    <x v="9"/>
  </r>
  <r>
    <n v="166"/>
    <x v="9"/>
  </r>
  <r>
    <n v="1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F5E5BC-84D5-4F9C-AEC6-0540D75D73FF}" name="Tabela przestawna1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244" firstHeaderRow="1" firstDataRow="1" firstDataCol="1"/>
  <pivotFields count="2">
    <pivotField axis="axisRow" showAll="0" sortType="descending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41">
    <i>
      <x v="64"/>
    </i>
    <i>
      <x v="197"/>
    </i>
    <i>
      <x v="110"/>
    </i>
    <i>
      <x v="42"/>
    </i>
    <i>
      <x v="186"/>
    </i>
    <i>
      <x v="217"/>
    </i>
    <i>
      <x v="118"/>
    </i>
    <i>
      <x v="151"/>
    </i>
    <i>
      <x v="238"/>
    </i>
    <i>
      <x v="94"/>
    </i>
    <i>
      <x v="209"/>
    </i>
    <i>
      <x v="128"/>
    </i>
    <i>
      <x v="211"/>
    </i>
    <i>
      <x v="68"/>
    </i>
    <i>
      <x v="140"/>
    </i>
    <i>
      <x v="89"/>
    </i>
    <i>
      <x v="173"/>
    </i>
    <i>
      <x v="17"/>
    </i>
    <i>
      <x v="107"/>
    </i>
    <i>
      <x v="230"/>
    </i>
    <i>
      <x v="7"/>
    </i>
    <i>
      <x v="4"/>
    </i>
    <i>
      <x v="206"/>
    </i>
    <i>
      <x v="130"/>
    </i>
    <i>
      <x v="132"/>
    </i>
    <i>
      <x v="166"/>
    </i>
    <i>
      <x v="205"/>
    </i>
    <i>
      <x v="117"/>
    </i>
    <i>
      <x v="78"/>
    </i>
    <i>
      <x v="178"/>
    </i>
    <i>
      <x v="175"/>
    </i>
    <i>
      <x v="210"/>
    </i>
    <i>
      <x v="214"/>
    </i>
    <i>
      <x v="45"/>
    </i>
    <i>
      <x v="129"/>
    </i>
    <i>
      <x v="156"/>
    </i>
    <i>
      <x v="215"/>
    </i>
    <i>
      <x v="220"/>
    </i>
    <i>
      <x v="24"/>
    </i>
    <i>
      <x v="67"/>
    </i>
    <i>
      <x v="50"/>
    </i>
    <i>
      <x v="55"/>
    </i>
    <i>
      <x v="102"/>
    </i>
    <i>
      <x v="195"/>
    </i>
    <i>
      <x v="119"/>
    </i>
    <i>
      <x v="149"/>
    </i>
    <i>
      <x v="224"/>
    </i>
    <i>
      <x v="38"/>
    </i>
    <i>
      <x v="33"/>
    </i>
    <i>
      <x v="48"/>
    </i>
    <i>
      <x v="10"/>
    </i>
    <i>
      <x v="54"/>
    </i>
    <i>
      <x v="187"/>
    </i>
    <i>
      <x v="202"/>
    </i>
    <i>
      <x v="47"/>
    </i>
    <i>
      <x v="46"/>
    </i>
    <i>
      <x v="143"/>
    </i>
    <i>
      <x v="162"/>
    </i>
    <i>
      <x v="134"/>
    </i>
    <i>
      <x v="153"/>
    </i>
    <i>
      <x v="189"/>
    </i>
    <i>
      <x v="86"/>
    </i>
    <i>
      <x v="73"/>
    </i>
    <i>
      <x v="105"/>
    </i>
    <i>
      <x v="234"/>
    </i>
    <i>
      <x v="13"/>
    </i>
    <i>
      <x v="36"/>
    </i>
    <i>
      <x v="179"/>
    </i>
    <i>
      <x v="152"/>
    </i>
    <i>
      <x v="77"/>
    </i>
    <i>
      <x v="106"/>
    </i>
    <i>
      <x v="60"/>
    </i>
    <i>
      <x v="18"/>
    </i>
    <i>
      <x v="40"/>
    </i>
    <i>
      <x v="164"/>
    </i>
    <i>
      <x v="72"/>
    </i>
    <i>
      <x v="53"/>
    </i>
    <i>
      <x v="61"/>
    </i>
    <i>
      <x v="25"/>
    </i>
    <i>
      <x v="229"/>
    </i>
    <i>
      <x v="20"/>
    </i>
    <i>
      <x v="70"/>
    </i>
    <i>
      <x v="177"/>
    </i>
    <i>
      <x v="57"/>
    </i>
    <i>
      <x v="180"/>
    </i>
    <i>
      <x v="11"/>
    </i>
    <i>
      <x v="21"/>
    </i>
    <i>
      <x v="91"/>
    </i>
    <i>
      <x v="127"/>
    </i>
    <i>
      <x v="236"/>
    </i>
    <i>
      <x v="194"/>
    </i>
    <i>
      <x v="126"/>
    </i>
    <i>
      <x v="8"/>
    </i>
    <i>
      <x v="81"/>
    </i>
    <i>
      <x v="99"/>
    </i>
    <i>
      <x v="185"/>
    </i>
    <i>
      <x v="96"/>
    </i>
    <i>
      <x v="182"/>
    </i>
    <i>
      <x v="141"/>
    </i>
    <i>
      <x v="168"/>
    </i>
    <i>
      <x v="158"/>
    </i>
    <i>
      <x v="147"/>
    </i>
    <i>
      <x v="76"/>
    </i>
    <i>
      <x v="144"/>
    </i>
    <i>
      <x v="133"/>
    </i>
    <i>
      <x v="113"/>
    </i>
    <i>
      <x v="235"/>
    </i>
    <i>
      <x v="62"/>
    </i>
    <i>
      <x v="174"/>
    </i>
    <i>
      <x v="49"/>
    </i>
    <i>
      <x v="198"/>
    </i>
    <i>
      <x v="80"/>
    </i>
    <i>
      <x v="122"/>
    </i>
    <i>
      <x v="136"/>
    </i>
    <i>
      <x v="227"/>
    </i>
    <i>
      <x v="1"/>
    </i>
    <i>
      <x v="135"/>
    </i>
    <i>
      <x v="39"/>
    </i>
    <i>
      <x v="43"/>
    </i>
    <i>
      <x v="101"/>
    </i>
    <i>
      <x v="204"/>
    </i>
    <i>
      <x v="56"/>
    </i>
    <i>
      <x v="52"/>
    </i>
    <i>
      <x v="193"/>
    </i>
    <i>
      <x v="219"/>
    </i>
    <i>
      <x v="154"/>
    </i>
    <i>
      <x v="114"/>
    </i>
    <i>
      <x v="223"/>
    </i>
    <i>
      <x v="30"/>
    </i>
    <i>
      <x v="82"/>
    </i>
    <i>
      <x v="84"/>
    </i>
    <i>
      <x v="222"/>
    </i>
    <i>
      <x v="14"/>
    </i>
    <i>
      <x v="100"/>
    </i>
    <i>
      <x v="165"/>
    </i>
    <i>
      <x v="216"/>
    </i>
    <i>
      <x v="108"/>
    </i>
    <i>
      <x v="97"/>
    </i>
    <i>
      <x v="199"/>
    </i>
    <i>
      <x v="71"/>
    </i>
    <i>
      <x v="155"/>
    </i>
    <i>
      <x v="37"/>
    </i>
    <i>
      <x v="226"/>
    </i>
    <i>
      <x v="2"/>
    </i>
    <i>
      <x v="9"/>
    </i>
    <i>
      <x v="183"/>
    </i>
    <i>
      <x v="139"/>
    </i>
    <i>
      <x v="5"/>
    </i>
    <i>
      <x v="231"/>
    </i>
    <i>
      <x v="150"/>
    </i>
    <i>
      <x v="35"/>
    </i>
    <i>
      <x v="111"/>
    </i>
    <i>
      <x v="208"/>
    </i>
    <i>
      <x v="16"/>
    </i>
    <i>
      <x v="59"/>
    </i>
    <i>
      <x v="29"/>
    </i>
    <i>
      <x v="176"/>
    </i>
    <i>
      <x v="27"/>
    </i>
    <i>
      <x v="196"/>
    </i>
    <i>
      <x v="88"/>
    </i>
    <i>
      <x v="218"/>
    </i>
    <i>
      <x v="90"/>
    </i>
    <i>
      <x v="32"/>
    </i>
    <i>
      <x v="19"/>
    </i>
    <i>
      <x v="31"/>
    </i>
    <i>
      <x v="121"/>
    </i>
    <i>
      <x v="12"/>
    </i>
    <i>
      <x v="75"/>
    </i>
    <i>
      <x v="112"/>
    </i>
    <i>
      <x v="131"/>
    </i>
    <i>
      <x v="191"/>
    </i>
    <i>
      <x v="93"/>
    </i>
    <i>
      <x v="103"/>
    </i>
    <i>
      <x v="228"/>
    </i>
    <i>
      <x v="66"/>
    </i>
    <i>
      <x v="201"/>
    </i>
    <i>
      <x v="98"/>
    </i>
    <i>
      <x v="172"/>
    </i>
    <i>
      <x v="69"/>
    </i>
    <i>
      <x v="190"/>
    </i>
    <i>
      <x v="207"/>
    </i>
    <i>
      <x v="138"/>
    </i>
    <i>
      <x v="171"/>
    </i>
    <i>
      <x v="146"/>
    </i>
    <i>
      <x v="233"/>
    </i>
    <i>
      <x v="104"/>
    </i>
    <i>
      <x v="125"/>
    </i>
    <i>
      <x v="83"/>
    </i>
    <i>
      <x v="74"/>
    </i>
    <i>
      <x v="85"/>
    </i>
    <i>
      <x v="200"/>
    </i>
    <i>
      <x v="239"/>
    </i>
    <i>
      <x v="148"/>
    </i>
    <i>
      <x v="95"/>
    </i>
    <i>
      <x v="51"/>
    </i>
    <i>
      <x/>
    </i>
    <i>
      <x v="184"/>
    </i>
    <i>
      <x v="145"/>
    </i>
    <i>
      <x v="221"/>
    </i>
    <i>
      <x v="192"/>
    </i>
    <i>
      <x v="169"/>
    </i>
    <i>
      <x v="157"/>
    </i>
    <i>
      <x v="163"/>
    </i>
    <i>
      <x v="120"/>
    </i>
    <i>
      <x v="161"/>
    </i>
    <i>
      <x v="15"/>
    </i>
    <i>
      <x v="79"/>
    </i>
    <i>
      <x v="116"/>
    </i>
    <i>
      <x v="213"/>
    </i>
    <i>
      <x v="92"/>
    </i>
    <i>
      <x v="109"/>
    </i>
    <i>
      <x v="203"/>
    </i>
    <i>
      <x v="181"/>
    </i>
    <i>
      <x v="123"/>
    </i>
    <i>
      <x v="44"/>
    </i>
    <i>
      <x v="23"/>
    </i>
    <i>
      <x v="58"/>
    </i>
    <i>
      <x v="167"/>
    </i>
    <i>
      <x v="142"/>
    </i>
    <i>
      <x v="41"/>
    </i>
    <i>
      <x v="137"/>
    </i>
    <i>
      <x v="124"/>
    </i>
    <i>
      <x v="28"/>
    </i>
    <i>
      <x v="65"/>
    </i>
    <i>
      <x v="225"/>
    </i>
    <i>
      <x v="87"/>
    </i>
    <i>
      <x v="3"/>
    </i>
    <i>
      <x v="212"/>
    </i>
    <i>
      <x v="237"/>
    </i>
    <i>
      <x v="188"/>
    </i>
    <i>
      <x v="22"/>
    </i>
    <i>
      <x v="232"/>
    </i>
    <i>
      <x v="115"/>
    </i>
    <i>
      <x v="159"/>
    </i>
    <i>
      <x v="170"/>
    </i>
    <i>
      <x v="26"/>
    </i>
    <i>
      <x v="63"/>
    </i>
    <i>
      <x v="34"/>
    </i>
    <i>
      <x v="6"/>
    </i>
    <i>
      <x v="160"/>
    </i>
    <i t="grand">
      <x/>
    </i>
  </rowItems>
  <colItems count="1">
    <i/>
  </colItems>
  <dataFields count="1">
    <dataField name="Suma z Ile Kg" fld="1" baseField="0" baseItem="0"/>
  </dataFields>
  <formats count="2">
    <format dxfId="1">
      <pivotArea collapsedLevelsAreSubtotals="1" fieldPosition="0">
        <references count="1">
          <reference field="0" count="3">
            <x v="64"/>
            <x v="110"/>
            <x v="197"/>
          </reference>
        </references>
      </pivotArea>
    </format>
    <format dxfId="0">
      <pivotArea dataOnly="0" labelOnly="1" fieldPosition="0">
        <references count="1">
          <reference field="0" count="3">
            <x v="64"/>
            <x v="110"/>
            <x v="19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78BEC-4FFC-49A4-AE2F-6670DA09FE1F}" name="Tabela przestawna4" cacheId="1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4" firstHeaderRow="1" firstDataRow="1" firstDataCol="1"/>
  <pivotFields count="2"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Ile Kg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874CB2B2-C441-4CAD-AF85-4F522AED65B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736EA4F4-0E27-4EFC-A76E-10DCB0A181E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8B8F15-B764-47BE-8A37-E5234CC0A719}" name="cukier" displayName="cukier" ref="A1:C2163" tableType="queryTable" totalsRowShown="0">
  <autoFilter ref="A1:C2163" xr:uid="{E5313C6E-BA58-4A97-81F3-E9FF486C221D}"/>
  <tableColumns count="3">
    <tableColumn id="1" xr3:uid="{87EE3ECE-E583-46FA-ABB6-D00AD0B725E9}" uniqueName="1" name="Column1" queryTableFieldId="1" dataDxfId="3"/>
    <tableColumn id="2" xr3:uid="{FF4D02C4-C552-4114-97D3-C453450BD32D}" uniqueName="2" name="Column2" queryTableFieldId="2" dataDxfId="2"/>
    <tableColumn id="3" xr3:uid="{20F3FC4D-0B46-4E8F-A962-1B869DEF8EBE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DB804F-DF91-4DDF-A4FD-49CEA8372C53}" name="cennik" displayName="cennik" ref="A1:B11" tableType="queryTable" totalsRowShown="0">
  <autoFilter ref="A1:B11" xr:uid="{09BA7C30-05F5-4811-8D62-92A25850C43E}"/>
  <tableColumns count="2">
    <tableColumn id="1" xr3:uid="{85A2A353-0073-41DF-816C-63082BC1DB03}" uniqueName="1" name="Column1" queryTableFieldId="1"/>
    <tableColumn id="2" xr3:uid="{3DD2A51B-3079-429D-9BC6-9745C8A2274C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14787-8D0E-43D6-9FDC-CDEB77D373B4}">
  <dimension ref="A1:C2163"/>
  <sheetViews>
    <sheetView topLeftCell="A2128" workbookViewId="0">
      <selection activeCell="A2" sqref="A2:C2163"/>
    </sheetView>
  </sheetViews>
  <sheetFormatPr defaultRowHeight="15" x14ac:dyDescent="0.25"/>
  <cols>
    <col min="1" max="1" width="11.140625" bestFit="1" customWidth="1"/>
    <col min="2" max="2" width="13.28515625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38353</v>
      </c>
      <c r="B2" s="2" t="s">
        <v>3</v>
      </c>
      <c r="C2">
        <v>10</v>
      </c>
    </row>
    <row r="3" spans="1:3" x14ac:dyDescent="0.25">
      <c r="A3" s="1">
        <v>38356</v>
      </c>
      <c r="B3" s="2" t="s">
        <v>4</v>
      </c>
      <c r="C3">
        <v>2</v>
      </c>
    </row>
    <row r="4" spans="1:3" x14ac:dyDescent="0.25">
      <c r="A4" s="1">
        <v>38357</v>
      </c>
      <c r="B4" s="2" t="s">
        <v>5</v>
      </c>
      <c r="C4">
        <v>2</v>
      </c>
    </row>
    <row r="5" spans="1:3" x14ac:dyDescent="0.25">
      <c r="A5" s="1">
        <v>38362</v>
      </c>
      <c r="B5" s="2" t="s">
        <v>6</v>
      </c>
      <c r="C5">
        <v>5</v>
      </c>
    </row>
    <row r="6" spans="1:3" x14ac:dyDescent="0.25">
      <c r="A6" s="1">
        <v>38363</v>
      </c>
      <c r="B6" s="2" t="s">
        <v>7</v>
      </c>
      <c r="C6">
        <v>14</v>
      </c>
    </row>
    <row r="7" spans="1:3" x14ac:dyDescent="0.25">
      <c r="A7" s="1">
        <v>38365</v>
      </c>
      <c r="B7" s="2" t="s">
        <v>8</v>
      </c>
      <c r="C7">
        <v>436</v>
      </c>
    </row>
    <row r="8" spans="1:3" x14ac:dyDescent="0.25">
      <c r="A8" s="1">
        <v>38366</v>
      </c>
      <c r="B8" s="2" t="s">
        <v>9</v>
      </c>
      <c r="C8">
        <v>95</v>
      </c>
    </row>
    <row r="9" spans="1:3" x14ac:dyDescent="0.25">
      <c r="A9" s="1">
        <v>38370</v>
      </c>
      <c r="B9" s="2" t="s">
        <v>10</v>
      </c>
      <c r="C9">
        <v>350</v>
      </c>
    </row>
    <row r="10" spans="1:3" x14ac:dyDescent="0.25">
      <c r="A10" s="1">
        <v>38371</v>
      </c>
      <c r="B10" s="2" t="s">
        <v>10</v>
      </c>
      <c r="C10">
        <v>231</v>
      </c>
    </row>
    <row r="11" spans="1:3" x14ac:dyDescent="0.25">
      <c r="A11" s="1">
        <v>38372</v>
      </c>
      <c r="B11" s="2" t="s">
        <v>11</v>
      </c>
      <c r="C11">
        <v>38</v>
      </c>
    </row>
    <row r="12" spans="1:3" x14ac:dyDescent="0.25">
      <c r="A12" s="1">
        <v>38374</v>
      </c>
      <c r="B12" s="2" t="s">
        <v>12</v>
      </c>
      <c r="C12">
        <v>440</v>
      </c>
    </row>
    <row r="13" spans="1:3" x14ac:dyDescent="0.25">
      <c r="A13" s="1">
        <v>38376</v>
      </c>
      <c r="B13" s="2" t="s">
        <v>13</v>
      </c>
      <c r="C13">
        <v>120</v>
      </c>
    </row>
    <row r="14" spans="1:3" x14ac:dyDescent="0.25">
      <c r="A14" s="1">
        <v>38377</v>
      </c>
      <c r="B14" s="2" t="s">
        <v>14</v>
      </c>
      <c r="C14">
        <v>11</v>
      </c>
    </row>
    <row r="15" spans="1:3" x14ac:dyDescent="0.25">
      <c r="A15" s="1">
        <v>38378</v>
      </c>
      <c r="B15" s="2" t="s">
        <v>15</v>
      </c>
      <c r="C15">
        <v>36</v>
      </c>
    </row>
    <row r="16" spans="1:3" x14ac:dyDescent="0.25">
      <c r="A16" s="1">
        <v>38379</v>
      </c>
      <c r="B16" s="2" t="s">
        <v>13</v>
      </c>
      <c r="C16">
        <v>51</v>
      </c>
    </row>
    <row r="17" spans="1:3" x14ac:dyDescent="0.25">
      <c r="A17" s="1">
        <v>38385</v>
      </c>
      <c r="B17" s="2" t="s">
        <v>10</v>
      </c>
      <c r="C17">
        <v>465</v>
      </c>
    </row>
    <row r="18" spans="1:3" x14ac:dyDescent="0.25">
      <c r="A18" s="1">
        <v>38386</v>
      </c>
      <c r="B18" s="2" t="s">
        <v>16</v>
      </c>
      <c r="C18">
        <v>8</v>
      </c>
    </row>
    <row r="19" spans="1:3" x14ac:dyDescent="0.25">
      <c r="A19" s="1">
        <v>38388</v>
      </c>
      <c r="B19" s="2" t="s">
        <v>17</v>
      </c>
      <c r="C19">
        <v>287</v>
      </c>
    </row>
    <row r="20" spans="1:3" x14ac:dyDescent="0.25">
      <c r="A20" s="1">
        <v>38388</v>
      </c>
      <c r="B20" s="2" t="s">
        <v>18</v>
      </c>
      <c r="C20">
        <v>12</v>
      </c>
    </row>
    <row r="21" spans="1:3" x14ac:dyDescent="0.25">
      <c r="A21" s="1">
        <v>38393</v>
      </c>
      <c r="B21" s="2" t="s">
        <v>19</v>
      </c>
      <c r="C21">
        <v>6</v>
      </c>
    </row>
    <row r="22" spans="1:3" x14ac:dyDescent="0.25">
      <c r="A22" s="1">
        <v>38397</v>
      </c>
      <c r="B22" s="2" t="s">
        <v>20</v>
      </c>
      <c r="C22">
        <v>321</v>
      </c>
    </row>
    <row r="23" spans="1:3" x14ac:dyDescent="0.25">
      <c r="A23" s="1">
        <v>38401</v>
      </c>
      <c r="B23" s="2" t="s">
        <v>21</v>
      </c>
      <c r="C23">
        <v>99</v>
      </c>
    </row>
    <row r="24" spans="1:3" x14ac:dyDescent="0.25">
      <c r="A24" s="1">
        <v>38401</v>
      </c>
      <c r="B24" s="2" t="s">
        <v>22</v>
      </c>
      <c r="C24">
        <v>91</v>
      </c>
    </row>
    <row r="25" spans="1:3" x14ac:dyDescent="0.25">
      <c r="A25" s="1">
        <v>38407</v>
      </c>
      <c r="B25" s="2" t="s">
        <v>17</v>
      </c>
      <c r="C25">
        <v>118</v>
      </c>
    </row>
    <row r="26" spans="1:3" x14ac:dyDescent="0.25">
      <c r="A26" s="1">
        <v>38408</v>
      </c>
      <c r="B26" s="2" t="s">
        <v>23</v>
      </c>
      <c r="C26">
        <v>58</v>
      </c>
    </row>
    <row r="27" spans="1:3" x14ac:dyDescent="0.25">
      <c r="A27" s="1">
        <v>38409</v>
      </c>
      <c r="B27" s="2" t="s">
        <v>24</v>
      </c>
      <c r="C27">
        <v>16</v>
      </c>
    </row>
    <row r="28" spans="1:3" x14ac:dyDescent="0.25">
      <c r="A28" s="1">
        <v>38409</v>
      </c>
      <c r="B28" s="2" t="s">
        <v>25</v>
      </c>
      <c r="C28">
        <v>348</v>
      </c>
    </row>
    <row r="29" spans="1:3" x14ac:dyDescent="0.25">
      <c r="A29" s="1">
        <v>38410</v>
      </c>
      <c r="B29" s="2" t="s">
        <v>8</v>
      </c>
      <c r="C29">
        <v>336</v>
      </c>
    </row>
    <row r="30" spans="1:3" x14ac:dyDescent="0.25">
      <c r="A30" s="1">
        <v>38410</v>
      </c>
      <c r="B30" s="2" t="s">
        <v>25</v>
      </c>
      <c r="C30">
        <v>435</v>
      </c>
    </row>
    <row r="31" spans="1:3" x14ac:dyDescent="0.25">
      <c r="A31" s="1">
        <v>38410</v>
      </c>
      <c r="B31" s="2" t="s">
        <v>26</v>
      </c>
      <c r="C31">
        <v>110</v>
      </c>
    </row>
    <row r="32" spans="1:3" x14ac:dyDescent="0.25">
      <c r="A32" s="1">
        <v>38412</v>
      </c>
      <c r="B32" s="2" t="s">
        <v>27</v>
      </c>
      <c r="C32">
        <v>204</v>
      </c>
    </row>
    <row r="33" spans="1:3" x14ac:dyDescent="0.25">
      <c r="A33" s="1">
        <v>38412</v>
      </c>
      <c r="B33" s="2" t="s">
        <v>21</v>
      </c>
      <c r="C33">
        <v>20</v>
      </c>
    </row>
    <row r="34" spans="1:3" x14ac:dyDescent="0.25">
      <c r="A34" s="1">
        <v>38414</v>
      </c>
      <c r="B34" s="2" t="s">
        <v>28</v>
      </c>
      <c r="C34">
        <v>102</v>
      </c>
    </row>
    <row r="35" spans="1:3" x14ac:dyDescent="0.25">
      <c r="A35" s="1">
        <v>38416</v>
      </c>
      <c r="B35" s="2" t="s">
        <v>29</v>
      </c>
      <c r="C35">
        <v>48</v>
      </c>
    </row>
    <row r="36" spans="1:3" x14ac:dyDescent="0.25">
      <c r="A36" s="1">
        <v>38418</v>
      </c>
      <c r="B36" s="2" t="s">
        <v>25</v>
      </c>
      <c r="C36">
        <v>329</v>
      </c>
    </row>
    <row r="37" spans="1:3" x14ac:dyDescent="0.25">
      <c r="A37" s="1">
        <v>38420</v>
      </c>
      <c r="B37" s="2" t="s">
        <v>30</v>
      </c>
      <c r="C37">
        <v>16</v>
      </c>
    </row>
    <row r="38" spans="1:3" x14ac:dyDescent="0.25">
      <c r="A38" s="1">
        <v>38421</v>
      </c>
      <c r="B38" s="2" t="s">
        <v>31</v>
      </c>
      <c r="C38">
        <v>102</v>
      </c>
    </row>
    <row r="39" spans="1:3" x14ac:dyDescent="0.25">
      <c r="A39" s="1">
        <v>38421</v>
      </c>
      <c r="B39" s="2" t="s">
        <v>17</v>
      </c>
      <c r="C39">
        <v>309</v>
      </c>
    </row>
    <row r="40" spans="1:3" x14ac:dyDescent="0.25">
      <c r="A40" s="1">
        <v>38423</v>
      </c>
      <c r="B40" s="2" t="s">
        <v>8</v>
      </c>
      <c r="C40">
        <v>331</v>
      </c>
    </row>
    <row r="41" spans="1:3" x14ac:dyDescent="0.25">
      <c r="A41" s="1">
        <v>38428</v>
      </c>
      <c r="B41" s="2" t="s">
        <v>32</v>
      </c>
      <c r="C41">
        <v>3</v>
      </c>
    </row>
    <row r="42" spans="1:3" x14ac:dyDescent="0.25">
      <c r="A42" s="1">
        <v>38429</v>
      </c>
      <c r="B42" s="2" t="s">
        <v>33</v>
      </c>
      <c r="C42">
        <v>76</v>
      </c>
    </row>
    <row r="43" spans="1:3" x14ac:dyDescent="0.25">
      <c r="A43" s="1">
        <v>38429</v>
      </c>
      <c r="B43" s="2" t="s">
        <v>34</v>
      </c>
      <c r="C43">
        <v>196</v>
      </c>
    </row>
    <row r="44" spans="1:3" x14ac:dyDescent="0.25">
      <c r="A44" s="1">
        <v>38431</v>
      </c>
      <c r="B44" s="2" t="s">
        <v>21</v>
      </c>
      <c r="C44">
        <v>54</v>
      </c>
    </row>
    <row r="45" spans="1:3" x14ac:dyDescent="0.25">
      <c r="A45" s="1">
        <v>38435</v>
      </c>
      <c r="B45" s="2" t="s">
        <v>12</v>
      </c>
      <c r="C45">
        <v>277</v>
      </c>
    </row>
    <row r="46" spans="1:3" x14ac:dyDescent="0.25">
      <c r="A46" s="1">
        <v>38437</v>
      </c>
      <c r="B46" s="2" t="s">
        <v>35</v>
      </c>
      <c r="C46">
        <v>7</v>
      </c>
    </row>
    <row r="47" spans="1:3" x14ac:dyDescent="0.25">
      <c r="A47" s="1">
        <v>38439</v>
      </c>
      <c r="B47" s="2" t="s">
        <v>36</v>
      </c>
      <c r="C47">
        <v>12</v>
      </c>
    </row>
    <row r="48" spans="1:3" x14ac:dyDescent="0.25">
      <c r="A48" s="1">
        <v>38440</v>
      </c>
      <c r="B48" s="2" t="s">
        <v>37</v>
      </c>
      <c r="C48">
        <v>7</v>
      </c>
    </row>
    <row r="49" spans="1:3" x14ac:dyDescent="0.25">
      <c r="A49" s="1">
        <v>38442</v>
      </c>
      <c r="B49" s="2" t="s">
        <v>10</v>
      </c>
      <c r="C49">
        <v>416</v>
      </c>
    </row>
    <row r="50" spans="1:3" x14ac:dyDescent="0.25">
      <c r="A50" s="1">
        <v>38445</v>
      </c>
      <c r="B50" s="2" t="s">
        <v>10</v>
      </c>
      <c r="C50">
        <v>263</v>
      </c>
    </row>
    <row r="51" spans="1:3" x14ac:dyDescent="0.25">
      <c r="A51" s="1">
        <v>38448</v>
      </c>
      <c r="B51" s="2" t="s">
        <v>4</v>
      </c>
      <c r="C51">
        <v>15</v>
      </c>
    </row>
    <row r="52" spans="1:3" x14ac:dyDescent="0.25">
      <c r="A52" s="1">
        <v>38452</v>
      </c>
      <c r="B52" s="2" t="s">
        <v>28</v>
      </c>
      <c r="C52">
        <v>194</v>
      </c>
    </row>
    <row r="53" spans="1:3" x14ac:dyDescent="0.25">
      <c r="A53" s="1">
        <v>38453</v>
      </c>
      <c r="B53" s="2" t="s">
        <v>38</v>
      </c>
      <c r="C53">
        <v>120</v>
      </c>
    </row>
    <row r="54" spans="1:3" x14ac:dyDescent="0.25">
      <c r="A54" s="1">
        <v>38454</v>
      </c>
      <c r="B54" s="2" t="s">
        <v>10</v>
      </c>
      <c r="C54">
        <v>175</v>
      </c>
    </row>
    <row r="55" spans="1:3" x14ac:dyDescent="0.25">
      <c r="A55" s="1">
        <v>38456</v>
      </c>
      <c r="B55" s="2" t="s">
        <v>39</v>
      </c>
      <c r="C55">
        <v>12</v>
      </c>
    </row>
    <row r="56" spans="1:3" x14ac:dyDescent="0.25">
      <c r="A56" s="1">
        <v>38457</v>
      </c>
      <c r="B56" s="2" t="s">
        <v>40</v>
      </c>
      <c r="C56">
        <v>174</v>
      </c>
    </row>
    <row r="57" spans="1:3" x14ac:dyDescent="0.25">
      <c r="A57" s="1">
        <v>38458</v>
      </c>
      <c r="B57" s="2" t="s">
        <v>41</v>
      </c>
      <c r="C57">
        <v>3</v>
      </c>
    </row>
    <row r="58" spans="1:3" x14ac:dyDescent="0.25">
      <c r="A58" s="1">
        <v>38459</v>
      </c>
      <c r="B58" s="2" t="s">
        <v>42</v>
      </c>
      <c r="C58">
        <v>149</v>
      </c>
    </row>
    <row r="59" spans="1:3" x14ac:dyDescent="0.25">
      <c r="A59" s="1">
        <v>38460</v>
      </c>
      <c r="B59" s="2" t="s">
        <v>20</v>
      </c>
      <c r="C59">
        <v>492</v>
      </c>
    </row>
    <row r="60" spans="1:3" x14ac:dyDescent="0.25">
      <c r="A60" s="1">
        <v>38460</v>
      </c>
      <c r="B60" s="2" t="s">
        <v>43</v>
      </c>
      <c r="C60">
        <v>2</v>
      </c>
    </row>
    <row r="61" spans="1:3" x14ac:dyDescent="0.25">
      <c r="A61" s="1">
        <v>38461</v>
      </c>
      <c r="B61" s="2" t="s">
        <v>17</v>
      </c>
      <c r="C61">
        <v>298</v>
      </c>
    </row>
    <row r="62" spans="1:3" x14ac:dyDescent="0.25">
      <c r="A62" s="1">
        <v>38472</v>
      </c>
      <c r="B62" s="2" t="s">
        <v>20</v>
      </c>
      <c r="C62">
        <v>201</v>
      </c>
    </row>
    <row r="63" spans="1:3" x14ac:dyDescent="0.25">
      <c r="A63" s="1">
        <v>38473</v>
      </c>
      <c r="B63" s="2" t="s">
        <v>44</v>
      </c>
      <c r="C63">
        <v>15</v>
      </c>
    </row>
    <row r="64" spans="1:3" x14ac:dyDescent="0.25">
      <c r="A64" s="1">
        <v>38473</v>
      </c>
      <c r="B64" s="2" t="s">
        <v>17</v>
      </c>
      <c r="C64">
        <v>319</v>
      </c>
    </row>
    <row r="65" spans="1:3" x14ac:dyDescent="0.25">
      <c r="A65" s="1">
        <v>38474</v>
      </c>
      <c r="B65" s="2" t="s">
        <v>45</v>
      </c>
      <c r="C65">
        <v>9</v>
      </c>
    </row>
    <row r="66" spans="1:3" x14ac:dyDescent="0.25">
      <c r="A66" s="1">
        <v>38476</v>
      </c>
      <c r="B66" s="2" t="s">
        <v>46</v>
      </c>
      <c r="C66">
        <v>15</v>
      </c>
    </row>
    <row r="67" spans="1:3" x14ac:dyDescent="0.25">
      <c r="A67" s="1">
        <v>38479</v>
      </c>
      <c r="B67" s="2" t="s">
        <v>25</v>
      </c>
      <c r="C67">
        <v>444</v>
      </c>
    </row>
    <row r="68" spans="1:3" x14ac:dyDescent="0.25">
      <c r="A68" s="1">
        <v>38479</v>
      </c>
      <c r="B68" s="2" t="s">
        <v>47</v>
      </c>
      <c r="C68">
        <v>13</v>
      </c>
    </row>
    <row r="69" spans="1:3" x14ac:dyDescent="0.25">
      <c r="A69" s="1">
        <v>38481</v>
      </c>
      <c r="B69" s="2" t="s">
        <v>48</v>
      </c>
      <c r="C69">
        <v>366</v>
      </c>
    </row>
    <row r="70" spans="1:3" x14ac:dyDescent="0.25">
      <c r="A70" s="1">
        <v>38492</v>
      </c>
      <c r="B70" s="2" t="s">
        <v>12</v>
      </c>
      <c r="C70">
        <v>259</v>
      </c>
    </row>
    <row r="71" spans="1:3" x14ac:dyDescent="0.25">
      <c r="A71" s="1">
        <v>38493</v>
      </c>
      <c r="B71" s="2" t="s">
        <v>49</v>
      </c>
      <c r="C71">
        <v>16</v>
      </c>
    </row>
    <row r="72" spans="1:3" x14ac:dyDescent="0.25">
      <c r="A72" s="1">
        <v>38496</v>
      </c>
      <c r="B72" s="2" t="s">
        <v>31</v>
      </c>
      <c r="C72">
        <v>49</v>
      </c>
    </row>
    <row r="73" spans="1:3" x14ac:dyDescent="0.25">
      <c r="A73" s="1">
        <v>38497</v>
      </c>
      <c r="B73" s="2" t="s">
        <v>50</v>
      </c>
      <c r="C73">
        <v>3</v>
      </c>
    </row>
    <row r="74" spans="1:3" x14ac:dyDescent="0.25">
      <c r="A74" s="1">
        <v>38497</v>
      </c>
      <c r="B74" s="2" t="s">
        <v>25</v>
      </c>
      <c r="C74">
        <v>251</v>
      </c>
    </row>
    <row r="75" spans="1:3" x14ac:dyDescent="0.25">
      <c r="A75" s="1">
        <v>38499</v>
      </c>
      <c r="B75" s="2" t="s">
        <v>33</v>
      </c>
      <c r="C75">
        <v>179</v>
      </c>
    </row>
    <row r="76" spans="1:3" x14ac:dyDescent="0.25">
      <c r="A76" s="1">
        <v>38501</v>
      </c>
      <c r="B76" s="2" t="s">
        <v>13</v>
      </c>
      <c r="C76">
        <v>116</v>
      </c>
    </row>
    <row r="77" spans="1:3" x14ac:dyDescent="0.25">
      <c r="A77" s="1">
        <v>38501</v>
      </c>
      <c r="B77" s="2" t="s">
        <v>51</v>
      </c>
      <c r="C77">
        <v>13</v>
      </c>
    </row>
    <row r="78" spans="1:3" x14ac:dyDescent="0.25">
      <c r="A78" s="1">
        <v>38503</v>
      </c>
      <c r="B78" s="2" t="s">
        <v>52</v>
      </c>
      <c r="C78">
        <v>3</v>
      </c>
    </row>
    <row r="79" spans="1:3" x14ac:dyDescent="0.25">
      <c r="A79" s="1">
        <v>38503</v>
      </c>
      <c r="B79" s="2" t="s">
        <v>53</v>
      </c>
      <c r="C79">
        <v>253</v>
      </c>
    </row>
    <row r="80" spans="1:3" x14ac:dyDescent="0.25">
      <c r="A80" s="1">
        <v>38510</v>
      </c>
      <c r="B80" s="2" t="s">
        <v>26</v>
      </c>
      <c r="C80">
        <v>83</v>
      </c>
    </row>
    <row r="81" spans="1:3" x14ac:dyDescent="0.25">
      <c r="A81" s="1">
        <v>38512</v>
      </c>
      <c r="B81" s="2" t="s">
        <v>21</v>
      </c>
      <c r="C81">
        <v>177</v>
      </c>
    </row>
    <row r="82" spans="1:3" x14ac:dyDescent="0.25">
      <c r="A82" s="1">
        <v>38512</v>
      </c>
      <c r="B82" s="2" t="s">
        <v>54</v>
      </c>
      <c r="C82">
        <v>7</v>
      </c>
    </row>
    <row r="83" spans="1:3" x14ac:dyDescent="0.25">
      <c r="A83" s="1">
        <v>38513</v>
      </c>
      <c r="B83" s="2" t="s">
        <v>55</v>
      </c>
      <c r="C83">
        <v>46</v>
      </c>
    </row>
    <row r="84" spans="1:3" x14ac:dyDescent="0.25">
      <c r="A84" s="1">
        <v>38514</v>
      </c>
      <c r="B84" s="2" t="s">
        <v>56</v>
      </c>
      <c r="C84">
        <v>2</v>
      </c>
    </row>
    <row r="85" spans="1:3" x14ac:dyDescent="0.25">
      <c r="A85" s="1">
        <v>38515</v>
      </c>
      <c r="B85" s="2" t="s">
        <v>6</v>
      </c>
      <c r="C85">
        <v>9</v>
      </c>
    </row>
    <row r="86" spans="1:3" x14ac:dyDescent="0.25">
      <c r="A86" s="1">
        <v>38517</v>
      </c>
      <c r="B86" s="2" t="s">
        <v>57</v>
      </c>
      <c r="C86">
        <v>3</v>
      </c>
    </row>
    <row r="87" spans="1:3" x14ac:dyDescent="0.25">
      <c r="A87" s="1">
        <v>38517</v>
      </c>
      <c r="B87" s="2" t="s">
        <v>58</v>
      </c>
      <c r="C87">
        <v>67</v>
      </c>
    </row>
    <row r="88" spans="1:3" x14ac:dyDescent="0.25">
      <c r="A88" s="1">
        <v>38517</v>
      </c>
      <c r="B88" s="2" t="s">
        <v>48</v>
      </c>
      <c r="C88">
        <v>425</v>
      </c>
    </row>
    <row r="89" spans="1:3" x14ac:dyDescent="0.25">
      <c r="A89" s="1">
        <v>38518</v>
      </c>
      <c r="B89" s="2" t="s">
        <v>8</v>
      </c>
      <c r="C89">
        <v>453</v>
      </c>
    </row>
    <row r="90" spans="1:3" x14ac:dyDescent="0.25">
      <c r="A90" s="1">
        <v>38523</v>
      </c>
      <c r="B90" s="2" t="s">
        <v>25</v>
      </c>
      <c r="C90">
        <v>212</v>
      </c>
    </row>
    <row r="91" spans="1:3" x14ac:dyDescent="0.25">
      <c r="A91" s="1">
        <v>38525</v>
      </c>
      <c r="B91" s="2" t="s">
        <v>59</v>
      </c>
      <c r="C91">
        <v>19</v>
      </c>
    </row>
    <row r="92" spans="1:3" x14ac:dyDescent="0.25">
      <c r="A92" s="1">
        <v>38526</v>
      </c>
      <c r="B92" s="2" t="s">
        <v>9</v>
      </c>
      <c r="C92">
        <v>81</v>
      </c>
    </row>
    <row r="93" spans="1:3" x14ac:dyDescent="0.25">
      <c r="A93" s="1">
        <v>38528</v>
      </c>
      <c r="B93" s="2" t="s">
        <v>60</v>
      </c>
      <c r="C93">
        <v>7</v>
      </c>
    </row>
    <row r="94" spans="1:3" x14ac:dyDescent="0.25">
      <c r="A94" s="1">
        <v>38529</v>
      </c>
      <c r="B94" s="2" t="s">
        <v>61</v>
      </c>
      <c r="C94">
        <v>179</v>
      </c>
    </row>
    <row r="95" spans="1:3" x14ac:dyDescent="0.25">
      <c r="A95" s="1">
        <v>38531</v>
      </c>
      <c r="B95" s="2" t="s">
        <v>17</v>
      </c>
      <c r="C95">
        <v>222</v>
      </c>
    </row>
    <row r="96" spans="1:3" x14ac:dyDescent="0.25">
      <c r="A96" s="1">
        <v>38532</v>
      </c>
      <c r="B96" s="2" t="s">
        <v>62</v>
      </c>
      <c r="C96">
        <v>14</v>
      </c>
    </row>
    <row r="97" spans="1:3" x14ac:dyDescent="0.25">
      <c r="A97" s="1">
        <v>38534</v>
      </c>
      <c r="B97" s="2" t="s">
        <v>63</v>
      </c>
      <c r="C97">
        <v>15</v>
      </c>
    </row>
    <row r="98" spans="1:3" x14ac:dyDescent="0.25">
      <c r="A98" s="1">
        <v>38536</v>
      </c>
      <c r="B98" s="2" t="s">
        <v>64</v>
      </c>
      <c r="C98">
        <v>97</v>
      </c>
    </row>
    <row r="99" spans="1:3" x14ac:dyDescent="0.25">
      <c r="A99" s="1">
        <v>38542</v>
      </c>
      <c r="B99" s="2" t="s">
        <v>23</v>
      </c>
      <c r="C99">
        <v>142</v>
      </c>
    </row>
    <row r="100" spans="1:3" x14ac:dyDescent="0.25">
      <c r="A100" s="1">
        <v>38546</v>
      </c>
      <c r="B100" s="2" t="s">
        <v>48</v>
      </c>
      <c r="C100">
        <v>214</v>
      </c>
    </row>
    <row r="101" spans="1:3" x14ac:dyDescent="0.25">
      <c r="A101" s="1">
        <v>38546</v>
      </c>
      <c r="B101" s="2" t="s">
        <v>17</v>
      </c>
      <c r="C101">
        <v>408</v>
      </c>
    </row>
    <row r="102" spans="1:3" x14ac:dyDescent="0.25">
      <c r="A102" s="1">
        <v>38547</v>
      </c>
      <c r="B102" s="2" t="s">
        <v>15</v>
      </c>
      <c r="C102">
        <v>144</v>
      </c>
    </row>
    <row r="103" spans="1:3" x14ac:dyDescent="0.25">
      <c r="A103" s="1">
        <v>38547</v>
      </c>
      <c r="B103" s="2" t="s">
        <v>9</v>
      </c>
      <c r="C103">
        <v>173</v>
      </c>
    </row>
    <row r="104" spans="1:3" x14ac:dyDescent="0.25">
      <c r="A104" s="1">
        <v>38549</v>
      </c>
      <c r="B104" s="2" t="s">
        <v>65</v>
      </c>
      <c r="C104">
        <v>15</v>
      </c>
    </row>
    <row r="105" spans="1:3" x14ac:dyDescent="0.25">
      <c r="A105" s="1">
        <v>38551</v>
      </c>
      <c r="B105" s="2" t="s">
        <v>53</v>
      </c>
      <c r="C105">
        <v>433</v>
      </c>
    </row>
    <row r="106" spans="1:3" x14ac:dyDescent="0.25">
      <c r="A106" s="1">
        <v>38555</v>
      </c>
      <c r="B106" s="2" t="s">
        <v>66</v>
      </c>
      <c r="C106">
        <v>137</v>
      </c>
    </row>
    <row r="107" spans="1:3" x14ac:dyDescent="0.25">
      <c r="A107" s="1">
        <v>38558</v>
      </c>
      <c r="B107" s="2" t="s">
        <v>53</v>
      </c>
      <c r="C107">
        <v>118</v>
      </c>
    </row>
    <row r="108" spans="1:3" x14ac:dyDescent="0.25">
      <c r="A108" s="1">
        <v>38558</v>
      </c>
      <c r="B108" s="2" t="s">
        <v>12</v>
      </c>
      <c r="C108">
        <v>158</v>
      </c>
    </row>
    <row r="109" spans="1:3" x14ac:dyDescent="0.25">
      <c r="A109" s="1">
        <v>38559</v>
      </c>
      <c r="B109" s="2" t="s">
        <v>47</v>
      </c>
      <c r="C109">
        <v>13</v>
      </c>
    </row>
    <row r="110" spans="1:3" x14ac:dyDescent="0.25">
      <c r="A110" s="1">
        <v>38560</v>
      </c>
      <c r="B110" s="2" t="s">
        <v>67</v>
      </c>
      <c r="C110">
        <v>2</v>
      </c>
    </row>
    <row r="111" spans="1:3" x14ac:dyDescent="0.25">
      <c r="A111" s="1">
        <v>38562</v>
      </c>
      <c r="B111" s="2" t="s">
        <v>53</v>
      </c>
      <c r="C111">
        <v>467</v>
      </c>
    </row>
    <row r="112" spans="1:3" x14ac:dyDescent="0.25">
      <c r="A112" s="1">
        <v>38563</v>
      </c>
      <c r="B112" s="2" t="s">
        <v>68</v>
      </c>
      <c r="C112">
        <v>9</v>
      </c>
    </row>
    <row r="113" spans="1:3" x14ac:dyDescent="0.25">
      <c r="A113" s="1">
        <v>38567</v>
      </c>
      <c r="B113" s="2" t="s">
        <v>69</v>
      </c>
      <c r="C113">
        <v>189</v>
      </c>
    </row>
    <row r="114" spans="1:3" x14ac:dyDescent="0.25">
      <c r="A114" s="1">
        <v>38568</v>
      </c>
      <c r="B114" s="2" t="s">
        <v>70</v>
      </c>
      <c r="C114">
        <v>19</v>
      </c>
    </row>
    <row r="115" spans="1:3" x14ac:dyDescent="0.25">
      <c r="A115" s="1">
        <v>38569</v>
      </c>
      <c r="B115" s="2" t="s">
        <v>12</v>
      </c>
      <c r="C115">
        <v>172</v>
      </c>
    </row>
    <row r="116" spans="1:3" x14ac:dyDescent="0.25">
      <c r="A116" s="1">
        <v>38570</v>
      </c>
      <c r="B116" s="2" t="s">
        <v>58</v>
      </c>
      <c r="C116">
        <v>84</v>
      </c>
    </row>
    <row r="117" spans="1:3" x14ac:dyDescent="0.25">
      <c r="A117" s="1">
        <v>38570</v>
      </c>
      <c r="B117" s="2" t="s">
        <v>71</v>
      </c>
      <c r="C117">
        <v>8</v>
      </c>
    </row>
    <row r="118" spans="1:3" x14ac:dyDescent="0.25">
      <c r="A118" s="1">
        <v>38570</v>
      </c>
      <c r="B118" s="2" t="s">
        <v>72</v>
      </c>
      <c r="C118">
        <v>66</v>
      </c>
    </row>
    <row r="119" spans="1:3" x14ac:dyDescent="0.25">
      <c r="A119" s="1">
        <v>38571</v>
      </c>
      <c r="B119" s="2" t="s">
        <v>40</v>
      </c>
      <c r="C119">
        <v>35</v>
      </c>
    </row>
    <row r="120" spans="1:3" x14ac:dyDescent="0.25">
      <c r="A120" s="1">
        <v>38572</v>
      </c>
      <c r="B120" s="2" t="s">
        <v>33</v>
      </c>
      <c r="C120">
        <v>91</v>
      </c>
    </row>
    <row r="121" spans="1:3" x14ac:dyDescent="0.25">
      <c r="A121" s="1">
        <v>38577</v>
      </c>
      <c r="B121" s="2" t="s">
        <v>10</v>
      </c>
      <c r="C121">
        <v>396</v>
      </c>
    </row>
    <row r="122" spans="1:3" x14ac:dyDescent="0.25">
      <c r="A122" s="1">
        <v>38577</v>
      </c>
      <c r="B122" s="2" t="s">
        <v>73</v>
      </c>
      <c r="C122">
        <v>6</v>
      </c>
    </row>
    <row r="123" spans="1:3" x14ac:dyDescent="0.25">
      <c r="A123" s="1">
        <v>38579</v>
      </c>
      <c r="B123" s="2" t="s">
        <v>31</v>
      </c>
      <c r="C123">
        <v>47</v>
      </c>
    </row>
    <row r="124" spans="1:3" x14ac:dyDescent="0.25">
      <c r="A124" s="1">
        <v>38581</v>
      </c>
      <c r="B124" s="2" t="s">
        <v>22</v>
      </c>
      <c r="C124">
        <v>41</v>
      </c>
    </row>
    <row r="125" spans="1:3" x14ac:dyDescent="0.25">
      <c r="A125" s="1">
        <v>38582</v>
      </c>
      <c r="B125" s="2" t="s">
        <v>74</v>
      </c>
      <c r="C125">
        <v>136</v>
      </c>
    </row>
    <row r="126" spans="1:3" x14ac:dyDescent="0.25">
      <c r="A126" s="1">
        <v>38583</v>
      </c>
      <c r="B126" s="2" t="s">
        <v>75</v>
      </c>
      <c r="C126">
        <v>16</v>
      </c>
    </row>
    <row r="127" spans="1:3" x14ac:dyDescent="0.25">
      <c r="A127" s="1">
        <v>38585</v>
      </c>
      <c r="B127" s="2" t="s">
        <v>76</v>
      </c>
      <c r="C127">
        <v>18</v>
      </c>
    </row>
    <row r="128" spans="1:3" x14ac:dyDescent="0.25">
      <c r="A128" s="1">
        <v>38589</v>
      </c>
      <c r="B128" s="2" t="s">
        <v>77</v>
      </c>
      <c r="C128">
        <v>11</v>
      </c>
    </row>
    <row r="129" spans="1:3" x14ac:dyDescent="0.25">
      <c r="A129" s="1">
        <v>38589</v>
      </c>
      <c r="B129" s="2" t="s">
        <v>78</v>
      </c>
      <c r="C129">
        <v>8</v>
      </c>
    </row>
    <row r="130" spans="1:3" x14ac:dyDescent="0.25">
      <c r="A130" s="1">
        <v>38589</v>
      </c>
      <c r="B130" s="2" t="s">
        <v>79</v>
      </c>
      <c r="C130">
        <v>16</v>
      </c>
    </row>
    <row r="131" spans="1:3" x14ac:dyDescent="0.25">
      <c r="A131" s="1">
        <v>38589</v>
      </c>
      <c r="B131" s="2" t="s">
        <v>31</v>
      </c>
      <c r="C131">
        <v>54</v>
      </c>
    </row>
    <row r="132" spans="1:3" x14ac:dyDescent="0.25">
      <c r="A132" s="1">
        <v>38590</v>
      </c>
      <c r="B132" s="2" t="s">
        <v>53</v>
      </c>
      <c r="C132">
        <v>299</v>
      </c>
    </row>
    <row r="133" spans="1:3" x14ac:dyDescent="0.25">
      <c r="A133" s="1">
        <v>38592</v>
      </c>
      <c r="B133" s="2" t="s">
        <v>72</v>
      </c>
      <c r="C133">
        <v>168</v>
      </c>
    </row>
    <row r="134" spans="1:3" x14ac:dyDescent="0.25">
      <c r="A134" s="1">
        <v>38593</v>
      </c>
      <c r="B134" s="2" t="s">
        <v>12</v>
      </c>
      <c r="C134">
        <v>106</v>
      </c>
    </row>
    <row r="135" spans="1:3" x14ac:dyDescent="0.25">
      <c r="A135" s="1">
        <v>38594</v>
      </c>
      <c r="B135" s="2" t="s">
        <v>15</v>
      </c>
      <c r="C135">
        <v>41</v>
      </c>
    </row>
    <row r="136" spans="1:3" x14ac:dyDescent="0.25">
      <c r="A136" s="1">
        <v>38594</v>
      </c>
      <c r="B136" s="2" t="s">
        <v>42</v>
      </c>
      <c r="C136">
        <v>31</v>
      </c>
    </row>
    <row r="137" spans="1:3" x14ac:dyDescent="0.25">
      <c r="A137" s="1">
        <v>38596</v>
      </c>
      <c r="B137" s="2" t="s">
        <v>80</v>
      </c>
      <c r="C137">
        <v>8</v>
      </c>
    </row>
    <row r="138" spans="1:3" x14ac:dyDescent="0.25">
      <c r="A138" s="1">
        <v>38599</v>
      </c>
      <c r="B138" s="2" t="s">
        <v>22</v>
      </c>
      <c r="C138">
        <v>63</v>
      </c>
    </row>
    <row r="139" spans="1:3" x14ac:dyDescent="0.25">
      <c r="A139" s="1">
        <v>38602</v>
      </c>
      <c r="B139" s="2" t="s">
        <v>8</v>
      </c>
      <c r="C139">
        <v>368</v>
      </c>
    </row>
    <row r="140" spans="1:3" x14ac:dyDescent="0.25">
      <c r="A140" s="1">
        <v>38603</v>
      </c>
      <c r="B140" s="2" t="s">
        <v>81</v>
      </c>
      <c r="C140">
        <v>106</v>
      </c>
    </row>
    <row r="141" spans="1:3" x14ac:dyDescent="0.25">
      <c r="A141" s="1">
        <v>38604</v>
      </c>
      <c r="B141" s="2" t="s">
        <v>11</v>
      </c>
      <c r="C141">
        <v>47</v>
      </c>
    </row>
    <row r="142" spans="1:3" x14ac:dyDescent="0.25">
      <c r="A142" s="1">
        <v>38604</v>
      </c>
      <c r="B142" s="2" t="s">
        <v>53</v>
      </c>
      <c r="C142">
        <v>447</v>
      </c>
    </row>
    <row r="143" spans="1:3" x14ac:dyDescent="0.25">
      <c r="A143" s="1">
        <v>38605</v>
      </c>
      <c r="B143" s="2" t="s">
        <v>72</v>
      </c>
      <c r="C143">
        <v>106</v>
      </c>
    </row>
    <row r="144" spans="1:3" x14ac:dyDescent="0.25">
      <c r="A144" s="1">
        <v>38606</v>
      </c>
      <c r="B144" s="2" t="s">
        <v>82</v>
      </c>
      <c r="C144">
        <v>13</v>
      </c>
    </row>
    <row r="145" spans="1:3" x14ac:dyDescent="0.25">
      <c r="A145" s="1">
        <v>38606</v>
      </c>
      <c r="B145" s="2" t="s">
        <v>55</v>
      </c>
      <c r="C145">
        <v>89</v>
      </c>
    </row>
    <row r="146" spans="1:3" x14ac:dyDescent="0.25">
      <c r="A146" s="1">
        <v>38606</v>
      </c>
      <c r="B146" s="2" t="s">
        <v>34</v>
      </c>
      <c r="C146">
        <v>105</v>
      </c>
    </row>
    <row r="147" spans="1:3" x14ac:dyDescent="0.25">
      <c r="A147" s="1">
        <v>38606</v>
      </c>
      <c r="B147" s="2" t="s">
        <v>10</v>
      </c>
      <c r="C147">
        <v>147</v>
      </c>
    </row>
    <row r="148" spans="1:3" x14ac:dyDescent="0.25">
      <c r="A148" s="1">
        <v>38608</v>
      </c>
      <c r="B148" s="2" t="s">
        <v>12</v>
      </c>
      <c r="C148">
        <v>309</v>
      </c>
    </row>
    <row r="149" spans="1:3" x14ac:dyDescent="0.25">
      <c r="A149" s="1">
        <v>38610</v>
      </c>
      <c r="B149" s="2" t="s">
        <v>31</v>
      </c>
      <c r="C149">
        <v>47</v>
      </c>
    </row>
    <row r="150" spans="1:3" x14ac:dyDescent="0.25">
      <c r="A150" s="1">
        <v>38612</v>
      </c>
      <c r="B150" s="2" t="s">
        <v>53</v>
      </c>
      <c r="C150">
        <v>404</v>
      </c>
    </row>
    <row r="151" spans="1:3" x14ac:dyDescent="0.25">
      <c r="A151" s="1">
        <v>38612</v>
      </c>
      <c r="B151" s="2" t="s">
        <v>83</v>
      </c>
      <c r="C151">
        <v>39</v>
      </c>
    </row>
    <row r="152" spans="1:3" x14ac:dyDescent="0.25">
      <c r="A152" s="1">
        <v>38612</v>
      </c>
      <c r="B152" s="2" t="s">
        <v>15</v>
      </c>
      <c r="C152">
        <v>61</v>
      </c>
    </row>
    <row r="153" spans="1:3" x14ac:dyDescent="0.25">
      <c r="A153" s="1">
        <v>38615</v>
      </c>
      <c r="B153" s="2" t="s">
        <v>69</v>
      </c>
      <c r="C153">
        <v>89</v>
      </c>
    </row>
    <row r="154" spans="1:3" x14ac:dyDescent="0.25">
      <c r="A154" s="1">
        <v>38617</v>
      </c>
      <c r="B154" s="2" t="s">
        <v>26</v>
      </c>
      <c r="C154">
        <v>127</v>
      </c>
    </row>
    <row r="155" spans="1:3" x14ac:dyDescent="0.25">
      <c r="A155" s="1">
        <v>38620</v>
      </c>
      <c r="B155" s="2" t="s">
        <v>21</v>
      </c>
      <c r="C155">
        <v>81</v>
      </c>
    </row>
    <row r="156" spans="1:3" x14ac:dyDescent="0.25">
      <c r="A156" s="1">
        <v>38623</v>
      </c>
      <c r="B156" s="2" t="s">
        <v>48</v>
      </c>
      <c r="C156">
        <v>433</v>
      </c>
    </row>
    <row r="157" spans="1:3" x14ac:dyDescent="0.25">
      <c r="A157" s="1">
        <v>38623</v>
      </c>
      <c r="B157" s="2" t="s">
        <v>12</v>
      </c>
      <c r="C157">
        <v>284</v>
      </c>
    </row>
    <row r="158" spans="1:3" x14ac:dyDescent="0.25">
      <c r="A158" s="1">
        <v>38624</v>
      </c>
      <c r="B158" s="2" t="s">
        <v>9</v>
      </c>
      <c r="C158">
        <v>122</v>
      </c>
    </row>
    <row r="159" spans="1:3" x14ac:dyDescent="0.25">
      <c r="A159" s="1">
        <v>38626</v>
      </c>
      <c r="B159" s="2" t="s">
        <v>83</v>
      </c>
      <c r="C159">
        <v>193</v>
      </c>
    </row>
    <row r="160" spans="1:3" x14ac:dyDescent="0.25">
      <c r="A160" s="1">
        <v>38628</v>
      </c>
      <c r="B160" s="2" t="s">
        <v>31</v>
      </c>
      <c r="C160">
        <v>118</v>
      </c>
    </row>
    <row r="161" spans="1:3" x14ac:dyDescent="0.25">
      <c r="A161" s="1">
        <v>38629</v>
      </c>
      <c r="B161" s="2" t="s">
        <v>8</v>
      </c>
      <c r="C161">
        <v>173</v>
      </c>
    </row>
    <row r="162" spans="1:3" x14ac:dyDescent="0.25">
      <c r="A162" s="1">
        <v>38632</v>
      </c>
      <c r="B162" s="2" t="s">
        <v>25</v>
      </c>
      <c r="C162">
        <v>392</v>
      </c>
    </row>
    <row r="163" spans="1:3" x14ac:dyDescent="0.25">
      <c r="A163" s="1">
        <v>38633</v>
      </c>
      <c r="B163" s="2" t="s">
        <v>19</v>
      </c>
      <c r="C163">
        <v>8</v>
      </c>
    </row>
    <row r="164" spans="1:3" x14ac:dyDescent="0.25">
      <c r="A164" s="1">
        <v>38638</v>
      </c>
      <c r="B164" s="2" t="s">
        <v>31</v>
      </c>
      <c r="C164">
        <v>132</v>
      </c>
    </row>
    <row r="165" spans="1:3" x14ac:dyDescent="0.25">
      <c r="A165" s="1">
        <v>38638</v>
      </c>
      <c r="B165" s="2" t="s">
        <v>11</v>
      </c>
      <c r="C165">
        <v>76</v>
      </c>
    </row>
    <row r="166" spans="1:3" x14ac:dyDescent="0.25">
      <c r="A166" s="1">
        <v>38639</v>
      </c>
      <c r="B166" s="2" t="s">
        <v>84</v>
      </c>
      <c r="C166">
        <v>17</v>
      </c>
    </row>
    <row r="167" spans="1:3" x14ac:dyDescent="0.25">
      <c r="A167" s="1">
        <v>38640</v>
      </c>
      <c r="B167" s="2" t="s">
        <v>85</v>
      </c>
      <c r="C167">
        <v>17</v>
      </c>
    </row>
    <row r="168" spans="1:3" x14ac:dyDescent="0.25">
      <c r="A168" s="1">
        <v>38643</v>
      </c>
      <c r="B168" s="2" t="s">
        <v>86</v>
      </c>
      <c r="C168">
        <v>2</v>
      </c>
    </row>
    <row r="169" spans="1:3" x14ac:dyDescent="0.25">
      <c r="A169" s="1">
        <v>38645</v>
      </c>
      <c r="B169" s="2" t="s">
        <v>22</v>
      </c>
      <c r="C169">
        <v>125</v>
      </c>
    </row>
    <row r="170" spans="1:3" x14ac:dyDescent="0.25">
      <c r="A170" s="1">
        <v>38646</v>
      </c>
      <c r="B170" s="2" t="s">
        <v>53</v>
      </c>
      <c r="C170">
        <v>234</v>
      </c>
    </row>
    <row r="171" spans="1:3" x14ac:dyDescent="0.25">
      <c r="A171" s="1">
        <v>38652</v>
      </c>
      <c r="B171" s="2" t="s">
        <v>72</v>
      </c>
      <c r="C171">
        <v>53</v>
      </c>
    </row>
    <row r="172" spans="1:3" x14ac:dyDescent="0.25">
      <c r="A172" s="1">
        <v>38653</v>
      </c>
      <c r="B172" s="2" t="s">
        <v>40</v>
      </c>
      <c r="C172">
        <v>165</v>
      </c>
    </row>
    <row r="173" spans="1:3" x14ac:dyDescent="0.25">
      <c r="A173" s="1">
        <v>38653</v>
      </c>
      <c r="B173" s="2" t="s">
        <v>13</v>
      </c>
      <c r="C173">
        <v>177</v>
      </c>
    </row>
    <row r="174" spans="1:3" x14ac:dyDescent="0.25">
      <c r="A174" s="1">
        <v>38655</v>
      </c>
      <c r="B174" s="2" t="s">
        <v>21</v>
      </c>
      <c r="C174">
        <v>103</v>
      </c>
    </row>
    <row r="175" spans="1:3" x14ac:dyDescent="0.25">
      <c r="A175" s="1">
        <v>38657</v>
      </c>
      <c r="B175" s="2" t="s">
        <v>87</v>
      </c>
      <c r="C175">
        <v>2</v>
      </c>
    </row>
    <row r="176" spans="1:3" x14ac:dyDescent="0.25">
      <c r="A176" s="1">
        <v>38657</v>
      </c>
      <c r="B176" s="2" t="s">
        <v>12</v>
      </c>
      <c r="C176">
        <v>279</v>
      </c>
    </row>
    <row r="177" spans="1:3" x14ac:dyDescent="0.25">
      <c r="A177" s="1">
        <v>38662</v>
      </c>
      <c r="B177" s="2" t="s">
        <v>33</v>
      </c>
      <c r="C177">
        <v>185</v>
      </c>
    </row>
    <row r="178" spans="1:3" x14ac:dyDescent="0.25">
      <c r="A178" s="1">
        <v>38663</v>
      </c>
      <c r="B178" s="2" t="s">
        <v>10</v>
      </c>
      <c r="C178">
        <v>434</v>
      </c>
    </row>
    <row r="179" spans="1:3" x14ac:dyDescent="0.25">
      <c r="A179" s="1">
        <v>38667</v>
      </c>
      <c r="B179" s="2" t="s">
        <v>88</v>
      </c>
      <c r="C179">
        <v>10</v>
      </c>
    </row>
    <row r="180" spans="1:3" x14ac:dyDescent="0.25">
      <c r="A180" s="1">
        <v>38669</v>
      </c>
      <c r="B180" s="2" t="s">
        <v>89</v>
      </c>
      <c r="C180">
        <v>9</v>
      </c>
    </row>
    <row r="181" spans="1:3" x14ac:dyDescent="0.25">
      <c r="A181" s="1">
        <v>38670</v>
      </c>
      <c r="B181" s="2" t="s">
        <v>27</v>
      </c>
      <c r="C181">
        <v>383</v>
      </c>
    </row>
    <row r="182" spans="1:3" x14ac:dyDescent="0.25">
      <c r="A182" s="1">
        <v>38670</v>
      </c>
      <c r="B182" s="2" t="s">
        <v>33</v>
      </c>
      <c r="C182">
        <v>189</v>
      </c>
    </row>
    <row r="183" spans="1:3" x14ac:dyDescent="0.25">
      <c r="A183" s="1">
        <v>38672</v>
      </c>
      <c r="B183" s="2" t="s">
        <v>15</v>
      </c>
      <c r="C183">
        <v>161</v>
      </c>
    </row>
    <row r="184" spans="1:3" x14ac:dyDescent="0.25">
      <c r="A184" s="1">
        <v>38672</v>
      </c>
      <c r="B184" s="2" t="s">
        <v>66</v>
      </c>
      <c r="C184">
        <v>115</v>
      </c>
    </row>
    <row r="185" spans="1:3" x14ac:dyDescent="0.25">
      <c r="A185" s="1">
        <v>38674</v>
      </c>
      <c r="B185" s="2" t="s">
        <v>72</v>
      </c>
      <c r="C185">
        <v>58</v>
      </c>
    </row>
    <row r="186" spans="1:3" x14ac:dyDescent="0.25">
      <c r="A186" s="1">
        <v>38674</v>
      </c>
      <c r="B186" s="2" t="s">
        <v>90</v>
      </c>
      <c r="C186">
        <v>16</v>
      </c>
    </row>
    <row r="187" spans="1:3" x14ac:dyDescent="0.25">
      <c r="A187" s="1">
        <v>38675</v>
      </c>
      <c r="B187" s="2" t="s">
        <v>56</v>
      </c>
      <c r="C187">
        <v>17</v>
      </c>
    </row>
    <row r="188" spans="1:3" x14ac:dyDescent="0.25">
      <c r="A188" s="1">
        <v>38676</v>
      </c>
      <c r="B188" s="2" t="s">
        <v>8</v>
      </c>
      <c r="C188">
        <v>177</v>
      </c>
    </row>
    <row r="189" spans="1:3" x14ac:dyDescent="0.25">
      <c r="A189" s="1">
        <v>38677</v>
      </c>
      <c r="B189" s="2" t="s">
        <v>81</v>
      </c>
      <c r="C189">
        <v>33</v>
      </c>
    </row>
    <row r="190" spans="1:3" x14ac:dyDescent="0.25">
      <c r="A190" s="1">
        <v>38680</v>
      </c>
      <c r="B190" s="2" t="s">
        <v>21</v>
      </c>
      <c r="C190">
        <v>60</v>
      </c>
    </row>
    <row r="191" spans="1:3" x14ac:dyDescent="0.25">
      <c r="A191" s="1">
        <v>38682</v>
      </c>
      <c r="B191" s="2" t="s">
        <v>91</v>
      </c>
      <c r="C191">
        <v>8</v>
      </c>
    </row>
    <row r="192" spans="1:3" x14ac:dyDescent="0.25">
      <c r="A192" s="1">
        <v>38687</v>
      </c>
      <c r="B192" s="2" t="s">
        <v>12</v>
      </c>
      <c r="C192">
        <v>317</v>
      </c>
    </row>
    <row r="193" spans="1:3" x14ac:dyDescent="0.25">
      <c r="A193" s="1">
        <v>38689</v>
      </c>
      <c r="B193" s="2" t="s">
        <v>92</v>
      </c>
      <c r="C193">
        <v>3</v>
      </c>
    </row>
    <row r="194" spans="1:3" x14ac:dyDescent="0.25">
      <c r="A194" s="1">
        <v>38691</v>
      </c>
      <c r="B194" s="2" t="s">
        <v>93</v>
      </c>
      <c r="C194">
        <v>16</v>
      </c>
    </row>
    <row r="195" spans="1:3" x14ac:dyDescent="0.25">
      <c r="A195" s="1">
        <v>38700</v>
      </c>
      <c r="B195" s="2" t="s">
        <v>68</v>
      </c>
      <c r="C195">
        <v>2</v>
      </c>
    </row>
    <row r="196" spans="1:3" x14ac:dyDescent="0.25">
      <c r="A196" s="1">
        <v>38705</v>
      </c>
      <c r="B196" s="2" t="s">
        <v>13</v>
      </c>
      <c r="C196">
        <v>161</v>
      </c>
    </row>
    <row r="197" spans="1:3" x14ac:dyDescent="0.25">
      <c r="A197" s="1">
        <v>38708</v>
      </c>
      <c r="B197" s="2" t="s">
        <v>40</v>
      </c>
      <c r="C197">
        <v>187</v>
      </c>
    </row>
    <row r="198" spans="1:3" x14ac:dyDescent="0.25">
      <c r="A198" s="1">
        <v>38708</v>
      </c>
      <c r="B198" s="2" t="s">
        <v>94</v>
      </c>
      <c r="C198">
        <v>17</v>
      </c>
    </row>
    <row r="199" spans="1:3" x14ac:dyDescent="0.25">
      <c r="A199" s="1">
        <v>38709</v>
      </c>
      <c r="B199" s="2" t="s">
        <v>95</v>
      </c>
      <c r="C199">
        <v>5</v>
      </c>
    </row>
    <row r="200" spans="1:3" x14ac:dyDescent="0.25">
      <c r="A200" s="1">
        <v>38711</v>
      </c>
      <c r="B200" s="2" t="s">
        <v>56</v>
      </c>
      <c r="C200">
        <v>10</v>
      </c>
    </row>
    <row r="201" spans="1:3" x14ac:dyDescent="0.25">
      <c r="A201" s="1">
        <v>38711</v>
      </c>
      <c r="B201" s="2" t="s">
        <v>17</v>
      </c>
      <c r="C201">
        <v>225</v>
      </c>
    </row>
    <row r="202" spans="1:3" x14ac:dyDescent="0.25">
      <c r="A202" s="1">
        <v>38716</v>
      </c>
      <c r="B202" s="2" t="s">
        <v>20</v>
      </c>
      <c r="C202">
        <v>367</v>
      </c>
    </row>
    <row r="203" spans="1:3" x14ac:dyDescent="0.25">
      <c r="A203" s="1">
        <v>38721</v>
      </c>
      <c r="B203" s="2" t="s">
        <v>17</v>
      </c>
      <c r="C203">
        <v>295</v>
      </c>
    </row>
    <row r="204" spans="1:3" x14ac:dyDescent="0.25">
      <c r="A204" s="1">
        <v>38725</v>
      </c>
      <c r="B204" s="2" t="s">
        <v>58</v>
      </c>
      <c r="C204">
        <v>26</v>
      </c>
    </row>
    <row r="205" spans="1:3" x14ac:dyDescent="0.25">
      <c r="A205" s="1">
        <v>38725</v>
      </c>
      <c r="B205" s="2" t="s">
        <v>96</v>
      </c>
      <c r="C205">
        <v>16</v>
      </c>
    </row>
    <row r="206" spans="1:3" x14ac:dyDescent="0.25">
      <c r="A206" s="1">
        <v>38729</v>
      </c>
      <c r="B206" s="2" t="s">
        <v>12</v>
      </c>
      <c r="C206">
        <v>165</v>
      </c>
    </row>
    <row r="207" spans="1:3" x14ac:dyDescent="0.25">
      <c r="A207" s="1">
        <v>38729</v>
      </c>
      <c r="B207" s="2" t="s">
        <v>97</v>
      </c>
      <c r="C207">
        <v>20</v>
      </c>
    </row>
    <row r="208" spans="1:3" x14ac:dyDescent="0.25">
      <c r="A208" s="1">
        <v>38734</v>
      </c>
      <c r="B208" s="2" t="s">
        <v>98</v>
      </c>
      <c r="C208">
        <v>2</v>
      </c>
    </row>
    <row r="209" spans="1:3" x14ac:dyDescent="0.25">
      <c r="A209" s="1">
        <v>38734</v>
      </c>
      <c r="B209" s="2" t="s">
        <v>99</v>
      </c>
      <c r="C209">
        <v>7</v>
      </c>
    </row>
    <row r="210" spans="1:3" x14ac:dyDescent="0.25">
      <c r="A210" s="1">
        <v>38734</v>
      </c>
      <c r="B210" s="2" t="s">
        <v>32</v>
      </c>
      <c r="C210">
        <v>7</v>
      </c>
    </row>
    <row r="211" spans="1:3" x14ac:dyDescent="0.25">
      <c r="A211" s="1">
        <v>38734</v>
      </c>
      <c r="B211" s="2" t="s">
        <v>81</v>
      </c>
      <c r="C211">
        <v>72</v>
      </c>
    </row>
    <row r="212" spans="1:3" x14ac:dyDescent="0.25">
      <c r="A212" s="1">
        <v>38735</v>
      </c>
      <c r="B212" s="2" t="s">
        <v>74</v>
      </c>
      <c r="C212">
        <v>59</v>
      </c>
    </row>
    <row r="213" spans="1:3" x14ac:dyDescent="0.25">
      <c r="A213" s="1">
        <v>38736</v>
      </c>
      <c r="B213" s="2" t="s">
        <v>48</v>
      </c>
      <c r="C213">
        <v>212</v>
      </c>
    </row>
    <row r="214" spans="1:3" x14ac:dyDescent="0.25">
      <c r="A214" s="1">
        <v>38741</v>
      </c>
      <c r="B214" s="2" t="s">
        <v>20</v>
      </c>
      <c r="C214">
        <v>195</v>
      </c>
    </row>
    <row r="215" spans="1:3" x14ac:dyDescent="0.25">
      <c r="A215" s="1">
        <v>38741</v>
      </c>
      <c r="B215" s="2" t="s">
        <v>60</v>
      </c>
      <c r="C215">
        <v>16</v>
      </c>
    </row>
    <row r="216" spans="1:3" x14ac:dyDescent="0.25">
      <c r="A216" s="1">
        <v>38745</v>
      </c>
      <c r="B216" s="2" t="s">
        <v>15</v>
      </c>
      <c r="C216">
        <v>187</v>
      </c>
    </row>
    <row r="217" spans="1:3" x14ac:dyDescent="0.25">
      <c r="A217" s="1">
        <v>38751</v>
      </c>
      <c r="B217" s="2" t="s">
        <v>20</v>
      </c>
      <c r="C217">
        <v>369</v>
      </c>
    </row>
    <row r="218" spans="1:3" x14ac:dyDescent="0.25">
      <c r="A218" s="1">
        <v>38754</v>
      </c>
      <c r="B218" s="2" t="s">
        <v>38</v>
      </c>
      <c r="C218">
        <v>190</v>
      </c>
    </row>
    <row r="219" spans="1:3" x14ac:dyDescent="0.25">
      <c r="A219" s="1">
        <v>38754</v>
      </c>
      <c r="B219" s="2" t="s">
        <v>17</v>
      </c>
      <c r="C219">
        <v>453</v>
      </c>
    </row>
    <row r="220" spans="1:3" x14ac:dyDescent="0.25">
      <c r="A220" s="1">
        <v>38754</v>
      </c>
      <c r="B220" s="2" t="s">
        <v>25</v>
      </c>
      <c r="C220">
        <v>223</v>
      </c>
    </row>
    <row r="221" spans="1:3" x14ac:dyDescent="0.25">
      <c r="A221" s="1">
        <v>38755</v>
      </c>
      <c r="B221" s="2" t="s">
        <v>67</v>
      </c>
      <c r="C221">
        <v>1</v>
      </c>
    </row>
    <row r="222" spans="1:3" x14ac:dyDescent="0.25">
      <c r="A222" s="1">
        <v>38757</v>
      </c>
      <c r="B222" s="2" t="s">
        <v>58</v>
      </c>
      <c r="C222">
        <v>170</v>
      </c>
    </row>
    <row r="223" spans="1:3" x14ac:dyDescent="0.25">
      <c r="A223" s="1">
        <v>38757</v>
      </c>
      <c r="B223" s="2" t="s">
        <v>89</v>
      </c>
      <c r="C223">
        <v>19</v>
      </c>
    </row>
    <row r="224" spans="1:3" x14ac:dyDescent="0.25">
      <c r="A224" s="1">
        <v>38757</v>
      </c>
      <c r="B224" s="2" t="s">
        <v>20</v>
      </c>
      <c r="C224">
        <v>464</v>
      </c>
    </row>
    <row r="225" spans="1:3" x14ac:dyDescent="0.25">
      <c r="A225" s="1">
        <v>38761</v>
      </c>
      <c r="B225" s="2" t="s">
        <v>10</v>
      </c>
      <c r="C225">
        <v>230</v>
      </c>
    </row>
    <row r="226" spans="1:3" x14ac:dyDescent="0.25">
      <c r="A226" s="1">
        <v>38765</v>
      </c>
      <c r="B226" s="2" t="s">
        <v>12</v>
      </c>
      <c r="C226">
        <v>387</v>
      </c>
    </row>
    <row r="227" spans="1:3" x14ac:dyDescent="0.25">
      <c r="A227" s="1">
        <v>38766</v>
      </c>
      <c r="B227" s="2" t="s">
        <v>48</v>
      </c>
      <c r="C227">
        <v>264</v>
      </c>
    </row>
    <row r="228" spans="1:3" x14ac:dyDescent="0.25">
      <c r="A228" s="1">
        <v>38767</v>
      </c>
      <c r="B228" s="2" t="s">
        <v>21</v>
      </c>
      <c r="C228">
        <v>163</v>
      </c>
    </row>
    <row r="229" spans="1:3" x14ac:dyDescent="0.25">
      <c r="A229" s="1">
        <v>38768</v>
      </c>
      <c r="B229" s="2" t="s">
        <v>39</v>
      </c>
      <c r="C229">
        <v>14</v>
      </c>
    </row>
    <row r="230" spans="1:3" x14ac:dyDescent="0.25">
      <c r="A230" s="1">
        <v>38769</v>
      </c>
      <c r="B230" s="2" t="s">
        <v>74</v>
      </c>
      <c r="C230">
        <v>98</v>
      </c>
    </row>
    <row r="231" spans="1:3" x14ac:dyDescent="0.25">
      <c r="A231" s="1">
        <v>38780</v>
      </c>
      <c r="B231" s="2" t="s">
        <v>100</v>
      </c>
      <c r="C231">
        <v>16</v>
      </c>
    </row>
    <row r="232" spans="1:3" x14ac:dyDescent="0.25">
      <c r="A232" s="1">
        <v>38780</v>
      </c>
      <c r="B232" s="2" t="s">
        <v>29</v>
      </c>
      <c r="C232">
        <v>80</v>
      </c>
    </row>
    <row r="233" spans="1:3" x14ac:dyDescent="0.25">
      <c r="A233" s="1">
        <v>38784</v>
      </c>
      <c r="B233" s="2" t="s">
        <v>42</v>
      </c>
      <c r="C233">
        <v>127</v>
      </c>
    </row>
    <row r="234" spans="1:3" x14ac:dyDescent="0.25">
      <c r="A234" s="1">
        <v>38786</v>
      </c>
      <c r="B234" s="2" t="s">
        <v>22</v>
      </c>
      <c r="C234">
        <v>170</v>
      </c>
    </row>
    <row r="235" spans="1:3" x14ac:dyDescent="0.25">
      <c r="A235" s="1">
        <v>38787</v>
      </c>
      <c r="B235" s="2" t="s">
        <v>64</v>
      </c>
      <c r="C235">
        <v>28</v>
      </c>
    </row>
    <row r="236" spans="1:3" x14ac:dyDescent="0.25">
      <c r="A236" s="1">
        <v>38788</v>
      </c>
      <c r="B236" s="2" t="s">
        <v>101</v>
      </c>
      <c r="C236">
        <v>12</v>
      </c>
    </row>
    <row r="237" spans="1:3" x14ac:dyDescent="0.25">
      <c r="A237" s="1">
        <v>38790</v>
      </c>
      <c r="B237" s="2" t="s">
        <v>102</v>
      </c>
      <c r="C237">
        <v>10</v>
      </c>
    </row>
    <row r="238" spans="1:3" x14ac:dyDescent="0.25">
      <c r="A238" s="1">
        <v>38791</v>
      </c>
      <c r="B238" s="2" t="s">
        <v>33</v>
      </c>
      <c r="C238">
        <v>65</v>
      </c>
    </row>
    <row r="239" spans="1:3" x14ac:dyDescent="0.25">
      <c r="A239" s="1">
        <v>38792</v>
      </c>
      <c r="B239" s="2" t="s">
        <v>103</v>
      </c>
      <c r="C239">
        <v>17</v>
      </c>
    </row>
    <row r="240" spans="1:3" x14ac:dyDescent="0.25">
      <c r="A240" s="1">
        <v>38792</v>
      </c>
      <c r="B240" s="2" t="s">
        <v>12</v>
      </c>
      <c r="C240">
        <v>262</v>
      </c>
    </row>
    <row r="241" spans="1:3" x14ac:dyDescent="0.25">
      <c r="A241" s="1">
        <v>38792</v>
      </c>
      <c r="B241" s="2" t="s">
        <v>104</v>
      </c>
      <c r="C241">
        <v>20</v>
      </c>
    </row>
    <row r="242" spans="1:3" x14ac:dyDescent="0.25">
      <c r="A242" s="1">
        <v>38801</v>
      </c>
      <c r="B242" s="2" t="s">
        <v>10</v>
      </c>
      <c r="C242">
        <v>224</v>
      </c>
    </row>
    <row r="243" spans="1:3" x14ac:dyDescent="0.25">
      <c r="A243" s="1">
        <v>38808</v>
      </c>
      <c r="B243" s="2" t="s">
        <v>55</v>
      </c>
      <c r="C243">
        <v>199</v>
      </c>
    </row>
    <row r="244" spans="1:3" x14ac:dyDescent="0.25">
      <c r="A244" s="1">
        <v>38813</v>
      </c>
      <c r="B244" s="2" t="s">
        <v>33</v>
      </c>
      <c r="C244">
        <v>70</v>
      </c>
    </row>
    <row r="245" spans="1:3" x14ac:dyDescent="0.25">
      <c r="A245" s="1">
        <v>38815</v>
      </c>
      <c r="B245" s="2" t="s">
        <v>105</v>
      </c>
      <c r="C245">
        <v>171</v>
      </c>
    </row>
    <row r="246" spans="1:3" x14ac:dyDescent="0.25">
      <c r="A246" s="1">
        <v>38815</v>
      </c>
      <c r="B246" s="2" t="s">
        <v>106</v>
      </c>
      <c r="C246">
        <v>1</v>
      </c>
    </row>
    <row r="247" spans="1:3" x14ac:dyDescent="0.25">
      <c r="A247" s="1">
        <v>38817</v>
      </c>
      <c r="B247" s="2" t="s">
        <v>97</v>
      </c>
      <c r="C247">
        <v>13</v>
      </c>
    </row>
    <row r="248" spans="1:3" x14ac:dyDescent="0.25">
      <c r="A248" s="1">
        <v>38818</v>
      </c>
      <c r="B248" s="2" t="s">
        <v>12</v>
      </c>
      <c r="C248">
        <v>293</v>
      </c>
    </row>
    <row r="249" spans="1:3" x14ac:dyDescent="0.25">
      <c r="A249" s="1">
        <v>38818</v>
      </c>
      <c r="B249" s="2" t="s">
        <v>90</v>
      </c>
      <c r="C249">
        <v>11</v>
      </c>
    </row>
    <row r="250" spans="1:3" x14ac:dyDescent="0.25">
      <c r="A250" s="1">
        <v>38820</v>
      </c>
      <c r="B250" s="2" t="s">
        <v>53</v>
      </c>
      <c r="C250">
        <v>162</v>
      </c>
    </row>
    <row r="251" spans="1:3" x14ac:dyDescent="0.25">
      <c r="A251" s="1">
        <v>38821</v>
      </c>
      <c r="B251" s="2" t="s">
        <v>61</v>
      </c>
      <c r="C251">
        <v>187</v>
      </c>
    </row>
    <row r="252" spans="1:3" x14ac:dyDescent="0.25">
      <c r="A252" s="1">
        <v>38822</v>
      </c>
      <c r="B252" s="2" t="s">
        <v>21</v>
      </c>
      <c r="C252">
        <v>192</v>
      </c>
    </row>
    <row r="253" spans="1:3" x14ac:dyDescent="0.25">
      <c r="A253" s="1">
        <v>38824</v>
      </c>
      <c r="B253" s="2" t="s">
        <v>27</v>
      </c>
      <c r="C253">
        <v>127</v>
      </c>
    </row>
    <row r="254" spans="1:3" x14ac:dyDescent="0.25">
      <c r="A254" s="1">
        <v>38826</v>
      </c>
      <c r="B254" s="2" t="s">
        <v>12</v>
      </c>
      <c r="C254">
        <v>198</v>
      </c>
    </row>
    <row r="255" spans="1:3" x14ac:dyDescent="0.25">
      <c r="A255" s="1">
        <v>38826</v>
      </c>
      <c r="B255" s="2" t="s">
        <v>107</v>
      </c>
      <c r="C255">
        <v>4</v>
      </c>
    </row>
    <row r="256" spans="1:3" x14ac:dyDescent="0.25">
      <c r="A256" s="1">
        <v>38826</v>
      </c>
      <c r="B256" s="2" t="s">
        <v>20</v>
      </c>
      <c r="C256">
        <v>110</v>
      </c>
    </row>
    <row r="257" spans="1:3" x14ac:dyDescent="0.25">
      <c r="A257" s="1">
        <v>38826</v>
      </c>
      <c r="B257" s="2" t="s">
        <v>21</v>
      </c>
      <c r="C257">
        <v>123</v>
      </c>
    </row>
    <row r="258" spans="1:3" x14ac:dyDescent="0.25">
      <c r="A258" s="1">
        <v>38827</v>
      </c>
      <c r="B258" s="2" t="s">
        <v>69</v>
      </c>
      <c r="C258">
        <v>159</v>
      </c>
    </row>
    <row r="259" spans="1:3" x14ac:dyDescent="0.25">
      <c r="A259" s="1">
        <v>38828</v>
      </c>
      <c r="B259" s="2" t="s">
        <v>108</v>
      </c>
      <c r="C259">
        <v>19</v>
      </c>
    </row>
    <row r="260" spans="1:3" x14ac:dyDescent="0.25">
      <c r="A260" s="1">
        <v>38834</v>
      </c>
      <c r="B260" s="2" t="s">
        <v>25</v>
      </c>
      <c r="C260">
        <v>289</v>
      </c>
    </row>
    <row r="261" spans="1:3" x14ac:dyDescent="0.25">
      <c r="A261" s="1">
        <v>38834</v>
      </c>
      <c r="B261" s="2" t="s">
        <v>26</v>
      </c>
      <c r="C261">
        <v>136</v>
      </c>
    </row>
    <row r="262" spans="1:3" x14ac:dyDescent="0.25">
      <c r="A262" s="1">
        <v>38845</v>
      </c>
      <c r="B262" s="2" t="s">
        <v>28</v>
      </c>
      <c r="C262">
        <v>41</v>
      </c>
    </row>
    <row r="263" spans="1:3" x14ac:dyDescent="0.25">
      <c r="A263" s="1">
        <v>38846</v>
      </c>
      <c r="B263" s="2" t="s">
        <v>48</v>
      </c>
      <c r="C263">
        <v>385</v>
      </c>
    </row>
    <row r="264" spans="1:3" x14ac:dyDescent="0.25">
      <c r="A264" s="1">
        <v>38847</v>
      </c>
      <c r="B264" s="2" t="s">
        <v>109</v>
      </c>
      <c r="C264">
        <v>17</v>
      </c>
    </row>
    <row r="265" spans="1:3" x14ac:dyDescent="0.25">
      <c r="A265" s="1">
        <v>38847</v>
      </c>
      <c r="B265" s="2" t="s">
        <v>110</v>
      </c>
      <c r="C265">
        <v>20</v>
      </c>
    </row>
    <row r="266" spans="1:3" x14ac:dyDescent="0.25">
      <c r="A266" s="1">
        <v>38851</v>
      </c>
      <c r="B266" s="2" t="s">
        <v>111</v>
      </c>
      <c r="C266">
        <v>19</v>
      </c>
    </row>
    <row r="267" spans="1:3" x14ac:dyDescent="0.25">
      <c r="A267" s="1">
        <v>38852</v>
      </c>
      <c r="B267" s="2" t="s">
        <v>46</v>
      </c>
      <c r="C267">
        <v>13</v>
      </c>
    </row>
    <row r="268" spans="1:3" x14ac:dyDescent="0.25">
      <c r="A268" s="1">
        <v>38853</v>
      </c>
      <c r="B268" s="2" t="s">
        <v>100</v>
      </c>
      <c r="C268">
        <v>13</v>
      </c>
    </row>
    <row r="269" spans="1:3" x14ac:dyDescent="0.25">
      <c r="A269" s="1">
        <v>38855</v>
      </c>
      <c r="B269" s="2" t="s">
        <v>83</v>
      </c>
      <c r="C269">
        <v>168</v>
      </c>
    </row>
    <row r="270" spans="1:3" x14ac:dyDescent="0.25">
      <c r="A270" s="1">
        <v>38855</v>
      </c>
      <c r="B270" s="2" t="s">
        <v>112</v>
      </c>
      <c r="C270">
        <v>18</v>
      </c>
    </row>
    <row r="271" spans="1:3" x14ac:dyDescent="0.25">
      <c r="A271" s="1">
        <v>38855</v>
      </c>
      <c r="B271" s="2" t="s">
        <v>17</v>
      </c>
      <c r="C271">
        <v>131</v>
      </c>
    </row>
    <row r="272" spans="1:3" x14ac:dyDescent="0.25">
      <c r="A272" s="1">
        <v>38856</v>
      </c>
      <c r="B272" s="2" t="s">
        <v>25</v>
      </c>
      <c r="C272">
        <v>187</v>
      </c>
    </row>
    <row r="273" spans="1:3" x14ac:dyDescent="0.25">
      <c r="A273" s="1">
        <v>38857</v>
      </c>
      <c r="B273" s="2" t="s">
        <v>27</v>
      </c>
      <c r="C273">
        <v>412</v>
      </c>
    </row>
    <row r="274" spans="1:3" x14ac:dyDescent="0.25">
      <c r="A274" s="1">
        <v>38859</v>
      </c>
      <c r="B274" s="2" t="s">
        <v>9</v>
      </c>
      <c r="C274">
        <v>40</v>
      </c>
    </row>
    <row r="275" spans="1:3" x14ac:dyDescent="0.25">
      <c r="A275" s="1">
        <v>38860</v>
      </c>
      <c r="B275" s="2" t="s">
        <v>40</v>
      </c>
      <c r="C275">
        <v>166</v>
      </c>
    </row>
    <row r="276" spans="1:3" x14ac:dyDescent="0.25">
      <c r="A276" s="1">
        <v>38861</v>
      </c>
      <c r="B276" s="2" t="s">
        <v>69</v>
      </c>
      <c r="C276">
        <v>173</v>
      </c>
    </row>
    <row r="277" spans="1:3" x14ac:dyDescent="0.25">
      <c r="A277" s="1">
        <v>38862</v>
      </c>
      <c r="B277" s="2" t="s">
        <v>113</v>
      </c>
      <c r="C277">
        <v>2</v>
      </c>
    </row>
    <row r="278" spans="1:3" x14ac:dyDescent="0.25">
      <c r="A278" s="1">
        <v>38862</v>
      </c>
      <c r="B278" s="2" t="s">
        <v>114</v>
      </c>
      <c r="C278">
        <v>18</v>
      </c>
    </row>
    <row r="279" spans="1:3" x14ac:dyDescent="0.25">
      <c r="A279" s="1">
        <v>38863</v>
      </c>
      <c r="B279" s="2" t="s">
        <v>115</v>
      </c>
      <c r="C279">
        <v>15</v>
      </c>
    </row>
    <row r="280" spans="1:3" x14ac:dyDescent="0.25">
      <c r="A280" s="1">
        <v>38864</v>
      </c>
      <c r="B280" s="2" t="s">
        <v>105</v>
      </c>
      <c r="C280">
        <v>243</v>
      </c>
    </row>
    <row r="281" spans="1:3" x14ac:dyDescent="0.25">
      <c r="A281" s="1">
        <v>38865</v>
      </c>
      <c r="B281" s="2" t="s">
        <v>20</v>
      </c>
      <c r="C281">
        <v>460</v>
      </c>
    </row>
    <row r="282" spans="1:3" x14ac:dyDescent="0.25">
      <c r="A282" s="1">
        <v>38865</v>
      </c>
      <c r="B282" s="2" t="s">
        <v>116</v>
      </c>
      <c r="C282">
        <v>8</v>
      </c>
    </row>
    <row r="283" spans="1:3" x14ac:dyDescent="0.25">
      <c r="A283" s="1">
        <v>38866</v>
      </c>
      <c r="B283" s="2" t="s">
        <v>11</v>
      </c>
      <c r="C283">
        <v>150</v>
      </c>
    </row>
    <row r="284" spans="1:3" x14ac:dyDescent="0.25">
      <c r="A284" s="1">
        <v>38867</v>
      </c>
      <c r="B284" s="2" t="s">
        <v>55</v>
      </c>
      <c r="C284">
        <v>72</v>
      </c>
    </row>
    <row r="285" spans="1:3" x14ac:dyDescent="0.25">
      <c r="A285" s="1">
        <v>38867</v>
      </c>
      <c r="B285" s="2" t="s">
        <v>12</v>
      </c>
      <c r="C285">
        <v>217</v>
      </c>
    </row>
    <row r="286" spans="1:3" x14ac:dyDescent="0.25">
      <c r="A286" s="1">
        <v>38870</v>
      </c>
      <c r="B286" s="2" t="s">
        <v>42</v>
      </c>
      <c r="C286">
        <v>164</v>
      </c>
    </row>
    <row r="287" spans="1:3" x14ac:dyDescent="0.25">
      <c r="A287" s="1">
        <v>38870</v>
      </c>
      <c r="B287" s="2" t="s">
        <v>48</v>
      </c>
      <c r="C287">
        <v>429</v>
      </c>
    </row>
    <row r="288" spans="1:3" x14ac:dyDescent="0.25">
      <c r="A288" s="1">
        <v>38875</v>
      </c>
      <c r="B288" s="2" t="s">
        <v>11</v>
      </c>
      <c r="C288">
        <v>63</v>
      </c>
    </row>
    <row r="289" spans="1:3" x14ac:dyDescent="0.25">
      <c r="A289" s="1">
        <v>38878</v>
      </c>
      <c r="B289" s="2" t="s">
        <v>33</v>
      </c>
      <c r="C289">
        <v>106</v>
      </c>
    </row>
    <row r="290" spans="1:3" x14ac:dyDescent="0.25">
      <c r="A290" s="1">
        <v>38886</v>
      </c>
      <c r="B290" s="2" t="s">
        <v>25</v>
      </c>
      <c r="C290">
        <v>136</v>
      </c>
    </row>
    <row r="291" spans="1:3" x14ac:dyDescent="0.25">
      <c r="A291" s="1">
        <v>38887</v>
      </c>
      <c r="B291" s="2" t="s">
        <v>117</v>
      </c>
      <c r="C291">
        <v>7</v>
      </c>
    </row>
    <row r="292" spans="1:3" x14ac:dyDescent="0.25">
      <c r="A292" s="1">
        <v>38896</v>
      </c>
      <c r="B292" s="2" t="s">
        <v>15</v>
      </c>
      <c r="C292">
        <v>114</v>
      </c>
    </row>
    <row r="293" spans="1:3" x14ac:dyDescent="0.25">
      <c r="A293" s="1">
        <v>38896</v>
      </c>
      <c r="B293" s="2" t="s">
        <v>118</v>
      </c>
      <c r="C293">
        <v>12</v>
      </c>
    </row>
    <row r="294" spans="1:3" x14ac:dyDescent="0.25">
      <c r="A294" s="1">
        <v>38902</v>
      </c>
      <c r="B294" s="2" t="s">
        <v>12</v>
      </c>
      <c r="C294">
        <v>443</v>
      </c>
    </row>
    <row r="295" spans="1:3" x14ac:dyDescent="0.25">
      <c r="A295" s="1">
        <v>38904</v>
      </c>
      <c r="B295" s="2" t="s">
        <v>55</v>
      </c>
      <c r="C295">
        <v>73</v>
      </c>
    </row>
    <row r="296" spans="1:3" x14ac:dyDescent="0.25">
      <c r="A296" s="1">
        <v>38907</v>
      </c>
      <c r="B296" s="2" t="s">
        <v>119</v>
      </c>
      <c r="C296">
        <v>15</v>
      </c>
    </row>
    <row r="297" spans="1:3" x14ac:dyDescent="0.25">
      <c r="A297" s="1">
        <v>38907</v>
      </c>
      <c r="B297" s="2" t="s">
        <v>120</v>
      </c>
      <c r="C297">
        <v>9</v>
      </c>
    </row>
    <row r="298" spans="1:3" x14ac:dyDescent="0.25">
      <c r="A298" s="1">
        <v>38908</v>
      </c>
      <c r="B298" s="2" t="s">
        <v>121</v>
      </c>
      <c r="C298">
        <v>20</v>
      </c>
    </row>
    <row r="299" spans="1:3" x14ac:dyDescent="0.25">
      <c r="A299" s="1">
        <v>38910</v>
      </c>
      <c r="B299" s="2" t="s">
        <v>122</v>
      </c>
      <c r="C299">
        <v>9</v>
      </c>
    </row>
    <row r="300" spans="1:3" x14ac:dyDescent="0.25">
      <c r="A300" s="1">
        <v>38911</v>
      </c>
      <c r="B300" s="2" t="s">
        <v>123</v>
      </c>
      <c r="C300">
        <v>88</v>
      </c>
    </row>
    <row r="301" spans="1:3" x14ac:dyDescent="0.25">
      <c r="A301" s="1">
        <v>38911</v>
      </c>
      <c r="B301" s="2" t="s">
        <v>10</v>
      </c>
      <c r="C301">
        <v>139</v>
      </c>
    </row>
    <row r="302" spans="1:3" x14ac:dyDescent="0.25">
      <c r="A302" s="1">
        <v>38912</v>
      </c>
      <c r="B302" s="2" t="s">
        <v>25</v>
      </c>
      <c r="C302">
        <v>346</v>
      </c>
    </row>
    <row r="303" spans="1:3" x14ac:dyDescent="0.25">
      <c r="A303" s="1">
        <v>38918</v>
      </c>
      <c r="B303" s="2" t="s">
        <v>124</v>
      </c>
      <c r="C303">
        <v>3</v>
      </c>
    </row>
    <row r="304" spans="1:3" x14ac:dyDescent="0.25">
      <c r="A304" s="1">
        <v>38918</v>
      </c>
      <c r="B304" s="2" t="s">
        <v>125</v>
      </c>
      <c r="C304">
        <v>9</v>
      </c>
    </row>
    <row r="305" spans="1:3" x14ac:dyDescent="0.25">
      <c r="A305" s="1">
        <v>38918</v>
      </c>
      <c r="B305" s="2" t="s">
        <v>12</v>
      </c>
      <c r="C305">
        <v>323</v>
      </c>
    </row>
    <row r="306" spans="1:3" x14ac:dyDescent="0.25">
      <c r="A306" s="1">
        <v>38919</v>
      </c>
      <c r="B306" s="2" t="s">
        <v>105</v>
      </c>
      <c r="C306">
        <v>382</v>
      </c>
    </row>
    <row r="307" spans="1:3" x14ac:dyDescent="0.25">
      <c r="A307" s="1">
        <v>38923</v>
      </c>
      <c r="B307" s="2" t="s">
        <v>20</v>
      </c>
      <c r="C307">
        <v>296</v>
      </c>
    </row>
    <row r="308" spans="1:3" x14ac:dyDescent="0.25">
      <c r="A308" s="1">
        <v>38924</v>
      </c>
      <c r="B308" s="2" t="s">
        <v>8</v>
      </c>
      <c r="C308">
        <v>121</v>
      </c>
    </row>
    <row r="309" spans="1:3" x14ac:dyDescent="0.25">
      <c r="A309" s="1">
        <v>38924</v>
      </c>
      <c r="B309" s="2" t="s">
        <v>28</v>
      </c>
      <c r="C309">
        <v>157</v>
      </c>
    </row>
    <row r="310" spans="1:3" x14ac:dyDescent="0.25">
      <c r="A310" s="1">
        <v>38926</v>
      </c>
      <c r="B310" s="2" t="s">
        <v>12</v>
      </c>
      <c r="C310">
        <v>497</v>
      </c>
    </row>
    <row r="311" spans="1:3" x14ac:dyDescent="0.25">
      <c r="A311" s="1">
        <v>38927</v>
      </c>
      <c r="B311" s="2" t="s">
        <v>12</v>
      </c>
      <c r="C311">
        <v>103</v>
      </c>
    </row>
    <row r="312" spans="1:3" x14ac:dyDescent="0.25">
      <c r="A312" s="1">
        <v>38928</v>
      </c>
      <c r="B312" s="2" t="s">
        <v>33</v>
      </c>
      <c r="C312">
        <v>142</v>
      </c>
    </row>
    <row r="313" spans="1:3" x14ac:dyDescent="0.25">
      <c r="A313" s="1">
        <v>38929</v>
      </c>
      <c r="B313" s="2" t="s">
        <v>26</v>
      </c>
      <c r="C313">
        <v>144</v>
      </c>
    </row>
    <row r="314" spans="1:3" x14ac:dyDescent="0.25">
      <c r="A314" s="1">
        <v>38931</v>
      </c>
      <c r="B314" s="2" t="s">
        <v>103</v>
      </c>
      <c r="C314">
        <v>8</v>
      </c>
    </row>
    <row r="315" spans="1:3" x14ac:dyDescent="0.25">
      <c r="A315" s="1">
        <v>38936</v>
      </c>
      <c r="B315" s="2" t="s">
        <v>58</v>
      </c>
      <c r="C315">
        <v>172</v>
      </c>
    </row>
    <row r="316" spans="1:3" x14ac:dyDescent="0.25">
      <c r="A316" s="1">
        <v>38940</v>
      </c>
      <c r="B316" s="2" t="s">
        <v>10</v>
      </c>
      <c r="C316">
        <v>290</v>
      </c>
    </row>
    <row r="317" spans="1:3" x14ac:dyDescent="0.25">
      <c r="A317" s="1">
        <v>38942</v>
      </c>
      <c r="B317" s="2" t="s">
        <v>17</v>
      </c>
      <c r="C317">
        <v>422</v>
      </c>
    </row>
    <row r="318" spans="1:3" x14ac:dyDescent="0.25">
      <c r="A318" s="1">
        <v>38945</v>
      </c>
      <c r="B318" s="2" t="s">
        <v>112</v>
      </c>
      <c r="C318">
        <v>12</v>
      </c>
    </row>
    <row r="319" spans="1:3" x14ac:dyDescent="0.25">
      <c r="A319" s="1">
        <v>38948</v>
      </c>
      <c r="B319" s="2" t="s">
        <v>58</v>
      </c>
      <c r="C319">
        <v>104</v>
      </c>
    </row>
    <row r="320" spans="1:3" x14ac:dyDescent="0.25">
      <c r="A320" s="1">
        <v>38949</v>
      </c>
      <c r="B320" s="2" t="s">
        <v>38</v>
      </c>
      <c r="C320">
        <v>97</v>
      </c>
    </row>
    <row r="321" spans="1:3" x14ac:dyDescent="0.25">
      <c r="A321" s="1">
        <v>38950</v>
      </c>
      <c r="B321" s="2" t="s">
        <v>29</v>
      </c>
      <c r="C321">
        <v>179</v>
      </c>
    </row>
    <row r="322" spans="1:3" x14ac:dyDescent="0.25">
      <c r="A322" s="1">
        <v>38953</v>
      </c>
      <c r="B322" s="2" t="s">
        <v>53</v>
      </c>
      <c r="C322">
        <v>256</v>
      </c>
    </row>
    <row r="323" spans="1:3" x14ac:dyDescent="0.25">
      <c r="A323" s="1">
        <v>38954</v>
      </c>
      <c r="B323" s="2" t="s">
        <v>116</v>
      </c>
      <c r="C323">
        <v>20</v>
      </c>
    </row>
    <row r="324" spans="1:3" x14ac:dyDescent="0.25">
      <c r="A324" s="1">
        <v>38954</v>
      </c>
      <c r="B324" s="2" t="s">
        <v>108</v>
      </c>
      <c r="C324">
        <v>10</v>
      </c>
    </row>
    <row r="325" spans="1:3" x14ac:dyDescent="0.25">
      <c r="A325" s="1">
        <v>38955</v>
      </c>
      <c r="B325" s="2" t="s">
        <v>10</v>
      </c>
      <c r="C325">
        <v>407</v>
      </c>
    </row>
    <row r="326" spans="1:3" x14ac:dyDescent="0.25">
      <c r="A326" s="1">
        <v>38956</v>
      </c>
      <c r="B326" s="2" t="s">
        <v>25</v>
      </c>
      <c r="C326">
        <v>297</v>
      </c>
    </row>
    <row r="327" spans="1:3" x14ac:dyDescent="0.25">
      <c r="A327" s="1">
        <v>38956</v>
      </c>
      <c r="B327" s="2" t="s">
        <v>74</v>
      </c>
      <c r="C327">
        <v>133</v>
      </c>
    </row>
    <row r="328" spans="1:3" x14ac:dyDescent="0.25">
      <c r="A328" s="1">
        <v>38956</v>
      </c>
      <c r="B328" s="2" t="s">
        <v>38</v>
      </c>
      <c r="C328">
        <v>33</v>
      </c>
    </row>
    <row r="329" spans="1:3" x14ac:dyDescent="0.25">
      <c r="A329" s="1">
        <v>38959</v>
      </c>
      <c r="B329" s="2" t="s">
        <v>17</v>
      </c>
      <c r="C329">
        <v>220</v>
      </c>
    </row>
    <row r="330" spans="1:3" x14ac:dyDescent="0.25">
      <c r="A330" s="1">
        <v>38959</v>
      </c>
      <c r="B330" s="2" t="s">
        <v>31</v>
      </c>
      <c r="C330">
        <v>114</v>
      </c>
    </row>
    <row r="331" spans="1:3" x14ac:dyDescent="0.25">
      <c r="A331" s="1">
        <v>38962</v>
      </c>
      <c r="B331" s="2" t="s">
        <v>11</v>
      </c>
      <c r="C331">
        <v>130</v>
      </c>
    </row>
    <row r="332" spans="1:3" x14ac:dyDescent="0.25">
      <c r="A332" s="1">
        <v>38962</v>
      </c>
      <c r="B332" s="2" t="s">
        <v>33</v>
      </c>
      <c r="C332">
        <v>52</v>
      </c>
    </row>
    <row r="333" spans="1:3" x14ac:dyDescent="0.25">
      <c r="A333" s="1">
        <v>38962</v>
      </c>
      <c r="B333" s="2" t="s">
        <v>31</v>
      </c>
      <c r="C333">
        <v>33</v>
      </c>
    </row>
    <row r="334" spans="1:3" x14ac:dyDescent="0.25">
      <c r="A334" s="1">
        <v>38963</v>
      </c>
      <c r="B334" s="2" t="s">
        <v>64</v>
      </c>
      <c r="C334">
        <v>57</v>
      </c>
    </row>
    <row r="335" spans="1:3" x14ac:dyDescent="0.25">
      <c r="A335" s="1">
        <v>38965</v>
      </c>
      <c r="B335" s="2" t="s">
        <v>126</v>
      </c>
      <c r="C335">
        <v>190</v>
      </c>
    </row>
    <row r="336" spans="1:3" x14ac:dyDescent="0.25">
      <c r="A336" s="1">
        <v>38965</v>
      </c>
      <c r="B336" s="2" t="s">
        <v>87</v>
      </c>
      <c r="C336">
        <v>8</v>
      </c>
    </row>
    <row r="337" spans="1:3" x14ac:dyDescent="0.25">
      <c r="A337" s="1">
        <v>38965</v>
      </c>
      <c r="B337" s="2" t="s">
        <v>10</v>
      </c>
      <c r="C337">
        <v>255</v>
      </c>
    </row>
    <row r="338" spans="1:3" x14ac:dyDescent="0.25">
      <c r="A338" s="1">
        <v>38967</v>
      </c>
      <c r="B338" s="2" t="s">
        <v>74</v>
      </c>
      <c r="C338">
        <v>108</v>
      </c>
    </row>
    <row r="339" spans="1:3" x14ac:dyDescent="0.25">
      <c r="A339" s="1">
        <v>38971</v>
      </c>
      <c r="B339" s="2" t="s">
        <v>21</v>
      </c>
      <c r="C339">
        <v>78</v>
      </c>
    </row>
    <row r="340" spans="1:3" x14ac:dyDescent="0.25">
      <c r="A340" s="1">
        <v>38972</v>
      </c>
      <c r="B340" s="2" t="s">
        <v>10</v>
      </c>
      <c r="C340">
        <v>364</v>
      </c>
    </row>
    <row r="341" spans="1:3" x14ac:dyDescent="0.25">
      <c r="A341" s="1">
        <v>38973</v>
      </c>
      <c r="B341" s="2" t="s">
        <v>69</v>
      </c>
      <c r="C341">
        <v>52</v>
      </c>
    </row>
    <row r="342" spans="1:3" x14ac:dyDescent="0.25">
      <c r="A342" s="1">
        <v>38974</v>
      </c>
      <c r="B342" s="2" t="s">
        <v>105</v>
      </c>
      <c r="C342">
        <v>343</v>
      </c>
    </row>
    <row r="343" spans="1:3" x14ac:dyDescent="0.25">
      <c r="A343" s="1">
        <v>38976</v>
      </c>
      <c r="B343" s="2" t="s">
        <v>55</v>
      </c>
      <c r="C343">
        <v>197</v>
      </c>
    </row>
    <row r="344" spans="1:3" x14ac:dyDescent="0.25">
      <c r="A344" s="1">
        <v>38977</v>
      </c>
      <c r="B344" s="2" t="s">
        <v>127</v>
      </c>
      <c r="C344">
        <v>4</v>
      </c>
    </row>
    <row r="345" spans="1:3" x14ac:dyDescent="0.25">
      <c r="A345" s="1">
        <v>38978</v>
      </c>
      <c r="B345" s="2" t="s">
        <v>128</v>
      </c>
      <c r="C345">
        <v>8</v>
      </c>
    </row>
    <row r="346" spans="1:3" x14ac:dyDescent="0.25">
      <c r="A346" s="1">
        <v>38978</v>
      </c>
      <c r="B346" s="2" t="s">
        <v>59</v>
      </c>
      <c r="C346">
        <v>11</v>
      </c>
    </row>
    <row r="347" spans="1:3" x14ac:dyDescent="0.25">
      <c r="A347" s="1">
        <v>38978</v>
      </c>
      <c r="B347" s="2" t="s">
        <v>75</v>
      </c>
      <c r="C347">
        <v>10</v>
      </c>
    </row>
    <row r="348" spans="1:3" x14ac:dyDescent="0.25">
      <c r="A348" s="1">
        <v>38981</v>
      </c>
      <c r="B348" s="2" t="s">
        <v>64</v>
      </c>
      <c r="C348">
        <v>96</v>
      </c>
    </row>
    <row r="349" spans="1:3" x14ac:dyDescent="0.25">
      <c r="A349" s="1">
        <v>38981</v>
      </c>
      <c r="B349" s="2" t="s">
        <v>58</v>
      </c>
      <c r="C349">
        <v>30</v>
      </c>
    </row>
    <row r="350" spans="1:3" x14ac:dyDescent="0.25">
      <c r="A350" s="1">
        <v>38982</v>
      </c>
      <c r="B350" s="2" t="s">
        <v>129</v>
      </c>
      <c r="C350">
        <v>17</v>
      </c>
    </row>
    <row r="351" spans="1:3" x14ac:dyDescent="0.25">
      <c r="A351" s="1">
        <v>38985</v>
      </c>
      <c r="B351" s="2" t="s">
        <v>125</v>
      </c>
      <c r="C351">
        <v>17</v>
      </c>
    </row>
    <row r="352" spans="1:3" x14ac:dyDescent="0.25">
      <c r="A352" s="1">
        <v>38985</v>
      </c>
      <c r="B352" s="2" t="s">
        <v>15</v>
      </c>
      <c r="C352">
        <v>180</v>
      </c>
    </row>
    <row r="353" spans="1:3" x14ac:dyDescent="0.25">
      <c r="A353" s="1">
        <v>38985</v>
      </c>
      <c r="B353" s="2" t="s">
        <v>34</v>
      </c>
      <c r="C353">
        <v>94</v>
      </c>
    </row>
    <row r="354" spans="1:3" x14ac:dyDescent="0.25">
      <c r="A354" s="1">
        <v>38986</v>
      </c>
      <c r="B354" s="2" t="s">
        <v>42</v>
      </c>
      <c r="C354">
        <v>45</v>
      </c>
    </row>
    <row r="355" spans="1:3" x14ac:dyDescent="0.25">
      <c r="A355" s="1">
        <v>38987</v>
      </c>
      <c r="B355" s="2" t="s">
        <v>10</v>
      </c>
      <c r="C355">
        <v>380</v>
      </c>
    </row>
    <row r="356" spans="1:3" x14ac:dyDescent="0.25">
      <c r="A356" s="1">
        <v>38987</v>
      </c>
      <c r="B356" s="2" t="s">
        <v>46</v>
      </c>
      <c r="C356">
        <v>5</v>
      </c>
    </row>
    <row r="357" spans="1:3" x14ac:dyDescent="0.25">
      <c r="A357" s="1">
        <v>38991</v>
      </c>
      <c r="B357" s="2" t="s">
        <v>40</v>
      </c>
      <c r="C357">
        <v>170</v>
      </c>
    </row>
    <row r="358" spans="1:3" x14ac:dyDescent="0.25">
      <c r="A358" s="1">
        <v>38995</v>
      </c>
      <c r="B358" s="2" t="s">
        <v>48</v>
      </c>
      <c r="C358">
        <v>198</v>
      </c>
    </row>
    <row r="359" spans="1:3" x14ac:dyDescent="0.25">
      <c r="A359" s="1">
        <v>38998</v>
      </c>
      <c r="B359" s="2" t="s">
        <v>20</v>
      </c>
      <c r="C359">
        <v>283</v>
      </c>
    </row>
    <row r="360" spans="1:3" x14ac:dyDescent="0.25">
      <c r="A360" s="1">
        <v>39001</v>
      </c>
      <c r="B360" s="2" t="s">
        <v>126</v>
      </c>
      <c r="C360">
        <v>42</v>
      </c>
    </row>
    <row r="361" spans="1:3" x14ac:dyDescent="0.25">
      <c r="A361" s="1">
        <v>39003</v>
      </c>
      <c r="B361" s="2" t="s">
        <v>9</v>
      </c>
      <c r="C361">
        <v>163</v>
      </c>
    </row>
    <row r="362" spans="1:3" x14ac:dyDescent="0.25">
      <c r="A362" s="1">
        <v>39009</v>
      </c>
      <c r="B362" s="2" t="s">
        <v>20</v>
      </c>
      <c r="C362">
        <v>115</v>
      </c>
    </row>
    <row r="363" spans="1:3" x14ac:dyDescent="0.25">
      <c r="A363" s="1">
        <v>39014</v>
      </c>
      <c r="B363" s="2" t="s">
        <v>74</v>
      </c>
      <c r="C363">
        <v>75</v>
      </c>
    </row>
    <row r="364" spans="1:3" x14ac:dyDescent="0.25">
      <c r="A364" s="1">
        <v>39015</v>
      </c>
      <c r="B364" s="2" t="s">
        <v>48</v>
      </c>
      <c r="C364">
        <v>403</v>
      </c>
    </row>
    <row r="365" spans="1:3" x14ac:dyDescent="0.25">
      <c r="A365" s="1">
        <v>39019</v>
      </c>
      <c r="B365" s="2" t="s">
        <v>20</v>
      </c>
      <c r="C365">
        <v>465</v>
      </c>
    </row>
    <row r="366" spans="1:3" x14ac:dyDescent="0.25">
      <c r="A366" s="1">
        <v>39021</v>
      </c>
      <c r="B366" s="2" t="s">
        <v>9</v>
      </c>
      <c r="C366">
        <v>194</v>
      </c>
    </row>
    <row r="367" spans="1:3" x14ac:dyDescent="0.25">
      <c r="A367" s="1">
        <v>39021</v>
      </c>
      <c r="B367" s="2" t="s">
        <v>72</v>
      </c>
      <c r="C367">
        <v>122</v>
      </c>
    </row>
    <row r="368" spans="1:3" x14ac:dyDescent="0.25">
      <c r="A368" s="1">
        <v>39021</v>
      </c>
      <c r="B368" s="2" t="s">
        <v>22</v>
      </c>
      <c r="C368">
        <v>186</v>
      </c>
    </row>
    <row r="369" spans="1:3" x14ac:dyDescent="0.25">
      <c r="A369" s="1">
        <v>39026</v>
      </c>
      <c r="B369" s="2" t="s">
        <v>15</v>
      </c>
      <c r="C369">
        <v>137</v>
      </c>
    </row>
    <row r="370" spans="1:3" x14ac:dyDescent="0.25">
      <c r="A370" s="1">
        <v>39029</v>
      </c>
      <c r="B370" s="2" t="s">
        <v>82</v>
      </c>
      <c r="C370">
        <v>10</v>
      </c>
    </row>
    <row r="371" spans="1:3" x14ac:dyDescent="0.25">
      <c r="A371" s="1">
        <v>39032</v>
      </c>
      <c r="B371" s="2" t="s">
        <v>53</v>
      </c>
      <c r="C371">
        <v>437</v>
      </c>
    </row>
    <row r="372" spans="1:3" x14ac:dyDescent="0.25">
      <c r="A372" s="1">
        <v>39034</v>
      </c>
      <c r="B372" s="2" t="s">
        <v>130</v>
      </c>
      <c r="C372">
        <v>20</v>
      </c>
    </row>
    <row r="373" spans="1:3" x14ac:dyDescent="0.25">
      <c r="A373" s="1">
        <v>39035</v>
      </c>
      <c r="B373" s="2" t="s">
        <v>17</v>
      </c>
      <c r="C373">
        <v>108</v>
      </c>
    </row>
    <row r="374" spans="1:3" x14ac:dyDescent="0.25">
      <c r="A374" s="1">
        <v>39040</v>
      </c>
      <c r="B374" s="2" t="s">
        <v>40</v>
      </c>
      <c r="C374">
        <v>62</v>
      </c>
    </row>
    <row r="375" spans="1:3" x14ac:dyDescent="0.25">
      <c r="A375" s="1">
        <v>39040</v>
      </c>
      <c r="B375" s="2" t="s">
        <v>10</v>
      </c>
      <c r="C375">
        <v>426</v>
      </c>
    </row>
    <row r="376" spans="1:3" x14ac:dyDescent="0.25">
      <c r="A376" s="1">
        <v>39043</v>
      </c>
      <c r="B376" s="2" t="s">
        <v>48</v>
      </c>
      <c r="C376">
        <v>303</v>
      </c>
    </row>
    <row r="377" spans="1:3" x14ac:dyDescent="0.25">
      <c r="A377" s="1">
        <v>39044</v>
      </c>
      <c r="B377" s="2" t="s">
        <v>3</v>
      </c>
      <c r="C377">
        <v>20</v>
      </c>
    </row>
    <row r="378" spans="1:3" x14ac:dyDescent="0.25">
      <c r="A378" s="1">
        <v>39047</v>
      </c>
      <c r="B378" s="2" t="s">
        <v>12</v>
      </c>
      <c r="C378">
        <v>237</v>
      </c>
    </row>
    <row r="379" spans="1:3" x14ac:dyDescent="0.25">
      <c r="A379" s="1">
        <v>39048</v>
      </c>
      <c r="B379" s="2" t="s">
        <v>26</v>
      </c>
      <c r="C379">
        <v>151</v>
      </c>
    </row>
    <row r="380" spans="1:3" x14ac:dyDescent="0.25">
      <c r="A380" s="1">
        <v>39049</v>
      </c>
      <c r="B380" s="2" t="s">
        <v>131</v>
      </c>
      <c r="C380">
        <v>6</v>
      </c>
    </row>
    <row r="381" spans="1:3" x14ac:dyDescent="0.25">
      <c r="A381" s="1">
        <v>39052</v>
      </c>
      <c r="B381" s="2" t="s">
        <v>9</v>
      </c>
      <c r="C381">
        <v>124</v>
      </c>
    </row>
    <row r="382" spans="1:3" x14ac:dyDescent="0.25">
      <c r="A382" s="1">
        <v>39054</v>
      </c>
      <c r="B382" s="2" t="s">
        <v>132</v>
      </c>
      <c r="C382">
        <v>7</v>
      </c>
    </row>
    <row r="383" spans="1:3" x14ac:dyDescent="0.25">
      <c r="A383" s="1">
        <v>39055</v>
      </c>
      <c r="B383" s="2" t="s">
        <v>133</v>
      </c>
      <c r="C383">
        <v>7</v>
      </c>
    </row>
    <row r="384" spans="1:3" x14ac:dyDescent="0.25">
      <c r="A384" s="1">
        <v>39057</v>
      </c>
      <c r="B384" s="2" t="s">
        <v>48</v>
      </c>
      <c r="C384">
        <v>105</v>
      </c>
    </row>
    <row r="385" spans="1:3" x14ac:dyDescent="0.25">
      <c r="A385" s="1">
        <v>39058</v>
      </c>
      <c r="B385" s="2" t="s">
        <v>72</v>
      </c>
      <c r="C385">
        <v>58</v>
      </c>
    </row>
    <row r="386" spans="1:3" x14ac:dyDescent="0.25">
      <c r="A386" s="1">
        <v>39058</v>
      </c>
      <c r="B386" s="2" t="s">
        <v>134</v>
      </c>
      <c r="C386">
        <v>182</v>
      </c>
    </row>
    <row r="387" spans="1:3" x14ac:dyDescent="0.25">
      <c r="A387" s="1">
        <v>39060</v>
      </c>
      <c r="B387" s="2" t="s">
        <v>53</v>
      </c>
      <c r="C387">
        <v>163</v>
      </c>
    </row>
    <row r="388" spans="1:3" x14ac:dyDescent="0.25">
      <c r="A388" s="1">
        <v>39060</v>
      </c>
      <c r="B388" s="2" t="s">
        <v>135</v>
      </c>
      <c r="C388">
        <v>14</v>
      </c>
    </row>
    <row r="389" spans="1:3" x14ac:dyDescent="0.25">
      <c r="A389" s="1">
        <v>39061</v>
      </c>
      <c r="B389" s="2" t="s">
        <v>136</v>
      </c>
      <c r="C389">
        <v>4</v>
      </c>
    </row>
    <row r="390" spans="1:3" x14ac:dyDescent="0.25">
      <c r="A390" s="1">
        <v>39062</v>
      </c>
      <c r="B390" s="2" t="s">
        <v>137</v>
      </c>
      <c r="C390">
        <v>13</v>
      </c>
    </row>
    <row r="391" spans="1:3" x14ac:dyDescent="0.25">
      <c r="A391" s="1">
        <v>39063</v>
      </c>
      <c r="B391" s="2" t="s">
        <v>10</v>
      </c>
      <c r="C391">
        <v>422</v>
      </c>
    </row>
    <row r="392" spans="1:3" x14ac:dyDescent="0.25">
      <c r="A392" s="1">
        <v>39064</v>
      </c>
      <c r="B392" s="2" t="s">
        <v>85</v>
      </c>
      <c r="C392">
        <v>6</v>
      </c>
    </row>
    <row r="393" spans="1:3" x14ac:dyDescent="0.25">
      <c r="A393" s="1">
        <v>39069</v>
      </c>
      <c r="B393" s="2" t="s">
        <v>138</v>
      </c>
      <c r="C393">
        <v>15</v>
      </c>
    </row>
    <row r="394" spans="1:3" x14ac:dyDescent="0.25">
      <c r="A394" s="1">
        <v>39070</v>
      </c>
      <c r="B394" s="2" t="s">
        <v>33</v>
      </c>
      <c r="C394">
        <v>168</v>
      </c>
    </row>
    <row r="395" spans="1:3" x14ac:dyDescent="0.25">
      <c r="A395" s="1">
        <v>39072</v>
      </c>
      <c r="B395" s="2" t="s">
        <v>53</v>
      </c>
      <c r="C395">
        <v>193</v>
      </c>
    </row>
    <row r="396" spans="1:3" x14ac:dyDescent="0.25">
      <c r="A396" s="1">
        <v>39078</v>
      </c>
      <c r="B396" s="2" t="s">
        <v>108</v>
      </c>
      <c r="C396">
        <v>15</v>
      </c>
    </row>
    <row r="397" spans="1:3" x14ac:dyDescent="0.25">
      <c r="A397" s="1">
        <v>39079</v>
      </c>
      <c r="B397" s="2" t="s">
        <v>26</v>
      </c>
      <c r="C397">
        <v>27</v>
      </c>
    </row>
    <row r="398" spans="1:3" x14ac:dyDescent="0.25">
      <c r="A398" s="1">
        <v>39080</v>
      </c>
      <c r="B398" s="2" t="s">
        <v>26</v>
      </c>
      <c r="C398">
        <v>116</v>
      </c>
    </row>
    <row r="399" spans="1:3" x14ac:dyDescent="0.25">
      <c r="A399" s="1">
        <v>39081</v>
      </c>
      <c r="B399" s="2" t="s">
        <v>64</v>
      </c>
      <c r="C399">
        <v>21</v>
      </c>
    </row>
    <row r="400" spans="1:3" x14ac:dyDescent="0.25">
      <c r="A400" s="1">
        <v>39081</v>
      </c>
      <c r="B400" s="2" t="s">
        <v>26</v>
      </c>
      <c r="C400">
        <v>61</v>
      </c>
    </row>
    <row r="401" spans="1:3" x14ac:dyDescent="0.25">
      <c r="A401" s="1">
        <v>39081</v>
      </c>
      <c r="B401" s="2" t="s">
        <v>20</v>
      </c>
      <c r="C401">
        <v>458</v>
      </c>
    </row>
    <row r="402" spans="1:3" x14ac:dyDescent="0.25">
      <c r="A402" s="1">
        <v>39082</v>
      </c>
      <c r="B402" s="2" t="s">
        <v>139</v>
      </c>
      <c r="C402">
        <v>19</v>
      </c>
    </row>
    <row r="403" spans="1:3" x14ac:dyDescent="0.25">
      <c r="A403" s="1">
        <v>39084</v>
      </c>
      <c r="B403" s="2" t="s">
        <v>58</v>
      </c>
      <c r="C403">
        <v>81</v>
      </c>
    </row>
    <row r="404" spans="1:3" x14ac:dyDescent="0.25">
      <c r="A404" s="1">
        <v>39085</v>
      </c>
      <c r="B404" s="2" t="s">
        <v>21</v>
      </c>
      <c r="C404">
        <v>86</v>
      </c>
    </row>
    <row r="405" spans="1:3" x14ac:dyDescent="0.25">
      <c r="A405" s="1">
        <v>39086</v>
      </c>
      <c r="B405" s="2" t="s">
        <v>10</v>
      </c>
      <c r="C405">
        <v>142</v>
      </c>
    </row>
    <row r="406" spans="1:3" x14ac:dyDescent="0.25">
      <c r="A406" s="1">
        <v>39092</v>
      </c>
      <c r="B406" s="2" t="s">
        <v>20</v>
      </c>
      <c r="C406">
        <v>459</v>
      </c>
    </row>
    <row r="407" spans="1:3" x14ac:dyDescent="0.25">
      <c r="A407" s="1">
        <v>39093</v>
      </c>
      <c r="B407" s="2" t="s">
        <v>43</v>
      </c>
      <c r="C407">
        <v>20</v>
      </c>
    </row>
    <row r="408" spans="1:3" x14ac:dyDescent="0.25">
      <c r="A408" s="1">
        <v>39095</v>
      </c>
      <c r="B408" s="2" t="s">
        <v>48</v>
      </c>
      <c r="C408">
        <v>245</v>
      </c>
    </row>
    <row r="409" spans="1:3" x14ac:dyDescent="0.25">
      <c r="A409" s="1">
        <v>39095</v>
      </c>
      <c r="B409" s="2" t="s">
        <v>103</v>
      </c>
      <c r="C409">
        <v>19</v>
      </c>
    </row>
    <row r="410" spans="1:3" x14ac:dyDescent="0.25">
      <c r="A410" s="1">
        <v>39096</v>
      </c>
      <c r="B410" s="2" t="s">
        <v>13</v>
      </c>
      <c r="C410">
        <v>159</v>
      </c>
    </row>
    <row r="411" spans="1:3" x14ac:dyDescent="0.25">
      <c r="A411" s="1">
        <v>39097</v>
      </c>
      <c r="B411" s="2" t="s">
        <v>26</v>
      </c>
      <c r="C411">
        <v>99</v>
      </c>
    </row>
    <row r="412" spans="1:3" x14ac:dyDescent="0.25">
      <c r="A412" s="1">
        <v>39099</v>
      </c>
      <c r="B412" s="2" t="s">
        <v>25</v>
      </c>
      <c r="C412">
        <v>213</v>
      </c>
    </row>
    <row r="413" spans="1:3" x14ac:dyDescent="0.25">
      <c r="A413" s="1">
        <v>39106</v>
      </c>
      <c r="B413" s="2" t="s">
        <v>17</v>
      </c>
      <c r="C413">
        <v>349</v>
      </c>
    </row>
    <row r="414" spans="1:3" x14ac:dyDescent="0.25">
      <c r="A414" s="1">
        <v>39109</v>
      </c>
      <c r="B414" s="2" t="s">
        <v>20</v>
      </c>
      <c r="C414">
        <v>114</v>
      </c>
    </row>
    <row r="415" spans="1:3" x14ac:dyDescent="0.25">
      <c r="A415" s="1">
        <v>39109</v>
      </c>
      <c r="B415" s="2" t="s">
        <v>30</v>
      </c>
      <c r="C415">
        <v>12</v>
      </c>
    </row>
    <row r="416" spans="1:3" x14ac:dyDescent="0.25">
      <c r="A416" s="1">
        <v>39111</v>
      </c>
      <c r="B416" s="2" t="s">
        <v>102</v>
      </c>
      <c r="C416">
        <v>12</v>
      </c>
    </row>
    <row r="417" spans="1:3" x14ac:dyDescent="0.25">
      <c r="A417" s="1">
        <v>39117</v>
      </c>
      <c r="B417" s="2" t="s">
        <v>15</v>
      </c>
      <c r="C417">
        <v>132</v>
      </c>
    </row>
    <row r="418" spans="1:3" x14ac:dyDescent="0.25">
      <c r="A418" s="1">
        <v>39120</v>
      </c>
      <c r="B418" s="2" t="s">
        <v>26</v>
      </c>
      <c r="C418">
        <v>197</v>
      </c>
    </row>
    <row r="419" spans="1:3" x14ac:dyDescent="0.25">
      <c r="A419" s="1">
        <v>39120</v>
      </c>
      <c r="B419" s="2" t="s">
        <v>18</v>
      </c>
      <c r="C419">
        <v>5</v>
      </c>
    </row>
    <row r="420" spans="1:3" x14ac:dyDescent="0.25">
      <c r="A420" s="1">
        <v>39120</v>
      </c>
      <c r="B420" s="2" t="s">
        <v>53</v>
      </c>
      <c r="C420">
        <v>403</v>
      </c>
    </row>
    <row r="421" spans="1:3" x14ac:dyDescent="0.25">
      <c r="A421" s="1">
        <v>39121</v>
      </c>
      <c r="B421" s="2" t="s">
        <v>13</v>
      </c>
      <c r="C421">
        <v>200</v>
      </c>
    </row>
    <row r="422" spans="1:3" x14ac:dyDescent="0.25">
      <c r="A422" s="1">
        <v>39124</v>
      </c>
      <c r="B422" s="2" t="s">
        <v>72</v>
      </c>
      <c r="C422">
        <v>23</v>
      </c>
    </row>
    <row r="423" spans="1:3" x14ac:dyDescent="0.25">
      <c r="A423" s="1">
        <v>39131</v>
      </c>
      <c r="B423" s="2" t="s">
        <v>48</v>
      </c>
      <c r="C423">
        <v>337</v>
      </c>
    </row>
    <row r="424" spans="1:3" x14ac:dyDescent="0.25">
      <c r="A424" s="1">
        <v>39132</v>
      </c>
      <c r="B424" s="2" t="s">
        <v>8</v>
      </c>
      <c r="C424">
        <v>500</v>
      </c>
    </row>
    <row r="425" spans="1:3" x14ac:dyDescent="0.25">
      <c r="A425" s="1">
        <v>39132</v>
      </c>
      <c r="B425" s="2" t="s">
        <v>93</v>
      </c>
      <c r="C425">
        <v>9</v>
      </c>
    </row>
    <row r="426" spans="1:3" x14ac:dyDescent="0.25">
      <c r="A426" s="1">
        <v>39134</v>
      </c>
      <c r="B426" s="2" t="s">
        <v>134</v>
      </c>
      <c r="C426">
        <v>39</v>
      </c>
    </row>
    <row r="427" spans="1:3" x14ac:dyDescent="0.25">
      <c r="A427" s="1">
        <v>39139</v>
      </c>
      <c r="B427" s="2" t="s">
        <v>81</v>
      </c>
      <c r="C427">
        <v>156</v>
      </c>
    </row>
    <row r="428" spans="1:3" x14ac:dyDescent="0.25">
      <c r="A428" s="1">
        <v>39140</v>
      </c>
      <c r="B428" s="2" t="s">
        <v>20</v>
      </c>
      <c r="C428">
        <v>258</v>
      </c>
    </row>
    <row r="429" spans="1:3" x14ac:dyDescent="0.25">
      <c r="A429" s="1">
        <v>39140</v>
      </c>
      <c r="B429" s="2" t="s">
        <v>97</v>
      </c>
      <c r="C429">
        <v>14</v>
      </c>
    </row>
    <row r="430" spans="1:3" x14ac:dyDescent="0.25">
      <c r="A430" s="1">
        <v>39142</v>
      </c>
      <c r="B430" s="2" t="s">
        <v>15</v>
      </c>
      <c r="C430">
        <v>91</v>
      </c>
    </row>
    <row r="431" spans="1:3" x14ac:dyDescent="0.25">
      <c r="A431" s="1">
        <v>39149</v>
      </c>
      <c r="B431" s="2" t="s">
        <v>15</v>
      </c>
      <c r="C431">
        <v>68</v>
      </c>
    </row>
    <row r="432" spans="1:3" x14ac:dyDescent="0.25">
      <c r="A432" s="1">
        <v>39150</v>
      </c>
      <c r="B432" s="2" t="s">
        <v>140</v>
      </c>
      <c r="C432">
        <v>13</v>
      </c>
    </row>
    <row r="433" spans="1:3" x14ac:dyDescent="0.25">
      <c r="A433" s="1">
        <v>39152</v>
      </c>
      <c r="B433" s="2" t="s">
        <v>31</v>
      </c>
      <c r="C433">
        <v>118</v>
      </c>
    </row>
    <row r="434" spans="1:3" x14ac:dyDescent="0.25">
      <c r="A434" s="1">
        <v>39154</v>
      </c>
      <c r="B434" s="2" t="s">
        <v>28</v>
      </c>
      <c r="C434">
        <v>54</v>
      </c>
    </row>
    <row r="435" spans="1:3" x14ac:dyDescent="0.25">
      <c r="A435" s="1">
        <v>39158</v>
      </c>
      <c r="B435" s="2" t="s">
        <v>141</v>
      </c>
      <c r="C435">
        <v>10</v>
      </c>
    </row>
    <row r="436" spans="1:3" x14ac:dyDescent="0.25">
      <c r="A436" s="1">
        <v>39162</v>
      </c>
      <c r="B436" s="2" t="s">
        <v>53</v>
      </c>
      <c r="C436">
        <v>339</v>
      </c>
    </row>
    <row r="437" spans="1:3" x14ac:dyDescent="0.25">
      <c r="A437" s="1">
        <v>39163</v>
      </c>
      <c r="B437" s="2" t="s">
        <v>33</v>
      </c>
      <c r="C437">
        <v>80</v>
      </c>
    </row>
    <row r="438" spans="1:3" x14ac:dyDescent="0.25">
      <c r="A438" s="1">
        <v>39165</v>
      </c>
      <c r="B438" s="2" t="s">
        <v>25</v>
      </c>
      <c r="C438">
        <v>431</v>
      </c>
    </row>
    <row r="439" spans="1:3" x14ac:dyDescent="0.25">
      <c r="A439" s="1">
        <v>39167</v>
      </c>
      <c r="B439" s="2" t="s">
        <v>53</v>
      </c>
      <c r="C439">
        <v>268</v>
      </c>
    </row>
    <row r="440" spans="1:3" x14ac:dyDescent="0.25">
      <c r="A440" s="1">
        <v>39167</v>
      </c>
      <c r="B440" s="2" t="s">
        <v>25</v>
      </c>
      <c r="C440">
        <v>440</v>
      </c>
    </row>
    <row r="441" spans="1:3" x14ac:dyDescent="0.25">
      <c r="A441" s="1">
        <v>39167</v>
      </c>
      <c r="B441" s="2" t="s">
        <v>8</v>
      </c>
      <c r="C441">
        <v>396</v>
      </c>
    </row>
    <row r="442" spans="1:3" x14ac:dyDescent="0.25">
      <c r="A442" s="1">
        <v>39167</v>
      </c>
      <c r="B442" s="2" t="s">
        <v>21</v>
      </c>
      <c r="C442">
        <v>157</v>
      </c>
    </row>
    <row r="443" spans="1:3" x14ac:dyDescent="0.25">
      <c r="A443" s="1">
        <v>39171</v>
      </c>
      <c r="B443" s="2" t="s">
        <v>15</v>
      </c>
      <c r="C443">
        <v>194</v>
      </c>
    </row>
    <row r="444" spans="1:3" x14ac:dyDescent="0.25">
      <c r="A444" s="1">
        <v>39172</v>
      </c>
      <c r="B444" s="2" t="s">
        <v>42</v>
      </c>
      <c r="C444">
        <v>156</v>
      </c>
    </row>
    <row r="445" spans="1:3" x14ac:dyDescent="0.25">
      <c r="A445" s="1">
        <v>39173</v>
      </c>
      <c r="B445" s="2" t="s">
        <v>115</v>
      </c>
      <c r="C445">
        <v>11</v>
      </c>
    </row>
    <row r="446" spans="1:3" x14ac:dyDescent="0.25">
      <c r="A446" s="1">
        <v>39174</v>
      </c>
      <c r="B446" s="2" t="s">
        <v>38</v>
      </c>
      <c r="C446">
        <v>110</v>
      </c>
    </row>
    <row r="447" spans="1:3" x14ac:dyDescent="0.25">
      <c r="A447" s="1">
        <v>39176</v>
      </c>
      <c r="B447" s="2" t="s">
        <v>142</v>
      </c>
      <c r="C447">
        <v>12</v>
      </c>
    </row>
    <row r="448" spans="1:3" x14ac:dyDescent="0.25">
      <c r="A448" s="1">
        <v>39177</v>
      </c>
      <c r="B448" s="2" t="s">
        <v>8</v>
      </c>
      <c r="C448">
        <v>464</v>
      </c>
    </row>
    <row r="449" spans="1:3" x14ac:dyDescent="0.25">
      <c r="A449" s="1">
        <v>39178</v>
      </c>
      <c r="B449" s="2" t="s">
        <v>69</v>
      </c>
      <c r="C449">
        <v>40</v>
      </c>
    </row>
    <row r="450" spans="1:3" x14ac:dyDescent="0.25">
      <c r="A450" s="1">
        <v>39179</v>
      </c>
      <c r="B450" s="2" t="s">
        <v>42</v>
      </c>
      <c r="C450">
        <v>52</v>
      </c>
    </row>
    <row r="451" spans="1:3" x14ac:dyDescent="0.25">
      <c r="A451" s="1">
        <v>39184</v>
      </c>
      <c r="B451" s="2" t="s">
        <v>78</v>
      </c>
      <c r="C451">
        <v>12</v>
      </c>
    </row>
    <row r="452" spans="1:3" x14ac:dyDescent="0.25">
      <c r="A452" s="1">
        <v>39186</v>
      </c>
      <c r="B452" s="2" t="s">
        <v>10</v>
      </c>
      <c r="C452">
        <v>412</v>
      </c>
    </row>
    <row r="453" spans="1:3" x14ac:dyDescent="0.25">
      <c r="A453" s="1">
        <v>39188</v>
      </c>
      <c r="B453" s="2" t="s">
        <v>20</v>
      </c>
      <c r="C453">
        <v>268</v>
      </c>
    </row>
    <row r="454" spans="1:3" x14ac:dyDescent="0.25">
      <c r="A454" s="1">
        <v>39188</v>
      </c>
      <c r="B454" s="2" t="s">
        <v>10</v>
      </c>
      <c r="C454">
        <v>495</v>
      </c>
    </row>
    <row r="455" spans="1:3" x14ac:dyDescent="0.25">
      <c r="A455" s="1">
        <v>39188</v>
      </c>
      <c r="B455" s="2" t="s">
        <v>38</v>
      </c>
      <c r="C455">
        <v>30</v>
      </c>
    </row>
    <row r="456" spans="1:3" x14ac:dyDescent="0.25">
      <c r="A456" s="1">
        <v>39191</v>
      </c>
      <c r="B456" s="2" t="s">
        <v>9</v>
      </c>
      <c r="C456">
        <v>67</v>
      </c>
    </row>
    <row r="457" spans="1:3" x14ac:dyDescent="0.25">
      <c r="A457" s="1">
        <v>39197</v>
      </c>
      <c r="B457" s="2" t="s">
        <v>17</v>
      </c>
      <c r="C457">
        <v>497</v>
      </c>
    </row>
    <row r="458" spans="1:3" x14ac:dyDescent="0.25">
      <c r="A458" s="1">
        <v>39200</v>
      </c>
      <c r="B458" s="2" t="s">
        <v>25</v>
      </c>
      <c r="C458">
        <v>102</v>
      </c>
    </row>
    <row r="459" spans="1:3" x14ac:dyDescent="0.25">
      <c r="A459" s="1">
        <v>39203</v>
      </c>
      <c r="B459" s="2" t="s">
        <v>10</v>
      </c>
      <c r="C459">
        <v>322</v>
      </c>
    </row>
    <row r="460" spans="1:3" x14ac:dyDescent="0.25">
      <c r="A460" s="1">
        <v>39204</v>
      </c>
      <c r="B460" s="2" t="s">
        <v>12</v>
      </c>
      <c r="C460">
        <v>297</v>
      </c>
    </row>
    <row r="461" spans="1:3" x14ac:dyDescent="0.25">
      <c r="A461" s="1">
        <v>39206</v>
      </c>
      <c r="B461" s="2" t="s">
        <v>15</v>
      </c>
      <c r="C461">
        <v>179</v>
      </c>
    </row>
    <row r="462" spans="1:3" x14ac:dyDescent="0.25">
      <c r="A462" s="1">
        <v>39208</v>
      </c>
      <c r="B462" s="2" t="s">
        <v>143</v>
      </c>
      <c r="C462">
        <v>15</v>
      </c>
    </row>
    <row r="463" spans="1:3" x14ac:dyDescent="0.25">
      <c r="A463" s="1">
        <v>39210</v>
      </c>
      <c r="B463" s="2" t="s">
        <v>64</v>
      </c>
      <c r="C463">
        <v>65</v>
      </c>
    </row>
    <row r="464" spans="1:3" x14ac:dyDescent="0.25">
      <c r="A464" s="1">
        <v>39212</v>
      </c>
      <c r="B464" s="2" t="s">
        <v>10</v>
      </c>
      <c r="C464">
        <v>297</v>
      </c>
    </row>
    <row r="465" spans="1:3" x14ac:dyDescent="0.25">
      <c r="A465" s="1">
        <v>39214</v>
      </c>
      <c r="B465" s="2" t="s">
        <v>11</v>
      </c>
      <c r="C465">
        <v>131</v>
      </c>
    </row>
    <row r="466" spans="1:3" x14ac:dyDescent="0.25">
      <c r="A466" s="1">
        <v>39215</v>
      </c>
      <c r="B466" s="2" t="s">
        <v>144</v>
      </c>
      <c r="C466">
        <v>12</v>
      </c>
    </row>
    <row r="467" spans="1:3" x14ac:dyDescent="0.25">
      <c r="A467" s="1">
        <v>39215</v>
      </c>
      <c r="B467" s="2" t="s">
        <v>21</v>
      </c>
      <c r="C467">
        <v>114</v>
      </c>
    </row>
    <row r="468" spans="1:3" x14ac:dyDescent="0.25">
      <c r="A468" s="1">
        <v>39218</v>
      </c>
      <c r="B468" s="2" t="s">
        <v>17</v>
      </c>
      <c r="C468">
        <v>293</v>
      </c>
    </row>
    <row r="469" spans="1:3" x14ac:dyDescent="0.25">
      <c r="A469" s="1">
        <v>39220</v>
      </c>
      <c r="B469" s="2" t="s">
        <v>145</v>
      </c>
      <c r="C469">
        <v>18</v>
      </c>
    </row>
    <row r="470" spans="1:3" x14ac:dyDescent="0.25">
      <c r="A470" s="1">
        <v>39220</v>
      </c>
      <c r="B470" s="2" t="s">
        <v>22</v>
      </c>
      <c r="C470">
        <v>186</v>
      </c>
    </row>
    <row r="471" spans="1:3" x14ac:dyDescent="0.25">
      <c r="A471" s="1">
        <v>39223</v>
      </c>
      <c r="B471" s="2" t="s">
        <v>31</v>
      </c>
      <c r="C471">
        <v>119</v>
      </c>
    </row>
    <row r="472" spans="1:3" x14ac:dyDescent="0.25">
      <c r="A472" s="1">
        <v>39227</v>
      </c>
      <c r="B472" s="2" t="s">
        <v>133</v>
      </c>
      <c r="C472">
        <v>4</v>
      </c>
    </row>
    <row r="473" spans="1:3" x14ac:dyDescent="0.25">
      <c r="A473" s="1">
        <v>39230</v>
      </c>
      <c r="B473" s="2" t="s">
        <v>17</v>
      </c>
      <c r="C473">
        <v>415</v>
      </c>
    </row>
    <row r="474" spans="1:3" x14ac:dyDescent="0.25">
      <c r="A474" s="1">
        <v>39230</v>
      </c>
      <c r="B474" s="2" t="s">
        <v>16</v>
      </c>
      <c r="C474">
        <v>10</v>
      </c>
    </row>
    <row r="475" spans="1:3" x14ac:dyDescent="0.25">
      <c r="A475" s="1">
        <v>39230</v>
      </c>
      <c r="B475" s="2" t="s">
        <v>21</v>
      </c>
      <c r="C475">
        <v>159</v>
      </c>
    </row>
    <row r="476" spans="1:3" x14ac:dyDescent="0.25">
      <c r="A476" s="1">
        <v>39231</v>
      </c>
      <c r="B476" s="2" t="s">
        <v>20</v>
      </c>
      <c r="C476">
        <v>140</v>
      </c>
    </row>
    <row r="477" spans="1:3" x14ac:dyDescent="0.25">
      <c r="A477" s="1">
        <v>39239</v>
      </c>
      <c r="B477" s="2" t="s">
        <v>22</v>
      </c>
      <c r="C477">
        <v>128</v>
      </c>
    </row>
    <row r="478" spans="1:3" x14ac:dyDescent="0.25">
      <c r="A478" s="1">
        <v>39247</v>
      </c>
      <c r="B478" s="2" t="s">
        <v>146</v>
      </c>
      <c r="C478">
        <v>9</v>
      </c>
    </row>
    <row r="479" spans="1:3" x14ac:dyDescent="0.25">
      <c r="A479" s="1">
        <v>39247</v>
      </c>
      <c r="B479" s="2" t="s">
        <v>20</v>
      </c>
      <c r="C479">
        <v>121</v>
      </c>
    </row>
    <row r="480" spans="1:3" x14ac:dyDescent="0.25">
      <c r="A480" s="1">
        <v>39248</v>
      </c>
      <c r="B480" s="2" t="s">
        <v>17</v>
      </c>
      <c r="C480">
        <v>169</v>
      </c>
    </row>
    <row r="481" spans="1:3" x14ac:dyDescent="0.25">
      <c r="A481" s="1">
        <v>39250</v>
      </c>
      <c r="B481" s="2" t="s">
        <v>58</v>
      </c>
      <c r="C481">
        <v>118</v>
      </c>
    </row>
    <row r="482" spans="1:3" x14ac:dyDescent="0.25">
      <c r="A482" s="1">
        <v>39250</v>
      </c>
      <c r="B482" s="2" t="s">
        <v>81</v>
      </c>
      <c r="C482">
        <v>37</v>
      </c>
    </row>
    <row r="483" spans="1:3" x14ac:dyDescent="0.25">
      <c r="A483" s="1">
        <v>39253</v>
      </c>
      <c r="B483" s="2" t="s">
        <v>38</v>
      </c>
      <c r="C483">
        <v>198</v>
      </c>
    </row>
    <row r="484" spans="1:3" x14ac:dyDescent="0.25">
      <c r="A484" s="1">
        <v>39254</v>
      </c>
      <c r="B484" s="2" t="s">
        <v>31</v>
      </c>
      <c r="C484">
        <v>74</v>
      </c>
    </row>
    <row r="485" spans="1:3" x14ac:dyDescent="0.25">
      <c r="A485" s="1">
        <v>39259</v>
      </c>
      <c r="B485" s="2" t="s">
        <v>147</v>
      </c>
      <c r="C485">
        <v>18</v>
      </c>
    </row>
    <row r="486" spans="1:3" x14ac:dyDescent="0.25">
      <c r="A486" s="1">
        <v>39263</v>
      </c>
      <c r="B486" s="2" t="s">
        <v>27</v>
      </c>
      <c r="C486">
        <v>291</v>
      </c>
    </row>
    <row r="487" spans="1:3" x14ac:dyDescent="0.25">
      <c r="A487" s="1">
        <v>39270</v>
      </c>
      <c r="B487" s="2" t="s">
        <v>12</v>
      </c>
      <c r="C487">
        <v>208</v>
      </c>
    </row>
    <row r="488" spans="1:3" x14ac:dyDescent="0.25">
      <c r="A488" s="1">
        <v>39270</v>
      </c>
      <c r="B488" s="2" t="s">
        <v>8</v>
      </c>
      <c r="C488">
        <v>354</v>
      </c>
    </row>
    <row r="489" spans="1:3" x14ac:dyDescent="0.25">
      <c r="A489" s="1">
        <v>39277</v>
      </c>
      <c r="B489" s="2" t="s">
        <v>28</v>
      </c>
      <c r="C489">
        <v>113</v>
      </c>
    </row>
    <row r="490" spans="1:3" x14ac:dyDescent="0.25">
      <c r="A490" s="1">
        <v>39278</v>
      </c>
      <c r="B490" s="2" t="s">
        <v>148</v>
      </c>
      <c r="C490">
        <v>3</v>
      </c>
    </row>
    <row r="491" spans="1:3" x14ac:dyDescent="0.25">
      <c r="A491" s="1">
        <v>39278</v>
      </c>
      <c r="B491" s="2" t="s">
        <v>48</v>
      </c>
      <c r="C491">
        <v>446</v>
      </c>
    </row>
    <row r="492" spans="1:3" x14ac:dyDescent="0.25">
      <c r="A492" s="1">
        <v>39278</v>
      </c>
      <c r="B492" s="2" t="s">
        <v>124</v>
      </c>
      <c r="C492">
        <v>9</v>
      </c>
    </row>
    <row r="493" spans="1:3" x14ac:dyDescent="0.25">
      <c r="A493" s="1">
        <v>39282</v>
      </c>
      <c r="B493" s="2" t="s">
        <v>53</v>
      </c>
      <c r="C493">
        <v>445</v>
      </c>
    </row>
    <row r="494" spans="1:3" x14ac:dyDescent="0.25">
      <c r="A494" s="1">
        <v>39283</v>
      </c>
      <c r="B494" s="2" t="s">
        <v>72</v>
      </c>
      <c r="C494">
        <v>47</v>
      </c>
    </row>
    <row r="495" spans="1:3" x14ac:dyDescent="0.25">
      <c r="A495" s="1">
        <v>39284</v>
      </c>
      <c r="B495" s="2" t="s">
        <v>149</v>
      </c>
      <c r="C495">
        <v>14</v>
      </c>
    </row>
    <row r="496" spans="1:3" x14ac:dyDescent="0.25">
      <c r="A496" s="1">
        <v>39289</v>
      </c>
      <c r="B496" s="2" t="s">
        <v>40</v>
      </c>
      <c r="C496">
        <v>187</v>
      </c>
    </row>
    <row r="497" spans="1:3" x14ac:dyDescent="0.25">
      <c r="A497" s="1">
        <v>39290</v>
      </c>
      <c r="B497" s="2" t="s">
        <v>48</v>
      </c>
      <c r="C497">
        <v>355</v>
      </c>
    </row>
    <row r="498" spans="1:3" x14ac:dyDescent="0.25">
      <c r="A498" s="1">
        <v>39291</v>
      </c>
      <c r="B498" s="2" t="s">
        <v>118</v>
      </c>
      <c r="C498">
        <v>6</v>
      </c>
    </row>
    <row r="499" spans="1:3" x14ac:dyDescent="0.25">
      <c r="A499" s="1">
        <v>39292</v>
      </c>
      <c r="B499" s="2" t="s">
        <v>71</v>
      </c>
      <c r="C499">
        <v>18</v>
      </c>
    </row>
    <row r="500" spans="1:3" x14ac:dyDescent="0.25">
      <c r="A500" s="1">
        <v>39294</v>
      </c>
      <c r="B500" s="2" t="s">
        <v>74</v>
      </c>
      <c r="C500">
        <v>111</v>
      </c>
    </row>
    <row r="501" spans="1:3" x14ac:dyDescent="0.25">
      <c r="A501" s="1">
        <v>39294</v>
      </c>
      <c r="B501" s="2" t="s">
        <v>11</v>
      </c>
      <c r="C501">
        <v>156</v>
      </c>
    </row>
    <row r="502" spans="1:3" x14ac:dyDescent="0.25">
      <c r="A502" s="1">
        <v>39295</v>
      </c>
      <c r="B502" s="2" t="s">
        <v>48</v>
      </c>
      <c r="C502">
        <v>396</v>
      </c>
    </row>
    <row r="503" spans="1:3" x14ac:dyDescent="0.25">
      <c r="A503" s="1">
        <v>39299</v>
      </c>
      <c r="B503" s="2" t="s">
        <v>63</v>
      </c>
      <c r="C503">
        <v>7</v>
      </c>
    </row>
    <row r="504" spans="1:3" x14ac:dyDescent="0.25">
      <c r="A504" s="1">
        <v>39301</v>
      </c>
      <c r="B504" s="2" t="s">
        <v>58</v>
      </c>
      <c r="C504">
        <v>98</v>
      </c>
    </row>
    <row r="505" spans="1:3" x14ac:dyDescent="0.25">
      <c r="A505" s="1">
        <v>39303</v>
      </c>
      <c r="B505" s="2" t="s">
        <v>48</v>
      </c>
      <c r="C505">
        <v>405</v>
      </c>
    </row>
    <row r="506" spans="1:3" x14ac:dyDescent="0.25">
      <c r="A506" s="1">
        <v>39305</v>
      </c>
      <c r="B506" s="2" t="s">
        <v>10</v>
      </c>
      <c r="C506">
        <v>220</v>
      </c>
    </row>
    <row r="507" spans="1:3" x14ac:dyDescent="0.25">
      <c r="A507" s="1">
        <v>39306</v>
      </c>
      <c r="B507" s="2" t="s">
        <v>33</v>
      </c>
      <c r="C507">
        <v>141</v>
      </c>
    </row>
    <row r="508" spans="1:3" x14ac:dyDescent="0.25">
      <c r="A508" s="1">
        <v>39307</v>
      </c>
      <c r="B508" s="2" t="s">
        <v>93</v>
      </c>
      <c r="C508">
        <v>17</v>
      </c>
    </row>
    <row r="509" spans="1:3" x14ac:dyDescent="0.25">
      <c r="A509" s="1">
        <v>39307</v>
      </c>
      <c r="B509" s="2" t="s">
        <v>12</v>
      </c>
      <c r="C509">
        <v>260</v>
      </c>
    </row>
    <row r="510" spans="1:3" x14ac:dyDescent="0.25">
      <c r="A510" s="1">
        <v>39308</v>
      </c>
      <c r="B510" s="2" t="s">
        <v>122</v>
      </c>
      <c r="C510">
        <v>11</v>
      </c>
    </row>
    <row r="511" spans="1:3" x14ac:dyDescent="0.25">
      <c r="A511" s="1">
        <v>39312</v>
      </c>
      <c r="B511" s="2" t="s">
        <v>55</v>
      </c>
      <c r="C511">
        <v>182</v>
      </c>
    </row>
    <row r="512" spans="1:3" x14ac:dyDescent="0.25">
      <c r="A512" s="1">
        <v>39314</v>
      </c>
      <c r="B512" s="2" t="s">
        <v>40</v>
      </c>
      <c r="C512">
        <v>59</v>
      </c>
    </row>
    <row r="513" spans="1:3" x14ac:dyDescent="0.25">
      <c r="A513" s="1">
        <v>39315</v>
      </c>
      <c r="B513" s="2" t="s">
        <v>69</v>
      </c>
      <c r="C513">
        <v>45</v>
      </c>
    </row>
    <row r="514" spans="1:3" x14ac:dyDescent="0.25">
      <c r="A514" s="1">
        <v>39315</v>
      </c>
      <c r="B514" s="2" t="s">
        <v>79</v>
      </c>
      <c r="C514">
        <v>3</v>
      </c>
    </row>
    <row r="515" spans="1:3" x14ac:dyDescent="0.25">
      <c r="A515" s="1">
        <v>39317</v>
      </c>
      <c r="B515" s="2" t="s">
        <v>64</v>
      </c>
      <c r="C515">
        <v>52</v>
      </c>
    </row>
    <row r="516" spans="1:3" x14ac:dyDescent="0.25">
      <c r="A516" s="1">
        <v>39317</v>
      </c>
      <c r="B516" s="2" t="s">
        <v>25</v>
      </c>
      <c r="C516">
        <v>373</v>
      </c>
    </row>
    <row r="517" spans="1:3" x14ac:dyDescent="0.25">
      <c r="A517" s="1">
        <v>39318</v>
      </c>
      <c r="B517" s="2" t="s">
        <v>37</v>
      </c>
      <c r="C517">
        <v>2</v>
      </c>
    </row>
    <row r="518" spans="1:3" x14ac:dyDescent="0.25">
      <c r="A518" s="1">
        <v>39318</v>
      </c>
      <c r="B518" s="2" t="s">
        <v>27</v>
      </c>
      <c r="C518">
        <v>445</v>
      </c>
    </row>
    <row r="519" spans="1:3" x14ac:dyDescent="0.25">
      <c r="A519" s="1">
        <v>39319</v>
      </c>
      <c r="B519" s="2" t="s">
        <v>55</v>
      </c>
      <c r="C519">
        <v>93</v>
      </c>
    </row>
    <row r="520" spans="1:3" x14ac:dyDescent="0.25">
      <c r="A520" s="1">
        <v>39324</v>
      </c>
      <c r="B520" s="2" t="s">
        <v>25</v>
      </c>
      <c r="C520">
        <v>329</v>
      </c>
    </row>
    <row r="521" spans="1:3" x14ac:dyDescent="0.25">
      <c r="A521" s="1">
        <v>39326</v>
      </c>
      <c r="B521" s="2" t="s">
        <v>25</v>
      </c>
      <c r="C521">
        <v>217</v>
      </c>
    </row>
    <row r="522" spans="1:3" x14ac:dyDescent="0.25">
      <c r="A522" s="1">
        <v>39326</v>
      </c>
      <c r="B522" s="2" t="s">
        <v>21</v>
      </c>
      <c r="C522">
        <v>165</v>
      </c>
    </row>
    <row r="523" spans="1:3" x14ac:dyDescent="0.25">
      <c r="A523" s="1">
        <v>39327</v>
      </c>
      <c r="B523" s="2" t="s">
        <v>44</v>
      </c>
      <c r="C523">
        <v>20</v>
      </c>
    </row>
    <row r="524" spans="1:3" x14ac:dyDescent="0.25">
      <c r="A524" s="1">
        <v>39328</v>
      </c>
      <c r="B524" s="2" t="s">
        <v>36</v>
      </c>
      <c r="C524">
        <v>11</v>
      </c>
    </row>
    <row r="525" spans="1:3" x14ac:dyDescent="0.25">
      <c r="A525" s="1">
        <v>39329</v>
      </c>
      <c r="B525" s="2" t="s">
        <v>17</v>
      </c>
      <c r="C525">
        <v>294</v>
      </c>
    </row>
    <row r="526" spans="1:3" x14ac:dyDescent="0.25">
      <c r="A526" s="1">
        <v>39331</v>
      </c>
      <c r="B526" s="2" t="s">
        <v>15</v>
      </c>
      <c r="C526">
        <v>82</v>
      </c>
    </row>
    <row r="527" spans="1:3" x14ac:dyDescent="0.25">
      <c r="A527" s="1">
        <v>39331</v>
      </c>
      <c r="B527" s="2" t="s">
        <v>26</v>
      </c>
      <c r="C527">
        <v>186</v>
      </c>
    </row>
    <row r="528" spans="1:3" x14ac:dyDescent="0.25">
      <c r="A528" s="1">
        <v>39333</v>
      </c>
      <c r="B528" s="2" t="s">
        <v>13</v>
      </c>
      <c r="C528">
        <v>163</v>
      </c>
    </row>
    <row r="529" spans="1:3" x14ac:dyDescent="0.25">
      <c r="A529" s="1">
        <v>39333</v>
      </c>
      <c r="B529" s="2" t="s">
        <v>33</v>
      </c>
      <c r="C529">
        <v>148</v>
      </c>
    </row>
    <row r="530" spans="1:3" x14ac:dyDescent="0.25">
      <c r="A530" s="1">
        <v>39334</v>
      </c>
      <c r="B530" s="2" t="s">
        <v>43</v>
      </c>
      <c r="C530">
        <v>2</v>
      </c>
    </row>
    <row r="531" spans="1:3" x14ac:dyDescent="0.25">
      <c r="A531" s="1">
        <v>39336</v>
      </c>
      <c r="B531" s="2" t="s">
        <v>25</v>
      </c>
      <c r="C531">
        <v>343</v>
      </c>
    </row>
    <row r="532" spans="1:3" x14ac:dyDescent="0.25">
      <c r="A532" s="1">
        <v>39336</v>
      </c>
      <c r="B532" s="2" t="s">
        <v>74</v>
      </c>
      <c r="C532">
        <v>51</v>
      </c>
    </row>
    <row r="533" spans="1:3" x14ac:dyDescent="0.25">
      <c r="A533" s="1">
        <v>39339</v>
      </c>
      <c r="B533" s="2" t="s">
        <v>13</v>
      </c>
      <c r="C533">
        <v>164</v>
      </c>
    </row>
    <row r="534" spans="1:3" x14ac:dyDescent="0.25">
      <c r="A534" s="1">
        <v>39339</v>
      </c>
      <c r="B534" s="2" t="s">
        <v>7</v>
      </c>
      <c r="C534">
        <v>5</v>
      </c>
    </row>
    <row r="535" spans="1:3" x14ac:dyDescent="0.25">
      <c r="A535" s="1">
        <v>39340</v>
      </c>
      <c r="B535" s="2" t="s">
        <v>10</v>
      </c>
      <c r="C535">
        <v>260</v>
      </c>
    </row>
    <row r="536" spans="1:3" x14ac:dyDescent="0.25">
      <c r="A536" s="1">
        <v>39340</v>
      </c>
      <c r="B536" s="2" t="s">
        <v>12</v>
      </c>
      <c r="C536">
        <v>415</v>
      </c>
    </row>
    <row r="537" spans="1:3" x14ac:dyDescent="0.25">
      <c r="A537" s="1">
        <v>39341</v>
      </c>
      <c r="B537" s="2" t="s">
        <v>12</v>
      </c>
      <c r="C537">
        <v>467</v>
      </c>
    </row>
    <row r="538" spans="1:3" x14ac:dyDescent="0.25">
      <c r="A538" s="1">
        <v>39341</v>
      </c>
      <c r="B538" s="2" t="s">
        <v>64</v>
      </c>
      <c r="C538">
        <v>43</v>
      </c>
    </row>
    <row r="539" spans="1:3" x14ac:dyDescent="0.25">
      <c r="A539" s="1">
        <v>39342</v>
      </c>
      <c r="B539" s="2" t="s">
        <v>11</v>
      </c>
      <c r="C539">
        <v>40</v>
      </c>
    </row>
    <row r="540" spans="1:3" x14ac:dyDescent="0.25">
      <c r="A540" s="1">
        <v>39344</v>
      </c>
      <c r="B540" s="2" t="s">
        <v>150</v>
      </c>
      <c r="C540">
        <v>10</v>
      </c>
    </row>
    <row r="541" spans="1:3" x14ac:dyDescent="0.25">
      <c r="A541" s="1">
        <v>39345</v>
      </c>
      <c r="B541" s="2" t="s">
        <v>12</v>
      </c>
      <c r="C541">
        <v>197</v>
      </c>
    </row>
    <row r="542" spans="1:3" x14ac:dyDescent="0.25">
      <c r="A542" s="1">
        <v>39348</v>
      </c>
      <c r="B542" s="2" t="s">
        <v>81</v>
      </c>
      <c r="C542">
        <v>145</v>
      </c>
    </row>
    <row r="543" spans="1:3" x14ac:dyDescent="0.25">
      <c r="A543" s="1">
        <v>39349</v>
      </c>
      <c r="B543" s="2" t="s">
        <v>58</v>
      </c>
      <c r="C543">
        <v>105</v>
      </c>
    </row>
    <row r="544" spans="1:3" x14ac:dyDescent="0.25">
      <c r="A544" s="1">
        <v>39350</v>
      </c>
      <c r="B544" s="2" t="s">
        <v>40</v>
      </c>
      <c r="C544">
        <v>33</v>
      </c>
    </row>
    <row r="545" spans="1:3" x14ac:dyDescent="0.25">
      <c r="A545" s="1">
        <v>39350</v>
      </c>
      <c r="B545" s="2" t="s">
        <v>123</v>
      </c>
      <c r="C545">
        <v>78</v>
      </c>
    </row>
    <row r="546" spans="1:3" x14ac:dyDescent="0.25">
      <c r="A546" s="1">
        <v>39351</v>
      </c>
      <c r="B546" s="2" t="s">
        <v>12</v>
      </c>
      <c r="C546">
        <v>466</v>
      </c>
    </row>
    <row r="547" spans="1:3" x14ac:dyDescent="0.25">
      <c r="A547" s="1">
        <v>39354</v>
      </c>
      <c r="B547" s="2" t="s">
        <v>48</v>
      </c>
      <c r="C547">
        <v>476</v>
      </c>
    </row>
    <row r="548" spans="1:3" x14ac:dyDescent="0.25">
      <c r="A548" s="1">
        <v>39357</v>
      </c>
      <c r="B548" s="2" t="s">
        <v>22</v>
      </c>
      <c r="C548">
        <v>151</v>
      </c>
    </row>
    <row r="549" spans="1:3" x14ac:dyDescent="0.25">
      <c r="A549" s="1">
        <v>39357</v>
      </c>
      <c r="B549" s="2" t="s">
        <v>151</v>
      </c>
      <c r="C549">
        <v>17</v>
      </c>
    </row>
    <row r="550" spans="1:3" x14ac:dyDescent="0.25">
      <c r="A550" s="1">
        <v>39361</v>
      </c>
      <c r="B550" s="2" t="s">
        <v>152</v>
      </c>
      <c r="C550">
        <v>4</v>
      </c>
    </row>
    <row r="551" spans="1:3" x14ac:dyDescent="0.25">
      <c r="A551" s="1">
        <v>39371</v>
      </c>
      <c r="B551" s="2" t="s">
        <v>8</v>
      </c>
      <c r="C551">
        <v>131</v>
      </c>
    </row>
    <row r="552" spans="1:3" x14ac:dyDescent="0.25">
      <c r="A552" s="1">
        <v>39371</v>
      </c>
      <c r="B552" s="2" t="s">
        <v>27</v>
      </c>
      <c r="C552">
        <v>369</v>
      </c>
    </row>
    <row r="553" spans="1:3" x14ac:dyDescent="0.25">
      <c r="A553" s="1">
        <v>39371</v>
      </c>
      <c r="B553" s="2" t="s">
        <v>134</v>
      </c>
      <c r="C553">
        <v>60</v>
      </c>
    </row>
    <row r="554" spans="1:3" x14ac:dyDescent="0.25">
      <c r="A554" s="1">
        <v>39375</v>
      </c>
      <c r="B554" s="2" t="s">
        <v>20</v>
      </c>
      <c r="C554">
        <v>405</v>
      </c>
    </row>
    <row r="555" spans="1:3" x14ac:dyDescent="0.25">
      <c r="A555" s="1">
        <v>39376</v>
      </c>
      <c r="B555" s="2" t="s">
        <v>24</v>
      </c>
      <c r="C555">
        <v>3</v>
      </c>
    </row>
    <row r="556" spans="1:3" x14ac:dyDescent="0.25">
      <c r="A556" s="1">
        <v>39380</v>
      </c>
      <c r="B556" s="2" t="s">
        <v>81</v>
      </c>
      <c r="C556">
        <v>35</v>
      </c>
    </row>
    <row r="557" spans="1:3" x14ac:dyDescent="0.25">
      <c r="A557" s="1">
        <v>39382</v>
      </c>
      <c r="B557" s="2" t="s">
        <v>53</v>
      </c>
      <c r="C557">
        <v>444</v>
      </c>
    </row>
    <row r="558" spans="1:3" x14ac:dyDescent="0.25">
      <c r="A558" s="1">
        <v>39382</v>
      </c>
      <c r="B558" s="2" t="s">
        <v>48</v>
      </c>
      <c r="C558">
        <v>424</v>
      </c>
    </row>
    <row r="559" spans="1:3" x14ac:dyDescent="0.25">
      <c r="A559" s="1">
        <v>39382</v>
      </c>
      <c r="B559" s="2" t="s">
        <v>153</v>
      </c>
      <c r="C559">
        <v>2</v>
      </c>
    </row>
    <row r="560" spans="1:3" x14ac:dyDescent="0.25">
      <c r="A560" s="1">
        <v>39385</v>
      </c>
      <c r="B560" s="2" t="s">
        <v>20</v>
      </c>
      <c r="C560">
        <v>480</v>
      </c>
    </row>
    <row r="561" spans="1:3" x14ac:dyDescent="0.25">
      <c r="A561" s="1">
        <v>39386</v>
      </c>
      <c r="B561" s="2" t="s">
        <v>40</v>
      </c>
      <c r="C561">
        <v>65</v>
      </c>
    </row>
    <row r="562" spans="1:3" x14ac:dyDescent="0.25">
      <c r="A562" s="1">
        <v>39388</v>
      </c>
      <c r="B562" s="2" t="s">
        <v>92</v>
      </c>
      <c r="C562">
        <v>8</v>
      </c>
    </row>
    <row r="563" spans="1:3" x14ac:dyDescent="0.25">
      <c r="A563" s="1">
        <v>39389</v>
      </c>
      <c r="B563" s="2" t="s">
        <v>55</v>
      </c>
      <c r="C563">
        <v>52</v>
      </c>
    </row>
    <row r="564" spans="1:3" x14ac:dyDescent="0.25">
      <c r="A564" s="1">
        <v>39392</v>
      </c>
      <c r="B564" s="2" t="s">
        <v>43</v>
      </c>
      <c r="C564">
        <v>8</v>
      </c>
    </row>
    <row r="565" spans="1:3" x14ac:dyDescent="0.25">
      <c r="A565" s="1">
        <v>39393</v>
      </c>
      <c r="B565" s="2" t="s">
        <v>10</v>
      </c>
      <c r="C565">
        <v>143</v>
      </c>
    </row>
    <row r="566" spans="1:3" x14ac:dyDescent="0.25">
      <c r="A566" s="1">
        <v>39394</v>
      </c>
      <c r="B566" s="2" t="s">
        <v>21</v>
      </c>
      <c r="C566">
        <v>20</v>
      </c>
    </row>
    <row r="567" spans="1:3" x14ac:dyDescent="0.25">
      <c r="A567" s="1">
        <v>39397</v>
      </c>
      <c r="B567" s="2" t="s">
        <v>17</v>
      </c>
      <c r="C567">
        <v>396</v>
      </c>
    </row>
    <row r="568" spans="1:3" x14ac:dyDescent="0.25">
      <c r="A568" s="1">
        <v>39398</v>
      </c>
      <c r="B568" s="2" t="s">
        <v>72</v>
      </c>
      <c r="C568">
        <v>168</v>
      </c>
    </row>
    <row r="569" spans="1:3" x14ac:dyDescent="0.25">
      <c r="A569" s="1">
        <v>39399</v>
      </c>
      <c r="B569" s="2" t="s">
        <v>72</v>
      </c>
      <c r="C569">
        <v>69</v>
      </c>
    </row>
    <row r="570" spans="1:3" x14ac:dyDescent="0.25">
      <c r="A570" s="1">
        <v>39407</v>
      </c>
      <c r="B570" s="2" t="s">
        <v>33</v>
      </c>
      <c r="C570">
        <v>99</v>
      </c>
    </row>
    <row r="571" spans="1:3" x14ac:dyDescent="0.25">
      <c r="A571" s="1">
        <v>39407</v>
      </c>
      <c r="B571" s="2" t="s">
        <v>126</v>
      </c>
      <c r="C571">
        <v>57</v>
      </c>
    </row>
    <row r="572" spans="1:3" x14ac:dyDescent="0.25">
      <c r="A572" s="1">
        <v>39408</v>
      </c>
      <c r="B572" s="2" t="s">
        <v>9</v>
      </c>
      <c r="C572">
        <v>103</v>
      </c>
    </row>
    <row r="573" spans="1:3" x14ac:dyDescent="0.25">
      <c r="A573" s="1">
        <v>39409</v>
      </c>
      <c r="B573" s="2" t="s">
        <v>127</v>
      </c>
      <c r="C573">
        <v>2</v>
      </c>
    </row>
    <row r="574" spans="1:3" x14ac:dyDescent="0.25">
      <c r="A574" s="1">
        <v>39412</v>
      </c>
      <c r="B574" s="2" t="s">
        <v>55</v>
      </c>
      <c r="C574">
        <v>88</v>
      </c>
    </row>
    <row r="575" spans="1:3" x14ac:dyDescent="0.25">
      <c r="A575" s="1">
        <v>39414</v>
      </c>
      <c r="B575" s="2" t="s">
        <v>40</v>
      </c>
      <c r="C575">
        <v>85</v>
      </c>
    </row>
    <row r="576" spans="1:3" x14ac:dyDescent="0.25">
      <c r="A576" s="1">
        <v>39414</v>
      </c>
      <c r="B576" s="2" t="s">
        <v>10</v>
      </c>
      <c r="C576">
        <v>216</v>
      </c>
    </row>
    <row r="577" spans="1:3" x14ac:dyDescent="0.25">
      <c r="A577" s="1">
        <v>39416</v>
      </c>
      <c r="B577" s="2" t="s">
        <v>10</v>
      </c>
      <c r="C577">
        <v>140</v>
      </c>
    </row>
    <row r="578" spans="1:3" x14ac:dyDescent="0.25">
      <c r="A578" s="1">
        <v>39421</v>
      </c>
      <c r="B578" s="2" t="s">
        <v>53</v>
      </c>
      <c r="C578">
        <v>377</v>
      </c>
    </row>
    <row r="579" spans="1:3" x14ac:dyDescent="0.25">
      <c r="A579" s="1">
        <v>39423</v>
      </c>
      <c r="B579" s="2" t="s">
        <v>38</v>
      </c>
      <c r="C579">
        <v>89</v>
      </c>
    </row>
    <row r="580" spans="1:3" x14ac:dyDescent="0.25">
      <c r="A580" s="1">
        <v>39425</v>
      </c>
      <c r="B580" s="2" t="s">
        <v>15</v>
      </c>
      <c r="C580">
        <v>181</v>
      </c>
    </row>
    <row r="581" spans="1:3" x14ac:dyDescent="0.25">
      <c r="A581" s="1">
        <v>39427</v>
      </c>
      <c r="B581" s="2" t="s">
        <v>72</v>
      </c>
      <c r="C581">
        <v>131</v>
      </c>
    </row>
    <row r="582" spans="1:3" x14ac:dyDescent="0.25">
      <c r="A582" s="1">
        <v>39427</v>
      </c>
      <c r="B582" s="2" t="s">
        <v>83</v>
      </c>
      <c r="C582">
        <v>43</v>
      </c>
    </row>
    <row r="583" spans="1:3" x14ac:dyDescent="0.25">
      <c r="A583" s="1">
        <v>39428</v>
      </c>
      <c r="B583" s="2" t="s">
        <v>33</v>
      </c>
      <c r="C583">
        <v>166</v>
      </c>
    </row>
    <row r="584" spans="1:3" x14ac:dyDescent="0.25">
      <c r="A584" s="1">
        <v>39428</v>
      </c>
      <c r="B584" s="2" t="s">
        <v>81</v>
      </c>
      <c r="C584">
        <v>192</v>
      </c>
    </row>
    <row r="585" spans="1:3" x14ac:dyDescent="0.25">
      <c r="A585" s="1">
        <v>39430</v>
      </c>
      <c r="B585" s="2" t="s">
        <v>19</v>
      </c>
      <c r="C585">
        <v>7</v>
      </c>
    </row>
    <row r="586" spans="1:3" x14ac:dyDescent="0.25">
      <c r="A586" s="1">
        <v>39432</v>
      </c>
      <c r="B586" s="2" t="s">
        <v>56</v>
      </c>
      <c r="C586">
        <v>11</v>
      </c>
    </row>
    <row r="587" spans="1:3" x14ac:dyDescent="0.25">
      <c r="A587" s="1">
        <v>39432</v>
      </c>
      <c r="B587" s="2" t="s">
        <v>22</v>
      </c>
      <c r="C587">
        <v>146</v>
      </c>
    </row>
    <row r="588" spans="1:3" x14ac:dyDescent="0.25">
      <c r="A588" s="1">
        <v>39433</v>
      </c>
      <c r="B588" s="2" t="s">
        <v>48</v>
      </c>
      <c r="C588">
        <v>138</v>
      </c>
    </row>
    <row r="589" spans="1:3" x14ac:dyDescent="0.25">
      <c r="A589" s="1">
        <v>39434</v>
      </c>
      <c r="B589" s="2" t="s">
        <v>26</v>
      </c>
      <c r="C589">
        <v>138</v>
      </c>
    </row>
    <row r="590" spans="1:3" x14ac:dyDescent="0.25">
      <c r="A590" s="1">
        <v>39434</v>
      </c>
      <c r="B590" s="2" t="s">
        <v>53</v>
      </c>
      <c r="C590">
        <v>482</v>
      </c>
    </row>
    <row r="591" spans="1:3" x14ac:dyDescent="0.25">
      <c r="A591" s="1">
        <v>39436</v>
      </c>
      <c r="B591" s="2" t="s">
        <v>53</v>
      </c>
      <c r="C591">
        <v>481</v>
      </c>
    </row>
    <row r="592" spans="1:3" x14ac:dyDescent="0.25">
      <c r="A592" s="1">
        <v>39438</v>
      </c>
      <c r="B592" s="2" t="s">
        <v>48</v>
      </c>
      <c r="C592">
        <v>258</v>
      </c>
    </row>
    <row r="593" spans="1:3" x14ac:dyDescent="0.25">
      <c r="A593" s="1">
        <v>39440</v>
      </c>
      <c r="B593" s="2" t="s">
        <v>22</v>
      </c>
      <c r="C593">
        <v>100</v>
      </c>
    </row>
    <row r="594" spans="1:3" x14ac:dyDescent="0.25">
      <c r="A594" s="1">
        <v>39440</v>
      </c>
      <c r="B594" s="2" t="s">
        <v>72</v>
      </c>
      <c r="C594">
        <v>86</v>
      </c>
    </row>
    <row r="595" spans="1:3" x14ac:dyDescent="0.25">
      <c r="A595" s="1">
        <v>39443</v>
      </c>
      <c r="B595" s="2" t="s">
        <v>31</v>
      </c>
      <c r="C595">
        <v>165</v>
      </c>
    </row>
    <row r="596" spans="1:3" x14ac:dyDescent="0.25">
      <c r="A596" s="1">
        <v>39444</v>
      </c>
      <c r="B596" s="2" t="s">
        <v>103</v>
      </c>
      <c r="C596">
        <v>4</v>
      </c>
    </row>
    <row r="597" spans="1:3" x14ac:dyDescent="0.25">
      <c r="A597" s="1">
        <v>39445</v>
      </c>
      <c r="B597" s="2" t="s">
        <v>26</v>
      </c>
      <c r="C597">
        <v>156</v>
      </c>
    </row>
    <row r="598" spans="1:3" x14ac:dyDescent="0.25">
      <c r="A598" s="1">
        <v>39446</v>
      </c>
      <c r="B598" s="2" t="s">
        <v>48</v>
      </c>
      <c r="C598">
        <v>320</v>
      </c>
    </row>
    <row r="599" spans="1:3" x14ac:dyDescent="0.25">
      <c r="A599" s="1">
        <v>39448</v>
      </c>
      <c r="B599" s="2" t="s">
        <v>18</v>
      </c>
      <c r="C599">
        <v>1</v>
      </c>
    </row>
    <row r="600" spans="1:3" x14ac:dyDescent="0.25">
      <c r="A600" s="1">
        <v>39448</v>
      </c>
      <c r="B600" s="2" t="s">
        <v>11</v>
      </c>
      <c r="C600">
        <v>81</v>
      </c>
    </row>
    <row r="601" spans="1:3" x14ac:dyDescent="0.25">
      <c r="A601" s="1">
        <v>39448</v>
      </c>
      <c r="B601" s="2" t="s">
        <v>53</v>
      </c>
      <c r="C601">
        <v>438</v>
      </c>
    </row>
    <row r="602" spans="1:3" x14ac:dyDescent="0.25">
      <c r="A602" s="1">
        <v>39449</v>
      </c>
      <c r="B602" s="2" t="s">
        <v>41</v>
      </c>
      <c r="C602">
        <v>1</v>
      </c>
    </row>
    <row r="603" spans="1:3" x14ac:dyDescent="0.25">
      <c r="A603" s="1">
        <v>39453</v>
      </c>
      <c r="B603" s="2" t="s">
        <v>81</v>
      </c>
      <c r="C603">
        <v>173</v>
      </c>
    </row>
    <row r="604" spans="1:3" x14ac:dyDescent="0.25">
      <c r="A604" s="1">
        <v>39456</v>
      </c>
      <c r="B604" s="2" t="s">
        <v>27</v>
      </c>
      <c r="C604">
        <v>412</v>
      </c>
    </row>
    <row r="605" spans="1:3" x14ac:dyDescent="0.25">
      <c r="A605" s="1">
        <v>39456</v>
      </c>
      <c r="B605" s="2" t="s">
        <v>154</v>
      </c>
      <c r="C605">
        <v>13</v>
      </c>
    </row>
    <row r="606" spans="1:3" x14ac:dyDescent="0.25">
      <c r="A606" s="1">
        <v>39457</v>
      </c>
      <c r="B606" s="2" t="s">
        <v>58</v>
      </c>
      <c r="C606">
        <v>130</v>
      </c>
    </row>
    <row r="607" spans="1:3" x14ac:dyDescent="0.25">
      <c r="A607" s="1">
        <v>39459</v>
      </c>
      <c r="B607" s="2" t="s">
        <v>155</v>
      </c>
      <c r="C607">
        <v>4</v>
      </c>
    </row>
    <row r="608" spans="1:3" x14ac:dyDescent="0.25">
      <c r="A608" s="1">
        <v>39462</v>
      </c>
      <c r="B608" s="2" t="s">
        <v>58</v>
      </c>
      <c r="C608">
        <v>176</v>
      </c>
    </row>
    <row r="609" spans="1:3" x14ac:dyDescent="0.25">
      <c r="A609" s="1">
        <v>39464</v>
      </c>
      <c r="B609" s="2" t="s">
        <v>92</v>
      </c>
      <c r="C609">
        <v>14</v>
      </c>
    </row>
    <row r="610" spans="1:3" x14ac:dyDescent="0.25">
      <c r="A610" s="1">
        <v>39465</v>
      </c>
      <c r="B610" s="2" t="s">
        <v>58</v>
      </c>
      <c r="C610">
        <v>97</v>
      </c>
    </row>
    <row r="611" spans="1:3" x14ac:dyDescent="0.25">
      <c r="A611" s="1">
        <v>39468</v>
      </c>
      <c r="B611" s="2" t="s">
        <v>64</v>
      </c>
      <c r="C611">
        <v>81</v>
      </c>
    </row>
    <row r="612" spans="1:3" x14ac:dyDescent="0.25">
      <c r="A612" s="1">
        <v>39469</v>
      </c>
      <c r="B612" s="2" t="s">
        <v>26</v>
      </c>
      <c r="C612">
        <v>179</v>
      </c>
    </row>
    <row r="613" spans="1:3" x14ac:dyDescent="0.25">
      <c r="A613" s="1">
        <v>39470</v>
      </c>
      <c r="B613" s="2" t="s">
        <v>40</v>
      </c>
      <c r="C613">
        <v>132</v>
      </c>
    </row>
    <row r="614" spans="1:3" x14ac:dyDescent="0.25">
      <c r="A614" s="1">
        <v>39470</v>
      </c>
      <c r="B614" s="2" t="s">
        <v>156</v>
      </c>
      <c r="C614">
        <v>5</v>
      </c>
    </row>
    <row r="615" spans="1:3" x14ac:dyDescent="0.25">
      <c r="A615" s="1">
        <v>39470</v>
      </c>
      <c r="B615" s="2" t="s">
        <v>21</v>
      </c>
      <c r="C615">
        <v>100</v>
      </c>
    </row>
    <row r="616" spans="1:3" x14ac:dyDescent="0.25">
      <c r="A616" s="1">
        <v>39474</v>
      </c>
      <c r="B616" s="2" t="s">
        <v>157</v>
      </c>
      <c r="C616">
        <v>6</v>
      </c>
    </row>
    <row r="617" spans="1:3" x14ac:dyDescent="0.25">
      <c r="A617" s="1">
        <v>39481</v>
      </c>
      <c r="B617" s="2" t="s">
        <v>27</v>
      </c>
      <c r="C617">
        <v>171</v>
      </c>
    </row>
    <row r="618" spans="1:3" x14ac:dyDescent="0.25">
      <c r="A618" s="1">
        <v>39483</v>
      </c>
      <c r="B618" s="2" t="s">
        <v>17</v>
      </c>
      <c r="C618">
        <v>333</v>
      </c>
    </row>
    <row r="619" spans="1:3" x14ac:dyDescent="0.25">
      <c r="A619" s="1">
        <v>39484</v>
      </c>
      <c r="B619" s="2" t="s">
        <v>27</v>
      </c>
      <c r="C619">
        <v>365</v>
      </c>
    </row>
    <row r="620" spans="1:3" x14ac:dyDescent="0.25">
      <c r="A620" s="1">
        <v>39484</v>
      </c>
      <c r="B620" s="2" t="s">
        <v>115</v>
      </c>
      <c r="C620">
        <v>16</v>
      </c>
    </row>
    <row r="621" spans="1:3" x14ac:dyDescent="0.25">
      <c r="A621" s="1">
        <v>39485</v>
      </c>
      <c r="B621" s="2" t="s">
        <v>8</v>
      </c>
      <c r="C621">
        <v>211</v>
      </c>
    </row>
    <row r="622" spans="1:3" x14ac:dyDescent="0.25">
      <c r="A622" s="1">
        <v>39489</v>
      </c>
      <c r="B622" s="2" t="s">
        <v>48</v>
      </c>
      <c r="C622">
        <v>196</v>
      </c>
    </row>
    <row r="623" spans="1:3" x14ac:dyDescent="0.25">
      <c r="A623" s="1">
        <v>39490</v>
      </c>
      <c r="B623" s="2" t="s">
        <v>158</v>
      </c>
      <c r="C623">
        <v>11</v>
      </c>
    </row>
    <row r="624" spans="1:3" x14ac:dyDescent="0.25">
      <c r="A624" s="1">
        <v>39491</v>
      </c>
      <c r="B624" s="2" t="s">
        <v>115</v>
      </c>
      <c r="C624">
        <v>17</v>
      </c>
    </row>
    <row r="625" spans="1:3" x14ac:dyDescent="0.25">
      <c r="A625" s="1">
        <v>39494</v>
      </c>
      <c r="B625" s="2" t="s">
        <v>69</v>
      </c>
      <c r="C625">
        <v>62</v>
      </c>
    </row>
    <row r="626" spans="1:3" x14ac:dyDescent="0.25">
      <c r="A626" s="1">
        <v>39494</v>
      </c>
      <c r="B626" s="2" t="s">
        <v>12</v>
      </c>
      <c r="C626">
        <v>103</v>
      </c>
    </row>
    <row r="627" spans="1:3" x14ac:dyDescent="0.25">
      <c r="A627" s="1">
        <v>39494</v>
      </c>
      <c r="B627" s="2" t="s">
        <v>35</v>
      </c>
      <c r="C627">
        <v>9</v>
      </c>
    </row>
    <row r="628" spans="1:3" x14ac:dyDescent="0.25">
      <c r="A628" s="1">
        <v>39495</v>
      </c>
      <c r="B628" s="2" t="s">
        <v>159</v>
      </c>
      <c r="C628">
        <v>5</v>
      </c>
    </row>
    <row r="629" spans="1:3" x14ac:dyDescent="0.25">
      <c r="A629" s="1">
        <v>39495</v>
      </c>
      <c r="B629" s="2" t="s">
        <v>48</v>
      </c>
      <c r="C629">
        <v>452</v>
      </c>
    </row>
    <row r="630" spans="1:3" x14ac:dyDescent="0.25">
      <c r="A630" s="1">
        <v>39496</v>
      </c>
      <c r="B630" s="2" t="s">
        <v>160</v>
      </c>
      <c r="C630">
        <v>2</v>
      </c>
    </row>
    <row r="631" spans="1:3" x14ac:dyDescent="0.25">
      <c r="A631" s="1">
        <v>39497</v>
      </c>
      <c r="B631" s="2" t="s">
        <v>53</v>
      </c>
      <c r="C631">
        <v>335</v>
      </c>
    </row>
    <row r="632" spans="1:3" x14ac:dyDescent="0.25">
      <c r="A632" s="1">
        <v>39498</v>
      </c>
      <c r="B632" s="2" t="s">
        <v>161</v>
      </c>
      <c r="C632">
        <v>12</v>
      </c>
    </row>
    <row r="633" spans="1:3" x14ac:dyDescent="0.25">
      <c r="A633" s="1">
        <v>39499</v>
      </c>
      <c r="B633" s="2" t="s">
        <v>82</v>
      </c>
      <c r="C633">
        <v>12</v>
      </c>
    </row>
    <row r="634" spans="1:3" x14ac:dyDescent="0.25">
      <c r="A634" s="1">
        <v>39500</v>
      </c>
      <c r="B634" s="2" t="s">
        <v>162</v>
      </c>
      <c r="C634">
        <v>5</v>
      </c>
    </row>
    <row r="635" spans="1:3" x14ac:dyDescent="0.25">
      <c r="A635" s="1">
        <v>39500</v>
      </c>
      <c r="B635" s="2" t="s">
        <v>163</v>
      </c>
      <c r="C635">
        <v>2</v>
      </c>
    </row>
    <row r="636" spans="1:3" x14ac:dyDescent="0.25">
      <c r="A636" s="1">
        <v>39501</v>
      </c>
      <c r="B636" s="2" t="s">
        <v>164</v>
      </c>
      <c r="C636">
        <v>10</v>
      </c>
    </row>
    <row r="637" spans="1:3" x14ac:dyDescent="0.25">
      <c r="A637" s="1">
        <v>39503</v>
      </c>
      <c r="B637" s="2" t="s">
        <v>48</v>
      </c>
      <c r="C637">
        <v>308</v>
      </c>
    </row>
    <row r="638" spans="1:3" x14ac:dyDescent="0.25">
      <c r="A638" s="1">
        <v>39505</v>
      </c>
      <c r="B638" s="2" t="s">
        <v>122</v>
      </c>
      <c r="C638">
        <v>5</v>
      </c>
    </row>
    <row r="639" spans="1:3" x14ac:dyDescent="0.25">
      <c r="A639" s="1">
        <v>39505</v>
      </c>
      <c r="B639" s="2" t="s">
        <v>17</v>
      </c>
      <c r="C639">
        <v>446</v>
      </c>
    </row>
    <row r="640" spans="1:3" x14ac:dyDescent="0.25">
      <c r="A640" s="1">
        <v>39506</v>
      </c>
      <c r="B640" s="2" t="s">
        <v>10</v>
      </c>
      <c r="C640">
        <v>281</v>
      </c>
    </row>
    <row r="641" spans="1:3" x14ac:dyDescent="0.25">
      <c r="A641" s="1">
        <v>39510</v>
      </c>
      <c r="B641" s="2" t="s">
        <v>14</v>
      </c>
      <c r="C641">
        <v>6</v>
      </c>
    </row>
    <row r="642" spans="1:3" x14ac:dyDescent="0.25">
      <c r="A642" s="1">
        <v>39511</v>
      </c>
      <c r="B642" s="2" t="s">
        <v>10</v>
      </c>
      <c r="C642">
        <v>409</v>
      </c>
    </row>
    <row r="643" spans="1:3" x14ac:dyDescent="0.25">
      <c r="A643" s="1">
        <v>39511</v>
      </c>
      <c r="B643" s="2" t="s">
        <v>69</v>
      </c>
      <c r="C643">
        <v>191</v>
      </c>
    </row>
    <row r="644" spans="1:3" x14ac:dyDescent="0.25">
      <c r="A644" s="1">
        <v>39512</v>
      </c>
      <c r="B644" s="2" t="s">
        <v>53</v>
      </c>
      <c r="C644">
        <v>404</v>
      </c>
    </row>
    <row r="645" spans="1:3" x14ac:dyDescent="0.25">
      <c r="A645" s="1">
        <v>39512</v>
      </c>
      <c r="B645" s="2" t="s">
        <v>31</v>
      </c>
      <c r="C645">
        <v>135</v>
      </c>
    </row>
    <row r="646" spans="1:3" x14ac:dyDescent="0.25">
      <c r="A646" s="1">
        <v>39512</v>
      </c>
      <c r="B646" s="2" t="s">
        <v>30</v>
      </c>
      <c r="C646">
        <v>20</v>
      </c>
    </row>
    <row r="647" spans="1:3" x14ac:dyDescent="0.25">
      <c r="A647" s="1">
        <v>39514</v>
      </c>
      <c r="B647" s="2" t="s">
        <v>61</v>
      </c>
      <c r="C647">
        <v>54</v>
      </c>
    </row>
    <row r="648" spans="1:3" x14ac:dyDescent="0.25">
      <c r="A648" s="1">
        <v>39514</v>
      </c>
      <c r="B648" s="2" t="s">
        <v>55</v>
      </c>
      <c r="C648">
        <v>129</v>
      </c>
    </row>
    <row r="649" spans="1:3" x14ac:dyDescent="0.25">
      <c r="A649" s="1">
        <v>39517</v>
      </c>
      <c r="B649" s="2" t="s">
        <v>165</v>
      </c>
      <c r="C649">
        <v>11</v>
      </c>
    </row>
    <row r="650" spans="1:3" x14ac:dyDescent="0.25">
      <c r="A650" s="1">
        <v>39518</v>
      </c>
      <c r="B650" s="2" t="s">
        <v>25</v>
      </c>
      <c r="C650">
        <v>383</v>
      </c>
    </row>
    <row r="651" spans="1:3" x14ac:dyDescent="0.25">
      <c r="A651" s="1">
        <v>39519</v>
      </c>
      <c r="B651" s="2" t="s">
        <v>13</v>
      </c>
      <c r="C651">
        <v>46</v>
      </c>
    </row>
    <row r="652" spans="1:3" x14ac:dyDescent="0.25">
      <c r="A652" s="1">
        <v>39520</v>
      </c>
      <c r="B652" s="2" t="s">
        <v>134</v>
      </c>
      <c r="C652">
        <v>61</v>
      </c>
    </row>
    <row r="653" spans="1:3" x14ac:dyDescent="0.25">
      <c r="A653" s="1">
        <v>39522</v>
      </c>
      <c r="B653" s="2" t="s">
        <v>31</v>
      </c>
      <c r="C653">
        <v>166</v>
      </c>
    </row>
    <row r="654" spans="1:3" x14ac:dyDescent="0.25">
      <c r="A654" s="1">
        <v>39523</v>
      </c>
      <c r="B654" s="2" t="s">
        <v>72</v>
      </c>
      <c r="C654">
        <v>91</v>
      </c>
    </row>
    <row r="655" spans="1:3" x14ac:dyDescent="0.25">
      <c r="A655" s="1">
        <v>39524</v>
      </c>
      <c r="B655" s="2" t="s">
        <v>166</v>
      </c>
      <c r="C655">
        <v>10</v>
      </c>
    </row>
    <row r="656" spans="1:3" x14ac:dyDescent="0.25">
      <c r="A656" s="1">
        <v>39526</v>
      </c>
      <c r="B656" s="2" t="s">
        <v>167</v>
      </c>
      <c r="C656">
        <v>19</v>
      </c>
    </row>
    <row r="657" spans="1:3" x14ac:dyDescent="0.25">
      <c r="A657" s="1">
        <v>39526</v>
      </c>
      <c r="B657" s="2" t="s">
        <v>168</v>
      </c>
      <c r="C657">
        <v>2</v>
      </c>
    </row>
    <row r="658" spans="1:3" x14ac:dyDescent="0.25">
      <c r="A658" s="1">
        <v>39527</v>
      </c>
      <c r="B658" s="2" t="s">
        <v>38</v>
      </c>
      <c r="C658">
        <v>125</v>
      </c>
    </row>
    <row r="659" spans="1:3" x14ac:dyDescent="0.25">
      <c r="A659" s="1">
        <v>39527</v>
      </c>
      <c r="B659" s="2" t="s">
        <v>25</v>
      </c>
      <c r="C659">
        <v>248</v>
      </c>
    </row>
    <row r="660" spans="1:3" x14ac:dyDescent="0.25">
      <c r="A660" s="1">
        <v>39527</v>
      </c>
      <c r="B660" s="2" t="s">
        <v>105</v>
      </c>
      <c r="C660">
        <v>298</v>
      </c>
    </row>
    <row r="661" spans="1:3" x14ac:dyDescent="0.25">
      <c r="A661" s="1">
        <v>39528</v>
      </c>
      <c r="B661" s="2" t="s">
        <v>25</v>
      </c>
      <c r="C661">
        <v>406</v>
      </c>
    </row>
    <row r="662" spans="1:3" x14ac:dyDescent="0.25">
      <c r="A662" s="1">
        <v>39529</v>
      </c>
      <c r="B662" s="2" t="s">
        <v>22</v>
      </c>
      <c r="C662">
        <v>46</v>
      </c>
    </row>
    <row r="663" spans="1:3" x14ac:dyDescent="0.25">
      <c r="A663" s="1">
        <v>39530</v>
      </c>
      <c r="B663" s="2" t="s">
        <v>72</v>
      </c>
      <c r="C663">
        <v>106</v>
      </c>
    </row>
    <row r="664" spans="1:3" x14ac:dyDescent="0.25">
      <c r="A664" s="1">
        <v>39532</v>
      </c>
      <c r="B664" s="2" t="s">
        <v>12</v>
      </c>
      <c r="C664">
        <v>121</v>
      </c>
    </row>
    <row r="665" spans="1:3" x14ac:dyDescent="0.25">
      <c r="A665" s="1">
        <v>39536</v>
      </c>
      <c r="B665" s="2" t="s">
        <v>48</v>
      </c>
      <c r="C665">
        <v>170</v>
      </c>
    </row>
    <row r="666" spans="1:3" x14ac:dyDescent="0.25">
      <c r="A666" s="1">
        <v>39536</v>
      </c>
      <c r="B666" s="2" t="s">
        <v>17</v>
      </c>
      <c r="C666">
        <v>431</v>
      </c>
    </row>
    <row r="667" spans="1:3" x14ac:dyDescent="0.25">
      <c r="A667" s="1">
        <v>39537</v>
      </c>
      <c r="B667" s="2" t="s">
        <v>53</v>
      </c>
      <c r="C667">
        <v>483</v>
      </c>
    </row>
    <row r="668" spans="1:3" x14ac:dyDescent="0.25">
      <c r="A668" s="1">
        <v>39539</v>
      </c>
      <c r="B668" s="2" t="s">
        <v>10</v>
      </c>
      <c r="C668">
        <v>354</v>
      </c>
    </row>
    <row r="669" spans="1:3" x14ac:dyDescent="0.25">
      <c r="A669" s="1">
        <v>39541</v>
      </c>
      <c r="B669" s="2" t="s">
        <v>72</v>
      </c>
      <c r="C669">
        <v>65</v>
      </c>
    </row>
    <row r="670" spans="1:3" x14ac:dyDescent="0.25">
      <c r="A670" s="1">
        <v>39544</v>
      </c>
      <c r="B670" s="2" t="s">
        <v>27</v>
      </c>
      <c r="C670">
        <v>176</v>
      </c>
    </row>
    <row r="671" spans="1:3" x14ac:dyDescent="0.25">
      <c r="A671" s="1">
        <v>39545</v>
      </c>
      <c r="B671" s="2" t="s">
        <v>54</v>
      </c>
      <c r="C671">
        <v>2</v>
      </c>
    </row>
    <row r="672" spans="1:3" x14ac:dyDescent="0.25">
      <c r="A672" s="1">
        <v>39546</v>
      </c>
      <c r="B672" s="2" t="s">
        <v>69</v>
      </c>
      <c r="C672">
        <v>46</v>
      </c>
    </row>
    <row r="673" spans="1:3" x14ac:dyDescent="0.25">
      <c r="A673" s="1">
        <v>39549</v>
      </c>
      <c r="B673" s="2" t="s">
        <v>105</v>
      </c>
      <c r="C673">
        <v>477</v>
      </c>
    </row>
    <row r="674" spans="1:3" x14ac:dyDescent="0.25">
      <c r="A674" s="1">
        <v>39550</v>
      </c>
      <c r="B674" s="2" t="s">
        <v>60</v>
      </c>
      <c r="C674">
        <v>6</v>
      </c>
    </row>
    <row r="675" spans="1:3" x14ac:dyDescent="0.25">
      <c r="A675" s="1">
        <v>39552</v>
      </c>
      <c r="B675" s="2" t="s">
        <v>51</v>
      </c>
      <c r="C675">
        <v>11</v>
      </c>
    </row>
    <row r="676" spans="1:3" x14ac:dyDescent="0.25">
      <c r="A676" s="1">
        <v>39552</v>
      </c>
      <c r="B676" s="2" t="s">
        <v>69</v>
      </c>
      <c r="C676">
        <v>126</v>
      </c>
    </row>
    <row r="677" spans="1:3" x14ac:dyDescent="0.25">
      <c r="A677" s="1">
        <v>39552</v>
      </c>
      <c r="B677" s="2" t="s">
        <v>21</v>
      </c>
      <c r="C677">
        <v>190</v>
      </c>
    </row>
    <row r="678" spans="1:3" x14ac:dyDescent="0.25">
      <c r="A678" s="1">
        <v>39553</v>
      </c>
      <c r="B678" s="2" t="s">
        <v>53</v>
      </c>
      <c r="C678">
        <v>358</v>
      </c>
    </row>
    <row r="679" spans="1:3" x14ac:dyDescent="0.25">
      <c r="A679" s="1">
        <v>39553</v>
      </c>
      <c r="B679" s="2" t="s">
        <v>42</v>
      </c>
      <c r="C679">
        <v>78</v>
      </c>
    </row>
    <row r="680" spans="1:3" x14ac:dyDescent="0.25">
      <c r="A680" s="1">
        <v>39553</v>
      </c>
      <c r="B680" s="2" t="s">
        <v>74</v>
      </c>
      <c r="C680">
        <v>129</v>
      </c>
    </row>
    <row r="681" spans="1:3" x14ac:dyDescent="0.25">
      <c r="A681" s="1">
        <v>39554</v>
      </c>
      <c r="B681" s="2" t="s">
        <v>17</v>
      </c>
      <c r="C681">
        <v>433</v>
      </c>
    </row>
    <row r="682" spans="1:3" x14ac:dyDescent="0.25">
      <c r="A682" s="1">
        <v>39555</v>
      </c>
      <c r="B682" s="2" t="s">
        <v>93</v>
      </c>
      <c r="C682">
        <v>18</v>
      </c>
    </row>
    <row r="683" spans="1:3" x14ac:dyDescent="0.25">
      <c r="A683" s="1">
        <v>39556</v>
      </c>
      <c r="B683" s="2" t="s">
        <v>83</v>
      </c>
      <c r="C683">
        <v>30</v>
      </c>
    </row>
    <row r="684" spans="1:3" x14ac:dyDescent="0.25">
      <c r="A684" s="1">
        <v>39557</v>
      </c>
      <c r="B684" s="2" t="s">
        <v>45</v>
      </c>
      <c r="C684">
        <v>18</v>
      </c>
    </row>
    <row r="685" spans="1:3" x14ac:dyDescent="0.25">
      <c r="A685" s="1">
        <v>39558</v>
      </c>
      <c r="B685" s="2" t="s">
        <v>69</v>
      </c>
      <c r="C685">
        <v>146</v>
      </c>
    </row>
    <row r="686" spans="1:3" x14ac:dyDescent="0.25">
      <c r="A686" s="1">
        <v>39558</v>
      </c>
      <c r="B686" s="2" t="s">
        <v>165</v>
      </c>
      <c r="C686">
        <v>19</v>
      </c>
    </row>
    <row r="687" spans="1:3" x14ac:dyDescent="0.25">
      <c r="A687" s="1">
        <v>39559</v>
      </c>
      <c r="B687" s="2" t="s">
        <v>26</v>
      </c>
      <c r="C687">
        <v>170</v>
      </c>
    </row>
    <row r="688" spans="1:3" x14ac:dyDescent="0.25">
      <c r="A688" s="1">
        <v>39561</v>
      </c>
      <c r="B688" s="2" t="s">
        <v>8</v>
      </c>
      <c r="C688">
        <v>428</v>
      </c>
    </row>
    <row r="689" spans="1:3" x14ac:dyDescent="0.25">
      <c r="A689" s="1">
        <v>39563</v>
      </c>
      <c r="B689" s="2" t="s">
        <v>53</v>
      </c>
      <c r="C689">
        <v>129</v>
      </c>
    </row>
    <row r="690" spans="1:3" x14ac:dyDescent="0.25">
      <c r="A690" s="1">
        <v>39564</v>
      </c>
      <c r="B690" s="2" t="s">
        <v>20</v>
      </c>
      <c r="C690">
        <v>304</v>
      </c>
    </row>
    <row r="691" spans="1:3" x14ac:dyDescent="0.25">
      <c r="A691" s="1">
        <v>39568</v>
      </c>
      <c r="B691" s="2" t="s">
        <v>154</v>
      </c>
      <c r="C691">
        <v>15</v>
      </c>
    </row>
    <row r="692" spans="1:3" x14ac:dyDescent="0.25">
      <c r="A692" s="1">
        <v>39569</v>
      </c>
      <c r="B692" s="2" t="s">
        <v>169</v>
      </c>
      <c r="C692">
        <v>14</v>
      </c>
    </row>
    <row r="693" spans="1:3" x14ac:dyDescent="0.25">
      <c r="A693" s="1">
        <v>39571</v>
      </c>
      <c r="B693" s="2" t="s">
        <v>17</v>
      </c>
      <c r="C693">
        <v>320</v>
      </c>
    </row>
    <row r="694" spans="1:3" x14ac:dyDescent="0.25">
      <c r="A694" s="1">
        <v>39572</v>
      </c>
      <c r="B694" s="2" t="s">
        <v>58</v>
      </c>
      <c r="C694">
        <v>44</v>
      </c>
    </row>
    <row r="695" spans="1:3" x14ac:dyDescent="0.25">
      <c r="A695" s="1">
        <v>39573</v>
      </c>
      <c r="B695" s="2" t="s">
        <v>13</v>
      </c>
      <c r="C695">
        <v>71</v>
      </c>
    </row>
    <row r="696" spans="1:3" x14ac:dyDescent="0.25">
      <c r="A696" s="1">
        <v>39573</v>
      </c>
      <c r="B696" s="2" t="s">
        <v>75</v>
      </c>
      <c r="C696">
        <v>8</v>
      </c>
    </row>
    <row r="697" spans="1:3" x14ac:dyDescent="0.25">
      <c r="A697" s="1">
        <v>39577</v>
      </c>
      <c r="B697" s="2" t="s">
        <v>12</v>
      </c>
      <c r="C697">
        <v>444</v>
      </c>
    </row>
    <row r="698" spans="1:3" x14ac:dyDescent="0.25">
      <c r="A698" s="1">
        <v>39577</v>
      </c>
      <c r="B698" s="2" t="s">
        <v>86</v>
      </c>
      <c r="C698">
        <v>1</v>
      </c>
    </row>
    <row r="699" spans="1:3" x14ac:dyDescent="0.25">
      <c r="A699" s="1">
        <v>39579</v>
      </c>
      <c r="B699" s="2" t="s">
        <v>69</v>
      </c>
      <c r="C699">
        <v>102</v>
      </c>
    </row>
    <row r="700" spans="1:3" x14ac:dyDescent="0.25">
      <c r="A700" s="1">
        <v>39579</v>
      </c>
      <c r="B700" s="2" t="s">
        <v>29</v>
      </c>
      <c r="C700">
        <v>181</v>
      </c>
    </row>
    <row r="701" spans="1:3" x14ac:dyDescent="0.25">
      <c r="A701" s="1">
        <v>39579</v>
      </c>
      <c r="B701" s="2" t="s">
        <v>55</v>
      </c>
      <c r="C701">
        <v>82</v>
      </c>
    </row>
    <row r="702" spans="1:3" x14ac:dyDescent="0.25">
      <c r="A702" s="1">
        <v>39582</v>
      </c>
      <c r="B702" s="2" t="s">
        <v>170</v>
      </c>
      <c r="C702">
        <v>19</v>
      </c>
    </row>
    <row r="703" spans="1:3" x14ac:dyDescent="0.25">
      <c r="A703" s="1">
        <v>39582</v>
      </c>
      <c r="B703" s="2" t="s">
        <v>20</v>
      </c>
      <c r="C703">
        <v>245</v>
      </c>
    </row>
    <row r="704" spans="1:3" x14ac:dyDescent="0.25">
      <c r="A704" s="1">
        <v>39584</v>
      </c>
      <c r="B704" s="2" t="s">
        <v>105</v>
      </c>
      <c r="C704">
        <v>431</v>
      </c>
    </row>
    <row r="705" spans="1:3" x14ac:dyDescent="0.25">
      <c r="A705" s="1">
        <v>39584</v>
      </c>
      <c r="B705" s="2" t="s">
        <v>10</v>
      </c>
      <c r="C705">
        <v>252</v>
      </c>
    </row>
    <row r="706" spans="1:3" x14ac:dyDescent="0.25">
      <c r="A706" s="1">
        <v>39585</v>
      </c>
      <c r="B706" s="2" t="s">
        <v>65</v>
      </c>
      <c r="C706">
        <v>2</v>
      </c>
    </row>
    <row r="707" spans="1:3" x14ac:dyDescent="0.25">
      <c r="A707" s="1">
        <v>39586</v>
      </c>
      <c r="B707" s="2" t="s">
        <v>9</v>
      </c>
      <c r="C707">
        <v>52</v>
      </c>
    </row>
    <row r="708" spans="1:3" x14ac:dyDescent="0.25">
      <c r="A708" s="1">
        <v>39587</v>
      </c>
      <c r="B708" s="2" t="s">
        <v>26</v>
      </c>
      <c r="C708">
        <v>54</v>
      </c>
    </row>
    <row r="709" spans="1:3" x14ac:dyDescent="0.25">
      <c r="A709" s="1">
        <v>39587</v>
      </c>
      <c r="B709" s="2" t="s">
        <v>62</v>
      </c>
      <c r="C709">
        <v>4</v>
      </c>
    </row>
    <row r="710" spans="1:3" x14ac:dyDescent="0.25">
      <c r="A710" s="1">
        <v>39587</v>
      </c>
      <c r="B710" s="2" t="s">
        <v>64</v>
      </c>
      <c r="C710">
        <v>88</v>
      </c>
    </row>
    <row r="711" spans="1:3" x14ac:dyDescent="0.25">
      <c r="A711" s="1">
        <v>39590</v>
      </c>
      <c r="B711" s="2" t="s">
        <v>21</v>
      </c>
      <c r="C711">
        <v>152</v>
      </c>
    </row>
    <row r="712" spans="1:3" x14ac:dyDescent="0.25">
      <c r="A712" s="1">
        <v>39591</v>
      </c>
      <c r="B712" s="2" t="s">
        <v>58</v>
      </c>
      <c r="C712">
        <v>121</v>
      </c>
    </row>
    <row r="713" spans="1:3" x14ac:dyDescent="0.25">
      <c r="A713" s="1">
        <v>39592</v>
      </c>
      <c r="B713" s="2" t="s">
        <v>21</v>
      </c>
      <c r="C713">
        <v>77</v>
      </c>
    </row>
    <row r="714" spans="1:3" x14ac:dyDescent="0.25">
      <c r="A714" s="1">
        <v>39595</v>
      </c>
      <c r="B714" s="2" t="s">
        <v>134</v>
      </c>
      <c r="C714">
        <v>21</v>
      </c>
    </row>
    <row r="715" spans="1:3" x14ac:dyDescent="0.25">
      <c r="A715" s="1">
        <v>39596</v>
      </c>
      <c r="B715" s="2" t="s">
        <v>64</v>
      </c>
      <c r="C715">
        <v>48</v>
      </c>
    </row>
    <row r="716" spans="1:3" x14ac:dyDescent="0.25">
      <c r="A716" s="1">
        <v>39597</v>
      </c>
      <c r="B716" s="2" t="s">
        <v>48</v>
      </c>
      <c r="C716">
        <v>420</v>
      </c>
    </row>
    <row r="717" spans="1:3" x14ac:dyDescent="0.25">
      <c r="A717" s="1">
        <v>39598</v>
      </c>
      <c r="B717" s="2" t="s">
        <v>10</v>
      </c>
      <c r="C717">
        <v>443</v>
      </c>
    </row>
    <row r="718" spans="1:3" x14ac:dyDescent="0.25">
      <c r="A718" s="1">
        <v>39602</v>
      </c>
      <c r="B718" s="2" t="s">
        <v>58</v>
      </c>
      <c r="C718">
        <v>46</v>
      </c>
    </row>
    <row r="719" spans="1:3" x14ac:dyDescent="0.25">
      <c r="A719" s="1">
        <v>39603</v>
      </c>
      <c r="B719" s="2" t="s">
        <v>137</v>
      </c>
      <c r="C719">
        <v>3</v>
      </c>
    </row>
    <row r="720" spans="1:3" x14ac:dyDescent="0.25">
      <c r="A720" s="1">
        <v>39605</v>
      </c>
      <c r="B720" s="2" t="s">
        <v>58</v>
      </c>
      <c r="C720">
        <v>98</v>
      </c>
    </row>
    <row r="721" spans="1:3" x14ac:dyDescent="0.25">
      <c r="A721" s="1">
        <v>39605</v>
      </c>
      <c r="B721" s="2" t="s">
        <v>171</v>
      </c>
      <c r="C721">
        <v>18</v>
      </c>
    </row>
    <row r="722" spans="1:3" x14ac:dyDescent="0.25">
      <c r="A722" s="1">
        <v>39605</v>
      </c>
      <c r="B722" s="2" t="s">
        <v>53</v>
      </c>
      <c r="C722">
        <v>237</v>
      </c>
    </row>
    <row r="723" spans="1:3" x14ac:dyDescent="0.25">
      <c r="A723" s="1">
        <v>39605</v>
      </c>
      <c r="B723" s="2" t="s">
        <v>34</v>
      </c>
      <c r="C723">
        <v>64</v>
      </c>
    </row>
    <row r="724" spans="1:3" x14ac:dyDescent="0.25">
      <c r="A724" s="1">
        <v>39609</v>
      </c>
      <c r="B724" s="2" t="s">
        <v>40</v>
      </c>
      <c r="C724">
        <v>32</v>
      </c>
    </row>
    <row r="725" spans="1:3" x14ac:dyDescent="0.25">
      <c r="A725" s="1">
        <v>39614</v>
      </c>
      <c r="B725" s="2" t="s">
        <v>13</v>
      </c>
      <c r="C725">
        <v>30</v>
      </c>
    </row>
    <row r="726" spans="1:3" x14ac:dyDescent="0.25">
      <c r="A726" s="1">
        <v>39614</v>
      </c>
      <c r="B726" s="2" t="s">
        <v>140</v>
      </c>
      <c r="C726">
        <v>12</v>
      </c>
    </row>
    <row r="727" spans="1:3" x14ac:dyDescent="0.25">
      <c r="A727" s="1">
        <v>39615</v>
      </c>
      <c r="B727" s="2" t="s">
        <v>74</v>
      </c>
      <c r="C727">
        <v>138</v>
      </c>
    </row>
    <row r="728" spans="1:3" x14ac:dyDescent="0.25">
      <c r="A728" s="1">
        <v>39619</v>
      </c>
      <c r="B728" s="2" t="s">
        <v>25</v>
      </c>
      <c r="C728">
        <v>411</v>
      </c>
    </row>
    <row r="729" spans="1:3" x14ac:dyDescent="0.25">
      <c r="A729" s="1">
        <v>39622</v>
      </c>
      <c r="B729" s="2" t="s">
        <v>26</v>
      </c>
      <c r="C729">
        <v>152</v>
      </c>
    </row>
    <row r="730" spans="1:3" x14ac:dyDescent="0.25">
      <c r="A730" s="1">
        <v>39623</v>
      </c>
      <c r="B730" s="2" t="s">
        <v>172</v>
      </c>
      <c r="C730">
        <v>10</v>
      </c>
    </row>
    <row r="731" spans="1:3" x14ac:dyDescent="0.25">
      <c r="A731" s="1">
        <v>39624</v>
      </c>
      <c r="B731" s="2" t="s">
        <v>21</v>
      </c>
      <c r="C731">
        <v>75</v>
      </c>
    </row>
    <row r="732" spans="1:3" x14ac:dyDescent="0.25">
      <c r="A732" s="1">
        <v>39624</v>
      </c>
      <c r="B732" s="2" t="s">
        <v>173</v>
      </c>
      <c r="C732">
        <v>4</v>
      </c>
    </row>
    <row r="733" spans="1:3" x14ac:dyDescent="0.25">
      <c r="A733" s="1">
        <v>39626</v>
      </c>
      <c r="B733" s="2" t="s">
        <v>174</v>
      </c>
      <c r="C733">
        <v>2</v>
      </c>
    </row>
    <row r="734" spans="1:3" x14ac:dyDescent="0.25">
      <c r="A734" s="1">
        <v>39627</v>
      </c>
      <c r="B734" s="2" t="s">
        <v>64</v>
      </c>
      <c r="C734">
        <v>110</v>
      </c>
    </row>
    <row r="735" spans="1:3" x14ac:dyDescent="0.25">
      <c r="A735" s="1">
        <v>39628</v>
      </c>
      <c r="B735" s="2" t="s">
        <v>38</v>
      </c>
      <c r="C735">
        <v>161</v>
      </c>
    </row>
    <row r="736" spans="1:3" x14ac:dyDescent="0.25">
      <c r="A736" s="1">
        <v>39629</v>
      </c>
      <c r="B736" s="2" t="s">
        <v>33</v>
      </c>
      <c r="C736">
        <v>68</v>
      </c>
    </row>
    <row r="737" spans="1:3" x14ac:dyDescent="0.25">
      <c r="A737" s="1">
        <v>39631</v>
      </c>
      <c r="B737" s="2" t="s">
        <v>58</v>
      </c>
      <c r="C737">
        <v>30</v>
      </c>
    </row>
    <row r="738" spans="1:3" x14ac:dyDescent="0.25">
      <c r="A738" s="1">
        <v>39632</v>
      </c>
      <c r="B738" s="2" t="s">
        <v>67</v>
      </c>
      <c r="C738">
        <v>3</v>
      </c>
    </row>
    <row r="739" spans="1:3" x14ac:dyDescent="0.25">
      <c r="A739" s="1">
        <v>39637</v>
      </c>
      <c r="B739" s="2" t="s">
        <v>53</v>
      </c>
      <c r="C739">
        <v>117</v>
      </c>
    </row>
    <row r="740" spans="1:3" x14ac:dyDescent="0.25">
      <c r="A740" s="1">
        <v>39639</v>
      </c>
      <c r="B740" s="2" t="s">
        <v>11</v>
      </c>
      <c r="C740">
        <v>105</v>
      </c>
    </row>
    <row r="741" spans="1:3" x14ac:dyDescent="0.25">
      <c r="A741" s="1">
        <v>39639</v>
      </c>
      <c r="B741" s="2" t="s">
        <v>49</v>
      </c>
      <c r="C741">
        <v>6</v>
      </c>
    </row>
    <row r="742" spans="1:3" x14ac:dyDescent="0.25">
      <c r="A742" s="1">
        <v>39640</v>
      </c>
      <c r="B742" s="2" t="s">
        <v>20</v>
      </c>
      <c r="C742">
        <v>378</v>
      </c>
    </row>
    <row r="743" spans="1:3" x14ac:dyDescent="0.25">
      <c r="A743" s="1">
        <v>39643</v>
      </c>
      <c r="B743" s="2" t="s">
        <v>72</v>
      </c>
      <c r="C743">
        <v>76</v>
      </c>
    </row>
    <row r="744" spans="1:3" x14ac:dyDescent="0.25">
      <c r="A744" s="1">
        <v>39644</v>
      </c>
      <c r="B744" s="2" t="s">
        <v>25</v>
      </c>
      <c r="C744">
        <v>386</v>
      </c>
    </row>
    <row r="745" spans="1:3" x14ac:dyDescent="0.25">
      <c r="A745" s="1">
        <v>39645</v>
      </c>
      <c r="B745" s="2" t="s">
        <v>53</v>
      </c>
      <c r="C745">
        <v>132</v>
      </c>
    </row>
    <row r="746" spans="1:3" x14ac:dyDescent="0.25">
      <c r="A746" s="1">
        <v>39645</v>
      </c>
      <c r="B746" s="2" t="s">
        <v>25</v>
      </c>
      <c r="C746">
        <v>104</v>
      </c>
    </row>
    <row r="747" spans="1:3" x14ac:dyDescent="0.25">
      <c r="A747" s="1">
        <v>39646</v>
      </c>
      <c r="B747" s="2" t="s">
        <v>48</v>
      </c>
      <c r="C747">
        <v>380</v>
      </c>
    </row>
    <row r="748" spans="1:3" x14ac:dyDescent="0.25">
      <c r="A748" s="1">
        <v>39647</v>
      </c>
      <c r="B748" s="2" t="s">
        <v>81</v>
      </c>
      <c r="C748">
        <v>76</v>
      </c>
    </row>
    <row r="749" spans="1:3" x14ac:dyDescent="0.25">
      <c r="A749" s="1">
        <v>39647</v>
      </c>
      <c r="B749" s="2" t="s">
        <v>28</v>
      </c>
      <c r="C749">
        <v>194</v>
      </c>
    </row>
    <row r="750" spans="1:3" x14ac:dyDescent="0.25">
      <c r="A750" s="1">
        <v>39653</v>
      </c>
      <c r="B750" s="2" t="s">
        <v>64</v>
      </c>
      <c r="C750">
        <v>147</v>
      </c>
    </row>
    <row r="751" spans="1:3" x14ac:dyDescent="0.25">
      <c r="A751" s="1">
        <v>39656</v>
      </c>
      <c r="B751" s="2" t="s">
        <v>25</v>
      </c>
      <c r="C751">
        <v>319</v>
      </c>
    </row>
    <row r="752" spans="1:3" x14ac:dyDescent="0.25">
      <c r="A752" s="1">
        <v>39657</v>
      </c>
      <c r="B752" s="2" t="s">
        <v>42</v>
      </c>
      <c r="C752">
        <v>38</v>
      </c>
    </row>
    <row r="753" spans="1:3" x14ac:dyDescent="0.25">
      <c r="A753" s="1">
        <v>39662</v>
      </c>
      <c r="B753" s="2" t="s">
        <v>31</v>
      </c>
      <c r="C753">
        <v>31</v>
      </c>
    </row>
    <row r="754" spans="1:3" x14ac:dyDescent="0.25">
      <c r="A754" s="1">
        <v>39664</v>
      </c>
      <c r="B754" s="2" t="s">
        <v>9</v>
      </c>
      <c r="C754">
        <v>28</v>
      </c>
    </row>
    <row r="755" spans="1:3" x14ac:dyDescent="0.25">
      <c r="A755" s="1">
        <v>39664</v>
      </c>
      <c r="B755" s="2" t="s">
        <v>108</v>
      </c>
      <c r="C755">
        <v>15</v>
      </c>
    </row>
    <row r="756" spans="1:3" x14ac:dyDescent="0.25">
      <c r="A756" s="1">
        <v>39667</v>
      </c>
      <c r="B756" s="2" t="s">
        <v>65</v>
      </c>
      <c r="C756">
        <v>2</v>
      </c>
    </row>
    <row r="757" spans="1:3" x14ac:dyDescent="0.25">
      <c r="A757" s="1">
        <v>39667</v>
      </c>
      <c r="B757" s="2" t="s">
        <v>104</v>
      </c>
      <c r="C757">
        <v>16</v>
      </c>
    </row>
    <row r="758" spans="1:3" x14ac:dyDescent="0.25">
      <c r="A758" s="1">
        <v>39669</v>
      </c>
      <c r="B758" s="2" t="s">
        <v>81</v>
      </c>
      <c r="C758">
        <v>83</v>
      </c>
    </row>
    <row r="759" spans="1:3" x14ac:dyDescent="0.25">
      <c r="A759" s="1">
        <v>39670</v>
      </c>
      <c r="B759" s="2" t="s">
        <v>175</v>
      </c>
      <c r="C759">
        <v>16</v>
      </c>
    </row>
    <row r="760" spans="1:3" x14ac:dyDescent="0.25">
      <c r="A760" s="1">
        <v>39671</v>
      </c>
      <c r="B760" s="2" t="s">
        <v>12</v>
      </c>
      <c r="C760">
        <v>397</v>
      </c>
    </row>
    <row r="761" spans="1:3" x14ac:dyDescent="0.25">
      <c r="A761" s="1">
        <v>39671</v>
      </c>
      <c r="B761" s="2" t="s">
        <v>81</v>
      </c>
      <c r="C761">
        <v>184</v>
      </c>
    </row>
    <row r="762" spans="1:3" x14ac:dyDescent="0.25">
      <c r="A762" s="1">
        <v>39673</v>
      </c>
      <c r="B762" s="2" t="s">
        <v>81</v>
      </c>
      <c r="C762">
        <v>55</v>
      </c>
    </row>
    <row r="763" spans="1:3" x14ac:dyDescent="0.25">
      <c r="A763" s="1">
        <v>39674</v>
      </c>
      <c r="B763" s="2" t="s">
        <v>72</v>
      </c>
      <c r="C763">
        <v>107</v>
      </c>
    </row>
    <row r="764" spans="1:3" x14ac:dyDescent="0.25">
      <c r="A764" s="1">
        <v>39676</v>
      </c>
      <c r="B764" s="2" t="s">
        <v>72</v>
      </c>
      <c r="C764">
        <v>127</v>
      </c>
    </row>
    <row r="765" spans="1:3" x14ac:dyDescent="0.25">
      <c r="A765" s="1">
        <v>39679</v>
      </c>
      <c r="B765" s="2" t="s">
        <v>176</v>
      </c>
      <c r="C765">
        <v>122</v>
      </c>
    </row>
    <row r="766" spans="1:3" x14ac:dyDescent="0.25">
      <c r="A766" s="1">
        <v>39679</v>
      </c>
      <c r="B766" s="2" t="s">
        <v>21</v>
      </c>
      <c r="C766">
        <v>107</v>
      </c>
    </row>
    <row r="767" spans="1:3" x14ac:dyDescent="0.25">
      <c r="A767" s="1">
        <v>39681</v>
      </c>
      <c r="B767" s="2" t="s">
        <v>25</v>
      </c>
      <c r="C767">
        <v>113</v>
      </c>
    </row>
    <row r="768" spans="1:3" x14ac:dyDescent="0.25">
      <c r="A768" s="1">
        <v>39681</v>
      </c>
      <c r="B768" s="2" t="s">
        <v>10</v>
      </c>
      <c r="C768">
        <v>297</v>
      </c>
    </row>
    <row r="769" spans="1:3" x14ac:dyDescent="0.25">
      <c r="A769" s="1">
        <v>39682</v>
      </c>
      <c r="B769" s="2" t="s">
        <v>47</v>
      </c>
      <c r="C769">
        <v>14</v>
      </c>
    </row>
    <row r="770" spans="1:3" x14ac:dyDescent="0.25">
      <c r="A770" s="1">
        <v>39684</v>
      </c>
      <c r="B770" s="2" t="s">
        <v>55</v>
      </c>
      <c r="C770">
        <v>188</v>
      </c>
    </row>
    <row r="771" spans="1:3" x14ac:dyDescent="0.25">
      <c r="A771" s="1">
        <v>39686</v>
      </c>
      <c r="B771" s="2" t="s">
        <v>154</v>
      </c>
      <c r="C771">
        <v>11</v>
      </c>
    </row>
    <row r="772" spans="1:3" x14ac:dyDescent="0.25">
      <c r="A772" s="1">
        <v>39689</v>
      </c>
      <c r="B772" s="2" t="s">
        <v>31</v>
      </c>
      <c r="C772">
        <v>105</v>
      </c>
    </row>
    <row r="773" spans="1:3" x14ac:dyDescent="0.25">
      <c r="A773" s="1">
        <v>39690</v>
      </c>
      <c r="B773" s="2" t="s">
        <v>163</v>
      </c>
      <c r="C773">
        <v>18</v>
      </c>
    </row>
    <row r="774" spans="1:3" x14ac:dyDescent="0.25">
      <c r="A774" s="1">
        <v>39690</v>
      </c>
      <c r="B774" s="2" t="s">
        <v>10</v>
      </c>
      <c r="C774">
        <v>418</v>
      </c>
    </row>
    <row r="775" spans="1:3" x14ac:dyDescent="0.25">
      <c r="A775" s="1">
        <v>39691</v>
      </c>
      <c r="B775" s="2" t="s">
        <v>177</v>
      </c>
      <c r="C775">
        <v>4</v>
      </c>
    </row>
    <row r="776" spans="1:3" x14ac:dyDescent="0.25">
      <c r="A776" s="1">
        <v>39691</v>
      </c>
      <c r="B776" s="2" t="s">
        <v>127</v>
      </c>
      <c r="C776">
        <v>5</v>
      </c>
    </row>
    <row r="777" spans="1:3" x14ac:dyDescent="0.25">
      <c r="A777" s="1">
        <v>39692</v>
      </c>
      <c r="B777" s="2" t="s">
        <v>105</v>
      </c>
      <c r="C777">
        <v>346</v>
      </c>
    </row>
    <row r="778" spans="1:3" x14ac:dyDescent="0.25">
      <c r="A778" s="1">
        <v>39694</v>
      </c>
      <c r="B778" s="2" t="s">
        <v>12</v>
      </c>
      <c r="C778">
        <v>417</v>
      </c>
    </row>
    <row r="779" spans="1:3" x14ac:dyDescent="0.25">
      <c r="A779" s="1">
        <v>39696</v>
      </c>
      <c r="B779" s="2" t="s">
        <v>126</v>
      </c>
      <c r="C779">
        <v>35</v>
      </c>
    </row>
    <row r="780" spans="1:3" x14ac:dyDescent="0.25">
      <c r="A780" s="1">
        <v>39696</v>
      </c>
      <c r="B780" s="2" t="s">
        <v>6</v>
      </c>
      <c r="C780">
        <v>6</v>
      </c>
    </row>
    <row r="781" spans="1:3" x14ac:dyDescent="0.25">
      <c r="A781" s="1">
        <v>39697</v>
      </c>
      <c r="B781" s="2" t="s">
        <v>53</v>
      </c>
      <c r="C781">
        <v>322</v>
      </c>
    </row>
    <row r="782" spans="1:3" x14ac:dyDescent="0.25">
      <c r="A782" s="1">
        <v>39697</v>
      </c>
      <c r="B782" s="2" t="s">
        <v>40</v>
      </c>
      <c r="C782">
        <v>150</v>
      </c>
    </row>
    <row r="783" spans="1:3" x14ac:dyDescent="0.25">
      <c r="A783" s="1">
        <v>39698</v>
      </c>
      <c r="B783" s="2" t="s">
        <v>17</v>
      </c>
      <c r="C783">
        <v>492</v>
      </c>
    </row>
    <row r="784" spans="1:3" x14ac:dyDescent="0.25">
      <c r="A784" s="1">
        <v>39702</v>
      </c>
      <c r="B784" s="2" t="s">
        <v>21</v>
      </c>
      <c r="C784">
        <v>93</v>
      </c>
    </row>
    <row r="785" spans="1:3" x14ac:dyDescent="0.25">
      <c r="A785" s="1">
        <v>39705</v>
      </c>
      <c r="B785" s="2" t="s">
        <v>64</v>
      </c>
      <c r="C785">
        <v>64</v>
      </c>
    </row>
    <row r="786" spans="1:3" x14ac:dyDescent="0.25">
      <c r="A786" s="1">
        <v>39705</v>
      </c>
      <c r="B786" s="2" t="s">
        <v>92</v>
      </c>
      <c r="C786">
        <v>7</v>
      </c>
    </row>
    <row r="787" spans="1:3" x14ac:dyDescent="0.25">
      <c r="A787" s="1">
        <v>39705</v>
      </c>
      <c r="B787" s="2" t="s">
        <v>21</v>
      </c>
      <c r="C787">
        <v>90</v>
      </c>
    </row>
    <row r="788" spans="1:3" x14ac:dyDescent="0.25">
      <c r="A788" s="1">
        <v>39712</v>
      </c>
      <c r="B788" s="2" t="s">
        <v>53</v>
      </c>
      <c r="C788">
        <v>136</v>
      </c>
    </row>
    <row r="789" spans="1:3" x14ac:dyDescent="0.25">
      <c r="A789" s="1">
        <v>39713</v>
      </c>
      <c r="B789" s="2" t="s">
        <v>22</v>
      </c>
      <c r="C789">
        <v>104</v>
      </c>
    </row>
    <row r="790" spans="1:3" x14ac:dyDescent="0.25">
      <c r="A790" s="1">
        <v>39713</v>
      </c>
      <c r="B790" s="2" t="s">
        <v>153</v>
      </c>
      <c r="C790">
        <v>1</v>
      </c>
    </row>
    <row r="791" spans="1:3" x14ac:dyDescent="0.25">
      <c r="A791" s="1">
        <v>39714</v>
      </c>
      <c r="B791" s="2" t="s">
        <v>34</v>
      </c>
      <c r="C791">
        <v>52</v>
      </c>
    </row>
    <row r="792" spans="1:3" x14ac:dyDescent="0.25">
      <c r="A792" s="1">
        <v>39714</v>
      </c>
      <c r="B792" s="2" t="s">
        <v>48</v>
      </c>
      <c r="C792">
        <v>203</v>
      </c>
    </row>
    <row r="793" spans="1:3" x14ac:dyDescent="0.25">
      <c r="A793" s="1">
        <v>39716</v>
      </c>
      <c r="B793" s="2" t="s">
        <v>33</v>
      </c>
      <c r="C793">
        <v>183</v>
      </c>
    </row>
    <row r="794" spans="1:3" x14ac:dyDescent="0.25">
      <c r="A794" s="1">
        <v>39717</v>
      </c>
      <c r="B794" s="2" t="s">
        <v>64</v>
      </c>
      <c r="C794">
        <v>182</v>
      </c>
    </row>
    <row r="795" spans="1:3" x14ac:dyDescent="0.25">
      <c r="A795" s="1">
        <v>39719</v>
      </c>
      <c r="B795" s="2" t="s">
        <v>48</v>
      </c>
      <c r="C795">
        <v>383</v>
      </c>
    </row>
    <row r="796" spans="1:3" x14ac:dyDescent="0.25">
      <c r="A796" s="1">
        <v>39722</v>
      </c>
      <c r="B796" s="2" t="s">
        <v>25</v>
      </c>
      <c r="C796">
        <v>113</v>
      </c>
    </row>
    <row r="797" spans="1:3" x14ac:dyDescent="0.25">
      <c r="A797" s="1">
        <v>39722</v>
      </c>
      <c r="B797" s="2" t="s">
        <v>66</v>
      </c>
      <c r="C797">
        <v>154</v>
      </c>
    </row>
    <row r="798" spans="1:3" x14ac:dyDescent="0.25">
      <c r="A798" s="1">
        <v>39722</v>
      </c>
      <c r="B798" s="2" t="s">
        <v>39</v>
      </c>
      <c r="C798">
        <v>8</v>
      </c>
    </row>
    <row r="799" spans="1:3" x14ac:dyDescent="0.25">
      <c r="A799" s="1">
        <v>39725</v>
      </c>
      <c r="B799" s="2" t="s">
        <v>119</v>
      </c>
      <c r="C799">
        <v>5</v>
      </c>
    </row>
    <row r="800" spans="1:3" x14ac:dyDescent="0.25">
      <c r="A800" s="1">
        <v>39725</v>
      </c>
      <c r="B800" s="2" t="s">
        <v>45</v>
      </c>
      <c r="C800">
        <v>14</v>
      </c>
    </row>
    <row r="801" spans="1:3" x14ac:dyDescent="0.25">
      <c r="A801" s="1">
        <v>39727</v>
      </c>
      <c r="B801" s="2" t="s">
        <v>74</v>
      </c>
      <c r="C801">
        <v>27</v>
      </c>
    </row>
    <row r="802" spans="1:3" x14ac:dyDescent="0.25">
      <c r="A802" s="1">
        <v>39727</v>
      </c>
      <c r="B802" s="2" t="s">
        <v>11</v>
      </c>
      <c r="C802">
        <v>141</v>
      </c>
    </row>
    <row r="803" spans="1:3" x14ac:dyDescent="0.25">
      <c r="A803" s="1">
        <v>39729</v>
      </c>
      <c r="B803" s="2" t="s">
        <v>178</v>
      </c>
      <c r="C803">
        <v>14</v>
      </c>
    </row>
    <row r="804" spans="1:3" x14ac:dyDescent="0.25">
      <c r="A804" s="1">
        <v>39729</v>
      </c>
      <c r="B804" s="2" t="s">
        <v>34</v>
      </c>
      <c r="C804">
        <v>136</v>
      </c>
    </row>
    <row r="805" spans="1:3" x14ac:dyDescent="0.25">
      <c r="A805" s="1">
        <v>39729</v>
      </c>
      <c r="B805" s="2" t="s">
        <v>8</v>
      </c>
      <c r="C805">
        <v>378</v>
      </c>
    </row>
    <row r="806" spans="1:3" x14ac:dyDescent="0.25">
      <c r="A806" s="1">
        <v>39729</v>
      </c>
      <c r="B806" s="2" t="s">
        <v>162</v>
      </c>
      <c r="C806">
        <v>12</v>
      </c>
    </row>
    <row r="807" spans="1:3" x14ac:dyDescent="0.25">
      <c r="A807" s="1">
        <v>39732</v>
      </c>
      <c r="B807" s="2" t="s">
        <v>48</v>
      </c>
      <c r="C807">
        <v>284</v>
      </c>
    </row>
    <row r="808" spans="1:3" x14ac:dyDescent="0.25">
      <c r="A808" s="1">
        <v>39733</v>
      </c>
      <c r="B808" s="2" t="s">
        <v>22</v>
      </c>
      <c r="C808">
        <v>54</v>
      </c>
    </row>
    <row r="809" spans="1:3" x14ac:dyDescent="0.25">
      <c r="A809" s="1">
        <v>39733</v>
      </c>
      <c r="B809" s="2" t="s">
        <v>34</v>
      </c>
      <c r="C809">
        <v>51</v>
      </c>
    </row>
    <row r="810" spans="1:3" x14ac:dyDescent="0.25">
      <c r="A810" s="1">
        <v>39733</v>
      </c>
      <c r="B810" s="2" t="s">
        <v>58</v>
      </c>
      <c r="C810">
        <v>159</v>
      </c>
    </row>
    <row r="811" spans="1:3" x14ac:dyDescent="0.25">
      <c r="A811" s="1">
        <v>39738</v>
      </c>
      <c r="B811" s="2" t="s">
        <v>12</v>
      </c>
      <c r="C811">
        <v>351</v>
      </c>
    </row>
    <row r="812" spans="1:3" x14ac:dyDescent="0.25">
      <c r="A812" s="1">
        <v>39738</v>
      </c>
      <c r="B812" s="2" t="s">
        <v>25</v>
      </c>
      <c r="C812">
        <v>390</v>
      </c>
    </row>
    <row r="813" spans="1:3" x14ac:dyDescent="0.25">
      <c r="A813" s="1">
        <v>39738</v>
      </c>
      <c r="B813" s="2" t="s">
        <v>36</v>
      </c>
      <c r="C813">
        <v>4</v>
      </c>
    </row>
    <row r="814" spans="1:3" x14ac:dyDescent="0.25">
      <c r="A814" s="1">
        <v>39739</v>
      </c>
      <c r="B814" s="2" t="s">
        <v>38</v>
      </c>
      <c r="C814">
        <v>140</v>
      </c>
    </row>
    <row r="815" spans="1:3" x14ac:dyDescent="0.25">
      <c r="A815" s="1">
        <v>39740</v>
      </c>
      <c r="B815" s="2" t="s">
        <v>53</v>
      </c>
      <c r="C815">
        <v>125</v>
      </c>
    </row>
    <row r="816" spans="1:3" x14ac:dyDescent="0.25">
      <c r="A816" s="1">
        <v>39740</v>
      </c>
      <c r="B816" s="2" t="s">
        <v>69</v>
      </c>
      <c r="C816">
        <v>97</v>
      </c>
    </row>
    <row r="817" spans="1:3" x14ac:dyDescent="0.25">
      <c r="A817" s="1">
        <v>39743</v>
      </c>
      <c r="B817" s="2" t="s">
        <v>69</v>
      </c>
      <c r="C817">
        <v>190</v>
      </c>
    </row>
    <row r="818" spans="1:3" x14ac:dyDescent="0.25">
      <c r="A818" s="1">
        <v>39745</v>
      </c>
      <c r="B818" s="2" t="s">
        <v>17</v>
      </c>
      <c r="C818">
        <v>415</v>
      </c>
    </row>
    <row r="819" spans="1:3" x14ac:dyDescent="0.25">
      <c r="A819" s="1">
        <v>39747</v>
      </c>
      <c r="B819" s="2" t="s">
        <v>12</v>
      </c>
      <c r="C819">
        <v>269</v>
      </c>
    </row>
    <row r="820" spans="1:3" x14ac:dyDescent="0.25">
      <c r="A820" s="1">
        <v>39747</v>
      </c>
      <c r="B820" s="2" t="s">
        <v>143</v>
      </c>
      <c r="C820">
        <v>11</v>
      </c>
    </row>
    <row r="821" spans="1:3" x14ac:dyDescent="0.25">
      <c r="A821" s="1">
        <v>39747</v>
      </c>
      <c r="B821" s="2" t="s">
        <v>48</v>
      </c>
      <c r="C821">
        <v>162</v>
      </c>
    </row>
    <row r="822" spans="1:3" x14ac:dyDescent="0.25">
      <c r="A822" s="1">
        <v>39757</v>
      </c>
      <c r="B822" s="2" t="s">
        <v>21</v>
      </c>
      <c r="C822">
        <v>75</v>
      </c>
    </row>
    <row r="823" spans="1:3" x14ac:dyDescent="0.25">
      <c r="A823" s="1">
        <v>39759</v>
      </c>
      <c r="B823" s="2" t="s">
        <v>25</v>
      </c>
      <c r="C823">
        <v>358</v>
      </c>
    </row>
    <row r="824" spans="1:3" x14ac:dyDescent="0.25">
      <c r="A824" s="1">
        <v>39760</v>
      </c>
      <c r="B824" s="2" t="s">
        <v>11</v>
      </c>
      <c r="C824">
        <v>198</v>
      </c>
    </row>
    <row r="825" spans="1:3" x14ac:dyDescent="0.25">
      <c r="A825" s="1">
        <v>39763</v>
      </c>
      <c r="B825" s="2" t="s">
        <v>25</v>
      </c>
      <c r="C825">
        <v>189</v>
      </c>
    </row>
    <row r="826" spans="1:3" x14ac:dyDescent="0.25">
      <c r="A826" s="1">
        <v>39764</v>
      </c>
      <c r="B826" s="2" t="s">
        <v>27</v>
      </c>
      <c r="C826">
        <v>226</v>
      </c>
    </row>
    <row r="827" spans="1:3" x14ac:dyDescent="0.25">
      <c r="A827" s="1">
        <v>39765</v>
      </c>
      <c r="B827" s="2" t="s">
        <v>58</v>
      </c>
      <c r="C827">
        <v>94</v>
      </c>
    </row>
    <row r="828" spans="1:3" x14ac:dyDescent="0.25">
      <c r="A828" s="1">
        <v>39770</v>
      </c>
      <c r="B828" s="2" t="s">
        <v>53</v>
      </c>
      <c r="C828">
        <v>401</v>
      </c>
    </row>
    <row r="829" spans="1:3" x14ac:dyDescent="0.25">
      <c r="A829" s="1">
        <v>39771</v>
      </c>
      <c r="B829" s="2" t="s">
        <v>72</v>
      </c>
      <c r="C829">
        <v>52</v>
      </c>
    </row>
    <row r="830" spans="1:3" x14ac:dyDescent="0.25">
      <c r="A830" s="1">
        <v>39772</v>
      </c>
      <c r="B830" s="2" t="s">
        <v>15</v>
      </c>
      <c r="C830">
        <v>189</v>
      </c>
    </row>
    <row r="831" spans="1:3" x14ac:dyDescent="0.25">
      <c r="A831" s="1">
        <v>39774</v>
      </c>
      <c r="B831" s="2" t="s">
        <v>20</v>
      </c>
      <c r="C831">
        <v>201</v>
      </c>
    </row>
    <row r="832" spans="1:3" x14ac:dyDescent="0.25">
      <c r="A832" s="1">
        <v>39775</v>
      </c>
      <c r="B832" s="2" t="s">
        <v>25</v>
      </c>
      <c r="C832">
        <v>235</v>
      </c>
    </row>
    <row r="833" spans="1:3" x14ac:dyDescent="0.25">
      <c r="A833" s="1">
        <v>39776</v>
      </c>
      <c r="B833" s="2" t="s">
        <v>58</v>
      </c>
      <c r="C833">
        <v>78</v>
      </c>
    </row>
    <row r="834" spans="1:3" x14ac:dyDescent="0.25">
      <c r="A834" s="1">
        <v>39776</v>
      </c>
      <c r="B834" s="2" t="s">
        <v>129</v>
      </c>
      <c r="C834">
        <v>13</v>
      </c>
    </row>
    <row r="835" spans="1:3" x14ac:dyDescent="0.25">
      <c r="A835" s="1">
        <v>39776</v>
      </c>
      <c r="B835" s="2" t="s">
        <v>23</v>
      </c>
      <c r="C835">
        <v>196</v>
      </c>
    </row>
    <row r="836" spans="1:3" x14ac:dyDescent="0.25">
      <c r="A836" s="1">
        <v>39780</v>
      </c>
      <c r="B836" s="2" t="s">
        <v>73</v>
      </c>
      <c r="C836">
        <v>11</v>
      </c>
    </row>
    <row r="837" spans="1:3" x14ac:dyDescent="0.25">
      <c r="A837" s="1">
        <v>39780</v>
      </c>
      <c r="B837" s="2" t="s">
        <v>179</v>
      </c>
      <c r="C837">
        <v>17</v>
      </c>
    </row>
    <row r="838" spans="1:3" x14ac:dyDescent="0.25">
      <c r="A838" s="1">
        <v>39781</v>
      </c>
      <c r="B838" s="2" t="s">
        <v>50</v>
      </c>
      <c r="C838">
        <v>4</v>
      </c>
    </row>
    <row r="839" spans="1:3" x14ac:dyDescent="0.25">
      <c r="A839" s="1">
        <v>39785</v>
      </c>
      <c r="B839" s="2" t="s">
        <v>57</v>
      </c>
      <c r="C839">
        <v>17</v>
      </c>
    </row>
    <row r="840" spans="1:3" x14ac:dyDescent="0.25">
      <c r="A840" s="1">
        <v>39785</v>
      </c>
      <c r="B840" s="2" t="s">
        <v>180</v>
      </c>
      <c r="C840">
        <v>1</v>
      </c>
    </row>
    <row r="841" spans="1:3" x14ac:dyDescent="0.25">
      <c r="A841" s="1">
        <v>39790</v>
      </c>
      <c r="B841" s="2" t="s">
        <v>16</v>
      </c>
      <c r="C841">
        <v>6</v>
      </c>
    </row>
    <row r="842" spans="1:3" x14ac:dyDescent="0.25">
      <c r="A842" s="1">
        <v>39790</v>
      </c>
      <c r="B842" s="2" t="s">
        <v>10</v>
      </c>
      <c r="C842">
        <v>496</v>
      </c>
    </row>
    <row r="843" spans="1:3" x14ac:dyDescent="0.25">
      <c r="A843" s="1">
        <v>39794</v>
      </c>
      <c r="B843" s="2" t="s">
        <v>8</v>
      </c>
      <c r="C843">
        <v>363</v>
      </c>
    </row>
    <row r="844" spans="1:3" x14ac:dyDescent="0.25">
      <c r="A844" s="1">
        <v>39797</v>
      </c>
      <c r="B844" s="2" t="s">
        <v>8</v>
      </c>
      <c r="C844">
        <v>491</v>
      </c>
    </row>
    <row r="845" spans="1:3" x14ac:dyDescent="0.25">
      <c r="A845" s="1">
        <v>39797</v>
      </c>
      <c r="B845" s="2" t="s">
        <v>20</v>
      </c>
      <c r="C845">
        <v>369</v>
      </c>
    </row>
    <row r="846" spans="1:3" x14ac:dyDescent="0.25">
      <c r="A846" s="1">
        <v>39799</v>
      </c>
      <c r="B846" s="2" t="s">
        <v>69</v>
      </c>
      <c r="C846">
        <v>60</v>
      </c>
    </row>
    <row r="847" spans="1:3" x14ac:dyDescent="0.25">
      <c r="A847" s="1">
        <v>39800</v>
      </c>
      <c r="B847" s="2" t="s">
        <v>23</v>
      </c>
      <c r="C847">
        <v>35</v>
      </c>
    </row>
    <row r="848" spans="1:3" x14ac:dyDescent="0.25">
      <c r="A848" s="1">
        <v>39803</v>
      </c>
      <c r="B848" s="2" t="s">
        <v>10</v>
      </c>
      <c r="C848">
        <v>121</v>
      </c>
    </row>
    <row r="849" spans="1:3" x14ac:dyDescent="0.25">
      <c r="A849" s="1">
        <v>39803</v>
      </c>
      <c r="B849" s="2" t="s">
        <v>53</v>
      </c>
      <c r="C849">
        <v>442</v>
      </c>
    </row>
    <row r="850" spans="1:3" x14ac:dyDescent="0.25">
      <c r="A850" s="1">
        <v>39804</v>
      </c>
      <c r="B850" s="2" t="s">
        <v>10</v>
      </c>
      <c r="C850">
        <v>338</v>
      </c>
    </row>
    <row r="851" spans="1:3" x14ac:dyDescent="0.25">
      <c r="A851" s="1">
        <v>39805</v>
      </c>
      <c r="B851" s="2" t="s">
        <v>34</v>
      </c>
      <c r="C851">
        <v>94</v>
      </c>
    </row>
    <row r="852" spans="1:3" x14ac:dyDescent="0.25">
      <c r="A852" s="1">
        <v>39808</v>
      </c>
      <c r="B852" s="2" t="s">
        <v>4</v>
      </c>
      <c r="C852">
        <v>14</v>
      </c>
    </row>
    <row r="853" spans="1:3" x14ac:dyDescent="0.25">
      <c r="A853" s="1">
        <v>39809</v>
      </c>
      <c r="B853" s="2" t="s">
        <v>97</v>
      </c>
      <c r="C853">
        <v>2</v>
      </c>
    </row>
    <row r="854" spans="1:3" x14ac:dyDescent="0.25">
      <c r="A854" s="1">
        <v>39811</v>
      </c>
      <c r="B854" s="2" t="s">
        <v>17</v>
      </c>
      <c r="C854">
        <v>110</v>
      </c>
    </row>
    <row r="855" spans="1:3" x14ac:dyDescent="0.25">
      <c r="A855" s="1">
        <v>39812</v>
      </c>
      <c r="B855" s="2" t="s">
        <v>90</v>
      </c>
      <c r="C855">
        <v>18</v>
      </c>
    </row>
    <row r="856" spans="1:3" x14ac:dyDescent="0.25">
      <c r="A856" s="1">
        <v>39812</v>
      </c>
      <c r="B856" s="2" t="s">
        <v>150</v>
      </c>
      <c r="C856">
        <v>7</v>
      </c>
    </row>
    <row r="857" spans="1:3" x14ac:dyDescent="0.25">
      <c r="A857" s="1">
        <v>39814</v>
      </c>
      <c r="B857" s="2" t="s">
        <v>181</v>
      </c>
      <c r="C857">
        <v>2</v>
      </c>
    </row>
    <row r="858" spans="1:3" x14ac:dyDescent="0.25">
      <c r="A858" s="1">
        <v>39815</v>
      </c>
      <c r="B858" s="2" t="s">
        <v>40</v>
      </c>
      <c r="C858">
        <v>188</v>
      </c>
    </row>
    <row r="859" spans="1:3" x14ac:dyDescent="0.25">
      <c r="A859" s="1">
        <v>39819</v>
      </c>
      <c r="B859" s="2" t="s">
        <v>95</v>
      </c>
      <c r="C859">
        <v>11</v>
      </c>
    </row>
    <row r="860" spans="1:3" x14ac:dyDescent="0.25">
      <c r="A860" s="1">
        <v>39819</v>
      </c>
      <c r="B860" s="2" t="s">
        <v>17</v>
      </c>
      <c r="C860">
        <v>129</v>
      </c>
    </row>
    <row r="861" spans="1:3" x14ac:dyDescent="0.25">
      <c r="A861" s="1">
        <v>39819</v>
      </c>
      <c r="B861" s="2" t="s">
        <v>64</v>
      </c>
      <c r="C861">
        <v>117</v>
      </c>
    </row>
    <row r="862" spans="1:3" x14ac:dyDescent="0.25">
      <c r="A862" s="1">
        <v>39821</v>
      </c>
      <c r="B862" s="2" t="s">
        <v>85</v>
      </c>
      <c r="C862">
        <v>11</v>
      </c>
    </row>
    <row r="863" spans="1:3" x14ac:dyDescent="0.25">
      <c r="A863" s="1">
        <v>39823</v>
      </c>
      <c r="B863" s="2" t="s">
        <v>64</v>
      </c>
      <c r="C863">
        <v>186</v>
      </c>
    </row>
    <row r="864" spans="1:3" x14ac:dyDescent="0.25">
      <c r="A864" s="1">
        <v>39824</v>
      </c>
      <c r="B864" s="2" t="s">
        <v>21</v>
      </c>
      <c r="C864">
        <v>40</v>
      </c>
    </row>
    <row r="865" spans="1:3" x14ac:dyDescent="0.25">
      <c r="A865" s="1">
        <v>39829</v>
      </c>
      <c r="B865" s="2" t="s">
        <v>50</v>
      </c>
      <c r="C865">
        <v>6</v>
      </c>
    </row>
    <row r="866" spans="1:3" x14ac:dyDescent="0.25">
      <c r="A866" s="1">
        <v>39831</v>
      </c>
      <c r="B866" s="2" t="s">
        <v>58</v>
      </c>
      <c r="C866">
        <v>153</v>
      </c>
    </row>
    <row r="867" spans="1:3" x14ac:dyDescent="0.25">
      <c r="A867" s="1">
        <v>39832</v>
      </c>
      <c r="B867" s="2" t="s">
        <v>48</v>
      </c>
      <c r="C867">
        <v>163</v>
      </c>
    </row>
    <row r="868" spans="1:3" x14ac:dyDescent="0.25">
      <c r="A868" s="1">
        <v>39834</v>
      </c>
      <c r="B868" s="2" t="s">
        <v>182</v>
      </c>
      <c r="C868">
        <v>16</v>
      </c>
    </row>
    <row r="869" spans="1:3" x14ac:dyDescent="0.25">
      <c r="A869" s="1">
        <v>39835</v>
      </c>
      <c r="B869" s="2" t="s">
        <v>28</v>
      </c>
      <c r="C869">
        <v>161</v>
      </c>
    </row>
    <row r="870" spans="1:3" x14ac:dyDescent="0.25">
      <c r="A870" s="1">
        <v>39836</v>
      </c>
      <c r="B870" s="2" t="s">
        <v>183</v>
      </c>
      <c r="C870">
        <v>5</v>
      </c>
    </row>
    <row r="871" spans="1:3" x14ac:dyDescent="0.25">
      <c r="A871" s="1">
        <v>39839</v>
      </c>
      <c r="B871" s="2" t="s">
        <v>33</v>
      </c>
      <c r="C871">
        <v>200</v>
      </c>
    </row>
    <row r="872" spans="1:3" x14ac:dyDescent="0.25">
      <c r="A872" s="1">
        <v>39843</v>
      </c>
      <c r="B872" s="2" t="s">
        <v>184</v>
      </c>
      <c r="C872">
        <v>11</v>
      </c>
    </row>
    <row r="873" spans="1:3" x14ac:dyDescent="0.25">
      <c r="A873" s="1">
        <v>39847</v>
      </c>
      <c r="B873" s="2" t="s">
        <v>99</v>
      </c>
      <c r="C873">
        <v>14</v>
      </c>
    </row>
    <row r="874" spans="1:3" x14ac:dyDescent="0.25">
      <c r="A874" s="1">
        <v>39849</v>
      </c>
      <c r="B874" s="2" t="s">
        <v>10</v>
      </c>
      <c r="C874">
        <v>469</v>
      </c>
    </row>
    <row r="875" spans="1:3" x14ac:dyDescent="0.25">
      <c r="A875" s="1">
        <v>39853</v>
      </c>
      <c r="B875" s="2" t="s">
        <v>169</v>
      </c>
      <c r="C875">
        <v>11</v>
      </c>
    </row>
    <row r="876" spans="1:3" x14ac:dyDescent="0.25">
      <c r="A876" s="1">
        <v>39853</v>
      </c>
      <c r="B876" s="2" t="s">
        <v>17</v>
      </c>
      <c r="C876">
        <v>423</v>
      </c>
    </row>
    <row r="877" spans="1:3" x14ac:dyDescent="0.25">
      <c r="A877" s="1">
        <v>39853</v>
      </c>
      <c r="B877" s="2" t="s">
        <v>175</v>
      </c>
      <c r="C877">
        <v>9</v>
      </c>
    </row>
    <row r="878" spans="1:3" x14ac:dyDescent="0.25">
      <c r="A878" s="1">
        <v>39853</v>
      </c>
      <c r="B878" s="2" t="s">
        <v>71</v>
      </c>
      <c r="C878">
        <v>3</v>
      </c>
    </row>
    <row r="879" spans="1:3" x14ac:dyDescent="0.25">
      <c r="A879" s="1">
        <v>39854</v>
      </c>
      <c r="B879" s="2" t="s">
        <v>25</v>
      </c>
      <c r="C879">
        <v>186</v>
      </c>
    </row>
    <row r="880" spans="1:3" x14ac:dyDescent="0.25">
      <c r="A880" s="1">
        <v>39854</v>
      </c>
      <c r="B880" s="2" t="s">
        <v>10</v>
      </c>
      <c r="C880">
        <v>390</v>
      </c>
    </row>
    <row r="881" spans="1:3" x14ac:dyDescent="0.25">
      <c r="A881" s="1">
        <v>39855</v>
      </c>
      <c r="B881" s="2" t="s">
        <v>8</v>
      </c>
      <c r="C881">
        <v>445</v>
      </c>
    </row>
    <row r="882" spans="1:3" x14ac:dyDescent="0.25">
      <c r="A882" s="1">
        <v>39856</v>
      </c>
      <c r="B882" s="2" t="s">
        <v>53</v>
      </c>
      <c r="C882">
        <v>241</v>
      </c>
    </row>
    <row r="883" spans="1:3" x14ac:dyDescent="0.25">
      <c r="A883" s="1">
        <v>39856</v>
      </c>
      <c r="B883" s="2" t="s">
        <v>32</v>
      </c>
      <c r="C883">
        <v>3</v>
      </c>
    </row>
    <row r="884" spans="1:3" x14ac:dyDescent="0.25">
      <c r="A884" s="1">
        <v>39858</v>
      </c>
      <c r="B884" s="2" t="s">
        <v>26</v>
      </c>
      <c r="C884">
        <v>50</v>
      </c>
    </row>
    <row r="885" spans="1:3" x14ac:dyDescent="0.25">
      <c r="A885" s="1">
        <v>39859</v>
      </c>
      <c r="B885" s="2" t="s">
        <v>27</v>
      </c>
      <c r="C885">
        <v>284</v>
      </c>
    </row>
    <row r="886" spans="1:3" x14ac:dyDescent="0.25">
      <c r="A886" s="1">
        <v>39860</v>
      </c>
      <c r="B886" s="2" t="s">
        <v>12</v>
      </c>
      <c r="C886">
        <v>395</v>
      </c>
    </row>
    <row r="887" spans="1:3" x14ac:dyDescent="0.25">
      <c r="A887" s="1">
        <v>39862</v>
      </c>
      <c r="B887" s="2" t="s">
        <v>8</v>
      </c>
      <c r="C887">
        <v>290</v>
      </c>
    </row>
    <row r="888" spans="1:3" x14ac:dyDescent="0.25">
      <c r="A888" s="1">
        <v>39863</v>
      </c>
      <c r="B888" s="2" t="s">
        <v>25</v>
      </c>
      <c r="C888">
        <v>361</v>
      </c>
    </row>
    <row r="889" spans="1:3" x14ac:dyDescent="0.25">
      <c r="A889" s="1">
        <v>39865</v>
      </c>
      <c r="B889" s="2" t="s">
        <v>20</v>
      </c>
      <c r="C889">
        <v>355</v>
      </c>
    </row>
    <row r="890" spans="1:3" x14ac:dyDescent="0.25">
      <c r="A890" s="1">
        <v>39866</v>
      </c>
      <c r="B890" s="2" t="s">
        <v>185</v>
      </c>
      <c r="C890">
        <v>19</v>
      </c>
    </row>
    <row r="891" spans="1:3" x14ac:dyDescent="0.25">
      <c r="A891" s="1">
        <v>39868</v>
      </c>
      <c r="B891" s="2" t="s">
        <v>55</v>
      </c>
      <c r="C891">
        <v>32</v>
      </c>
    </row>
    <row r="892" spans="1:3" x14ac:dyDescent="0.25">
      <c r="A892" s="1">
        <v>39871</v>
      </c>
      <c r="B892" s="2" t="s">
        <v>149</v>
      </c>
      <c r="C892">
        <v>13</v>
      </c>
    </row>
    <row r="893" spans="1:3" x14ac:dyDescent="0.25">
      <c r="A893" s="1">
        <v>39871</v>
      </c>
      <c r="B893" s="2" t="s">
        <v>48</v>
      </c>
      <c r="C893">
        <v>156</v>
      </c>
    </row>
    <row r="894" spans="1:3" x14ac:dyDescent="0.25">
      <c r="A894" s="1">
        <v>39873</v>
      </c>
      <c r="B894" s="2" t="s">
        <v>186</v>
      </c>
      <c r="C894">
        <v>20</v>
      </c>
    </row>
    <row r="895" spans="1:3" x14ac:dyDescent="0.25">
      <c r="A895" s="1">
        <v>39874</v>
      </c>
      <c r="B895" s="2" t="s">
        <v>15</v>
      </c>
      <c r="C895">
        <v>112</v>
      </c>
    </row>
    <row r="896" spans="1:3" x14ac:dyDescent="0.25">
      <c r="A896" s="1">
        <v>39877</v>
      </c>
      <c r="B896" s="2" t="s">
        <v>10</v>
      </c>
      <c r="C896">
        <v>110</v>
      </c>
    </row>
    <row r="897" spans="1:3" x14ac:dyDescent="0.25">
      <c r="A897" s="1">
        <v>39878</v>
      </c>
      <c r="B897" s="2" t="s">
        <v>187</v>
      </c>
      <c r="C897">
        <v>4</v>
      </c>
    </row>
    <row r="898" spans="1:3" x14ac:dyDescent="0.25">
      <c r="A898" s="1">
        <v>39885</v>
      </c>
      <c r="B898" s="2" t="s">
        <v>136</v>
      </c>
      <c r="C898">
        <v>18</v>
      </c>
    </row>
    <row r="899" spans="1:3" x14ac:dyDescent="0.25">
      <c r="A899" s="1">
        <v>39889</v>
      </c>
      <c r="B899" s="2" t="s">
        <v>23</v>
      </c>
      <c r="C899">
        <v>60</v>
      </c>
    </row>
    <row r="900" spans="1:3" x14ac:dyDescent="0.25">
      <c r="A900" s="1">
        <v>39889</v>
      </c>
      <c r="B900" s="2" t="s">
        <v>91</v>
      </c>
      <c r="C900">
        <v>14</v>
      </c>
    </row>
    <row r="901" spans="1:3" x14ac:dyDescent="0.25">
      <c r="A901" s="1">
        <v>39889</v>
      </c>
      <c r="B901" s="2" t="s">
        <v>31</v>
      </c>
      <c r="C901">
        <v>24</v>
      </c>
    </row>
    <row r="902" spans="1:3" x14ac:dyDescent="0.25">
      <c r="A902" s="1">
        <v>39891</v>
      </c>
      <c r="B902" s="2" t="s">
        <v>25</v>
      </c>
      <c r="C902">
        <v>145</v>
      </c>
    </row>
    <row r="903" spans="1:3" x14ac:dyDescent="0.25">
      <c r="A903" s="1">
        <v>39891</v>
      </c>
      <c r="B903" s="2" t="s">
        <v>53</v>
      </c>
      <c r="C903">
        <v>393</v>
      </c>
    </row>
    <row r="904" spans="1:3" x14ac:dyDescent="0.25">
      <c r="A904" s="1">
        <v>39893</v>
      </c>
      <c r="B904" s="2" t="s">
        <v>31</v>
      </c>
      <c r="C904">
        <v>73</v>
      </c>
    </row>
    <row r="905" spans="1:3" x14ac:dyDescent="0.25">
      <c r="A905" s="1">
        <v>39893</v>
      </c>
      <c r="B905" s="2" t="s">
        <v>11</v>
      </c>
      <c r="C905">
        <v>136</v>
      </c>
    </row>
    <row r="906" spans="1:3" x14ac:dyDescent="0.25">
      <c r="A906" s="1">
        <v>39894</v>
      </c>
      <c r="B906" s="2" t="s">
        <v>48</v>
      </c>
      <c r="C906">
        <v>422</v>
      </c>
    </row>
    <row r="907" spans="1:3" x14ac:dyDescent="0.25">
      <c r="A907" s="1">
        <v>39895</v>
      </c>
      <c r="B907" s="2" t="s">
        <v>12</v>
      </c>
      <c r="C907">
        <v>187</v>
      </c>
    </row>
    <row r="908" spans="1:3" x14ac:dyDescent="0.25">
      <c r="A908" s="1">
        <v>39897</v>
      </c>
      <c r="B908" s="2" t="s">
        <v>21</v>
      </c>
      <c r="C908">
        <v>58</v>
      </c>
    </row>
    <row r="909" spans="1:3" x14ac:dyDescent="0.25">
      <c r="A909" s="1">
        <v>39898</v>
      </c>
      <c r="B909" s="2" t="s">
        <v>48</v>
      </c>
      <c r="C909">
        <v>436</v>
      </c>
    </row>
    <row r="910" spans="1:3" x14ac:dyDescent="0.25">
      <c r="A910" s="1">
        <v>39902</v>
      </c>
      <c r="B910" s="2" t="s">
        <v>17</v>
      </c>
      <c r="C910">
        <v>406</v>
      </c>
    </row>
    <row r="911" spans="1:3" x14ac:dyDescent="0.25">
      <c r="A911" s="1">
        <v>39904</v>
      </c>
      <c r="B911" s="2" t="s">
        <v>17</v>
      </c>
      <c r="C911">
        <v>108</v>
      </c>
    </row>
    <row r="912" spans="1:3" x14ac:dyDescent="0.25">
      <c r="A912" s="1">
        <v>39905</v>
      </c>
      <c r="B912" s="2" t="s">
        <v>145</v>
      </c>
      <c r="C912">
        <v>10</v>
      </c>
    </row>
    <row r="913" spans="1:3" x14ac:dyDescent="0.25">
      <c r="A913" s="1">
        <v>39906</v>
      </c>
      <c r="B913" s="2" t="s">
        <v>40</v>
      </c>
      <c r="C913">
        <v>153</v>
      </c>
    </row>
    <row r="914" spans="1:3" x14ac:dyDescent="0.25">
      <c r="A914" s="1">
        <v>39908</v>
      </c>
      <c r="B914" s="2" t="s">
        <v>188</v>
      </c>
      <c r="C914">
        <v>3</v>
      </c>
    </row>
    <row r="915" spans="1:3" x14ac:dyDescent="0.25">
      <c r="A915" s="1">
        <v>39909</v>
      </c>
      <c r="B915" s="2" t="s">
        <v>34</v>
      </c>
      <c r="C915">
        <v>109</v>
      </c>
    </row>
    <row r="916" spans="1:3" x14ac:dyDescent="0.25">
      <c r="A916" s="1">
        <v>39911</v>
      </c>
      <c r="B916" s="2" t="s">
        <v>89</v>
      </c>
      <c r="C916">
        <v>9</v>
      </c>
    </row>
    <row r="917" spans="1:3" x14ac:dyDescent="0.25">
      <c r="A917" s="1">
        <v>39911</v>
      </c>
      <c r="B917" s="2" t="s">
        <v>55</v>
      </c>
      <c r="C917">
        <v>112</v>
      </c>
    </row>
    <row r="918" spans="1:3" x14ac:dyDescent="0.25">
      <c r="A918" s="1">
        <v>39916</v>
      </c>
      <c r="B918" s="2" t="s">
        <v>22</v>
      </c>
      <c r="C918">
        <v>29</v>
      </c>
    </row>
    <row r="919" spans="1:3" x14ac:dyDescent="0.25">
      <c r="A919" s="1">
        <v>39916</v>
      </c>
      <c r="B919" s="2" t="s">
        <v>53</v>
      </c>
      <c r="C919">
        <v>310</v>
      </c>
    </row>
    <row r="920" spans="1:3" x14ac:dyDescent="0.25">
      <c r="A920" s="1">
        <v>39918</v>
      </c>
      <c r="B920" s="2" t="s">
        <v>58</v>
      </c>
      <c r="C920">
        <v>107</v>
      </c>
    </row>
    <row r="921" spans="1:3" x14ac:dyDescent="0.25">
      <c r="A921" s="1">
        <v>39921</v>
      </c>
      <c r="B921" s="2" t="s">
        <v>11</v>
      </c>
      <c r="C921">
        <v>26</v>
      </c>
    </row>
    <row r="922" spans="1:3" x14ac:dyDescent="0.25">
      <c r="A922" s="1">
        <v>39923</v>
      </c>
      <c r="B922" s="2" t="s">
        <v>34</v>
      </c>
      <c r="C922">
        <v>114</v>
      </c>
    </row>
    <row r="923" spans="1:3" x14ac:dyDescent="0.25">
      <c r="A923" s="1">
        <v>39924</v>
      </c>
      <c r="B923" s="2" t="s">
        <v>172</v>
      </c>
      <c r="C923">
        <v>4</v>
      </c>
    </row>
    <row r="924" spans="1:3" x14ac:dyDescent="0.25">
      <c r="A924" s="1">
        <v>39925</v>
      </c>
      <c r="B924" s="2" t="s">
        <v>189</v>
      </c>
      <c r="C924">
        <v>15</v>
      </c>
    </row>
    <row r="925" spans="1:3" x14ac:dyDescent="0.25">
      <c r="A925" s="1">
        <v>39929</v>
      </c>
      <c r="B925" s="2" t="s">
        <v>69</v>
      </c>
      <c r="C925">
        <v>144</v>
      </c>
    </row>
    <row r="926" spans="1:3" x14ac:dyDescent="0.25">
      <c r="A926" s="1">
        <v>39933</v>
      </c>
      <c r="B926" s="2" t="s">
        <v>8</v>
      </c>
      <c r="C926">
        <v>110</v>
      </c>
    </row>
    <row r="927" spans="1:3" x14ac:dyDescent="0.25">
      <c r="A927" s="1">
        <v>39933</v>
      </c>
      <c r="B927" s="2" t="s">
        <v>40</v>
      </c>
      <c r="C927">
        <v>105</v>
      </c>
    </row>
    <row r="928" spans="1:3" x14ac:dyDescent="0.25">
      <c r="A928" s="1">
        <v>39935</v>
      </c>
      <c r="B928" s="2" t="s">
        <v>55</v>
      </c>
      <c r="C928">
        <v>51</v>
      </c>
    </row>
    <row r="929" spans="1:3" x14ac:dyDescent="0.25">
      <c r="A929" s="1">
        <v>39937</v>
      </c>
      <c r="B929" s="2" t="s">
        <v>148</v>
      </c>
      <c r="C929">
        <v>1</v>
      </c>
    </row>
    <row r="930" spans="1:3" x14ac:dyDescent="0.25">
      <c r="A930" s="1">
        <v>39937</v>
      </c>
      <c r="B930" s="2" t="s">
        <v>155</v>
      </c>
      <c r="C930">
        <v>8</v>
      </c>
    </row>
    <row r="931" spans="1:3" x14ac:dyDescent="0.25">
      <c r="A931" s="1">
        <v>39939</v>
      </c>
      <c r="B931" s="2" t="s">
        <v>12</v>
      </c>
      <c r="C931">
        <v>128</v>
      </c>
    </row>
    <row r="932" spans="1:3" x14ac:dyDescent="0.25">
      <c r="A932" s="1">
        <v>39942</v>
      </c>
      <c r="B932" s="2" t="s">
        <v>90</v>
      </c>
      <c r="C932">
        <v>9</v>
      </c>
    </row>
    <row r="933" spans="1:3" x14ac:dyDescent="0.25">
      <c r="A933" s="1">
        <v>39948</v>
      </c>
      <c r="B933" s="2" t="s">
        <v>12</v>
      </c>
      <c r="C933">
        <v>291</v>
      </c>
    </row>
    <row r="934" spans="1:3" x14ac:dyDescent="0.25">
      <c r="A934" s="1">
        <v>39949</v>
      </c>
      <c r="B934" s="2" t="s">
        <v>17</v>
      </c>
      <c r="C934">
        <v>261</v>
      </c>
    </row>
    <row r="935" spans="1:3" x14ac:dyDescent="0.25">
      <c r="A935" s="1">
        <v>39951</v>
      </c>
      <c r="B935" s="2" t="s">
        <v>55</v>
      </c>
      <c r="C935">
        <v>192</v>
      </c>
    </row>
    <row r="936" spans="1:3" x14ac:dyDescent="0.25">
      <c r="A936" s="1">
        <v>39951</v>
      </c>
      <c r="B936" s="2" t="s">
        <v>10</v>
      </c>
      <c r="C936">
        <v>319</v>
      </c>
    </row>
    <row r="937" spans="1:3" x14ac:dyDescent="0.25">
      <c r="A937" s="1">
        <v>39953</v>
      </c>
      <c r="B937" s="2" t="s">
        <v>48</v>
      </c>
      <c r="C937">
        <v>393</v>
      </c>
    </row>
    <row r="938" spans="1:3" x14ac:dyDescent="0.25">
      <c r="A938" s="1">
        <v>39957</v>
      </c>
      <c r="B938" s="2" t="s">
        <v>190</v>
      </c>
      <c r="C938">
        <v>13</v>
      </c>
    </row>
    <row r="939" spans="1:3" x14ac:dyDescent="0.25">
      <c r="A939" s="1">
        <v>39958</v>
      </c>
      <c r="B939" s="2" t="s">
        <v>53</v>
      </c>
      <c r="C939">
        <v>380</v>
      </c>
    </row>
    <row r="940" spans="1:3" x14ac:dyDescent="0.25">
      <c r="A940" s="1">
        <v>39959</v>
      </c>
      <c r="B940" s="2" t="s">
        <v>40</v>
      </c>
      <c r="C940">
        <v>36</v>
      </c>
    </row>
    <row r="941" spans="1:3" x14ac:dyDescent="0.25">
      <c r="A941" s="1">
        <v>39962</v>
      </c>
      <c r="B941" s="2" t="s">
        <v>176</v>
      </c>
      <c r="C941">
        <v>179</v>
      </c>
    </row>
    <row r="942" spans="1:3" x14ac:dyDescent="0.25">
      <c r="A942" s="1">
        <v>39964</v>
      </c>
      <c r="B942" s="2" t="s">
        <v>31</v>
      </c>
      <c r="C942">
        <v>111</v>
      </c>
    </row>
    <row r="943" spans="1:3" x14ac:dyDescent="0.25">
      <c r="A943" s="1">
        <v>39965</v>
      </c>
      <c r="B943" s="2" t="s">
        <v>11</v>
      </c>
      <c r="C943">
        <v>36</v>
      </c>
    </row>
    <row r="944" spans="1:3" x14ac:dyDescent="0.25">
      <c r="A944" s="1">
        <v>39965</v>
      </c>
      <c r="B944" s="2" t="s">
        <v>13</v>
      </c>
      <c r="C944">
        <v>120</v>
      </c>
    </row>
    <row r="945" spans="1:3" x14ac:dyDescent="0.25">
      <c r="A945" s="1">
        <v>39969</v>
      </c>
      <c r="B945" s="2" t="s">
        <v>191</v>
      </c>
      <c r="C945">
        <v>11</v>
      </c>
    </row>
    <row r="946" spans="1:3" x14ac:dyDescent="0.25">
      <c r="A946" s="1">
        <v>39971</v>
      </c>
      <c r="B946" s="2" t="s">
        <v>129</v>
      </c>
      <c r="C946">
        <v>15</v>
      </c>
    </row>
    <row r="947" spans="1:3" x14ac:dyDescent="0.25">
      <c r="A947" s="1">
        <v>39971</v>
      </c>
      <c r="B947" s="2" t="s">
        <v>46</v>
      </c>
      <c r="C947">
        <v>4</v>
      </c>
    </row>
    <row r="948" spans="1:3" x14ac:dyDescent="0.25">
      <c r="A948" s="1">
        <v>39974</v>
      </c>
      <c r="B948" s="2" t="s">
        <v>118</v>
      </c>
      <c r="C948">
        <v>11</v>
      </c>
    </row>
    <row r="949" spans="1:3" x14ac:dyDescent="0.25">
      <c r="A949" s="1">
        <v>39977</v>
      </c>
      <c r="B949" s="2" t="s">
        <v>192</v>
      </c>
      <c r="C949">
        <v>9</v>
      </c>
    </row>
    <row r="950" spans="1:3" x14ac:dyDescent="0.25">
      <c r="A950" s="1">
        <v>39978</v>
      </c>
      <c r="B950" s="2" t="s">
        <v>53</v>
      </c>
      <c r="C950">
        <v>498</v>
      </c>
    </row>
    <row r="951" spans="1:3" x14ac:dyDescent="0.25">
      <c r="A951" s="1">
        <v>39980</v>
      </c>
      <c r="B951" s="2" t="s">
        <v>48</v>
      </c>
      <c r="C951">
        <v>350</v>
      </c>
    </row>
    <row r="952" spans="1:3" x14ac:dyDescent="0.25">
      <c r="A952" s="1">
        <v>39980</v>
      </c>
      <c r="B952" s="2" t="s">
        <v>11</v>
      </c>
      <c r="C952">
        <v>191</v>
      </c>
    </row>
    <row r="953" spans="1:3" x14ac:dyDescent="0.25">
      <c r="A953" s="1">
        <v>39980</v>
      </c>
      <c r="B953" s="2" t="s">
        <v>12</v>
      </c>
      <c r="C953">
        <v>402</v>
      </c>
    </row>
    <row r="954" spans="1:3" x14ac:dyDescent="0.25">
      <c r="A954" s="1">
        <v>39984</v>
      </c>
      <c r="B954" s="2" t="s">
        <v>72</v>
      </c>
      <c r="C954">
        <v>140</v>
      </c>
    </row>
    <row r="955" spans="1:3" x14ac:dyDescent="0.25">
      <c r="A955" s="1">
        <v>39985</v>
      </c>
      <c r="B955" s="2" t="s">
        <v>193</v>
      </c>
      <c r="C955">
        <v>3</v>
      </c>
    </row>
    <row r="956" spans="1:3" x14ac:dyDescent="0.25">
      <c r="A956" s="1">
        <v>39987</v>
      </c>
      <c r="B956" s="2" t="s">
        <v>55</v>
      </c>
      <c r="C956">
        <v>25</v>
      </c>
    </row>
    <row r="957" spans="1:3" x14ac:dyDescent="0.25">
      <c r="A957" s="1">
        <v>39992</v>
      </c>
      <c r="B957" s="2" t="s">
        <v>194</v>
      </c>
      <c r="C957">
        <v>7</v>
      </c>
    </row>
    <row r="958" spans="1:3" x14ac:dyDescent="0.25">
      <c r="A958" s="1">
        <v>39994</v>
      </c>
      <c r="B958" s="2" t="s">
        <v>195</v>
      </c>
      <c r="C958">
        <v>17</v>
      </c>
    </row>
    <row r="959" spans="1:3" x14ac:dyDescent="0.25">
      <c r="A959" s="1">
        <v>39994</v>
      </c>
      <c r="B959" s="2" t="s">
        <v>12</v>
      </c>
      <c r="C959">
        <v>479</v>
      </c>
    </row>
    <row r="960" spans="1:3" x14ac:dyDescent="0.25">
      <c r="A960" s="1">
        <v>39994</v>
      </c>
      <c r="B960" s="2" t="s">
        <v>196</v>
      </c>
      <c r="C960">
        <v>6</v>
      </c>
    </row>
    <row r="961" spans="1:3" x14ac:dyDescent="0.25">
      <c r="A961" s="1">
        <v>39994</v>
      </c>
      <c r="B961" s="2" t="s">
        <v>19</v>
      </c>
      <c r="C961">
        <v>10</v>
      </c>
    </row>
    <row r="962" spans="1:3" x14ac:dyDescent="0.25">
      <c r="A962" s="1">
        <v>39995</v>
      </c>
      <c r="B962" s="2" t="s">
        <v>32</v>
      </c>
      <c r="C962">
        <v>2</v>
      </c>
    </row>
    <row r="963" spans="1:3" x14ac:dyDescent="0.25">
      <c r="A963" s="1">
        <v>39997</v>
      </c>
      <c r="B963" s="2" t="s">
        <v>197</v>
      </c>
      <c r="C963">
        <v>13</v>
      </c>
    </row>
    <row r="964" spans="1:3" x14ac:dyDescent="0.25">
      <c r="A964" s="1">
        <v>40000</v>
      </c>
      <c r="B964" s="2" t="s">
        <v>186</v>
      </c>
      <c r="C964">
        <v>12</v>
      </c>
    </row>
    <row r="965" spans="1:3" x14ac:dyDescent="0.25">
      <c r="A965" s="1">
        <v>40000</v>
      </c>
      <c r="B965" s="2" t="s">
        <v>8</v>
      </c>
      <c r="C965">
        <v>191</v>
      </c>
    </row>
    <row r="966" spans="1:3" x14ac:dyDescent="0.25">
      <c r="A966" s="1">
        <v>40000</v>
      </c>
      <c r="B966" s="2" t="s">
        <v>13</v>
      </c>
      <c r="C966">
        <v>123</v>
      </c>
    </row>
    <row r="967" spans="1:3" x14ac:dyDescent="0.25">
      <c r="A967" s="1">
        <v>40001</v>
      </c>
      <c r="B967" s="2" t="s">
        <v>21</v>
      </c>
      <c r="C967">
        <v>66</v>
      </c>
    </row>
    <row r="968" spans="1:3" x14ac:dyDescent="0.25">
      <c r="A968" s="1">
        <v>40002</v>
      </c>
      <c r="B968" s="2" t="s">
        <v>64</v>
      </c>
      <c r="C968">
        <v>132</v>
      </c>
    </row>
    <row r="969" spans="1:3" x14ac:dyDescent="0.25">
      <c r="A969" s="1">
        <v>40006</v>
      </c>
      <c r="B969" s="2" t="s">
        <v>198</v>
      </c>
      <c r="C969">
        <v>9</v>
      </c>
    </row>
    <row r="970" spans="1:3" x14ac:dyDescent="0.25">
      <c r="A970" s="1">
        <v>40006</v>
      </c>
      <c r="B970" s="2" t="s">
        <v>81</v>
      </c>
      <c r="C970">
        <v>111</v>
      </c>
    </row>
    <row r="971" spans="1:3" x14ac:dyDescent="0.25">
      <c r="A971" s="1">
        <v>40007</v>
      </c>
      <c r="B971" s="2" t="s">
        <v>22</v>
      </c>
      <c r="C971">
        <v>163</v>
      </c>
    </row>
    <row r="972" spans="1:3" x14ac:dyDescent="0.25">
      <c r="A972" s="1">
        <v>40007</v>
      </c>
      <c r="B972" s="2" t="s">
        <v>158</v>
      </c>
      <c r="C972">
        <v>4</v>
      </c>
    </row>
    <row r="973" spans="1:3" x14ac:dyDescent="0.25">
      <c r="A973" s="1">
        <v>40009</v>
      </c>
      <c r="B973" s="2" t="s">
        <v>148</v>
      </c>
      <c r="C973">
        <v>10</v>
      </c>
    </row>
    <row r="974" spans="1:3" x14ac:dyDescent="0.25">
      <c r="A974" s="1">
        <v>40010</v>
      </c>
      <c r="B974" s="2" t="s">
        <v>12</v>
      </c>
      <c r="C974">
        <v>457</v>
      </c>
    </row>
    <row r="975" spans="1:3" x14ac:dyDescent="0.25">
      <c r="A975" s="1">
        <v>40012</v>
      </c>
      <c r="B975" s="2" t="s">
        <v>53</v>
      </c>
      <c r="C975">
        <v>260</v>
      </c>
    </row>
    <row r="976" spans="1:3" x14ac:dyDescent="0.25">
      <c r="A976" s="1">
        <v>40013</v>
      </c>
      <c r="B976" s="2" t="s">
        <v>123</v>
      </c>
      <c r="C976">
        <v>181</v>
      </c>
    </row>
    <row r="977" spans="1:3" x14ac:dyDescent="0.25">
      <c r="A977" s="1">
        <v>40014</v>
      </c>
      <c r="B977" s="2" t="s">
        <v>53</v>
      </c>
      <c r="C977">
        <v>144</v>
      </c>
    </row>
    <row r="978" spans="1:3" x14ac:dyDescent="0.25">
      <c r="A978" s="1">
        <v>40015</v>
      </c>
      <c r="B978" s="2" t="s">
        <v>25</v>
      </c>
      <c r="C978">
        <v>246</v>
      </c>
    </row>
    <row r="979" spans="1:3" x14ac:dyDescent="0.25">
      <c r="A979" s="1">
        <v>40017</v>
      </c>
      <c r="B979" s="2" t="s">
        <v>199</v>
      </c>
      <c r="C979">
        <v>10</v>
      </c>
    </row>
    <row r="980" spans="1:3" x14ac:dyDescent="0.25">
      <c r="A980" s="1">
        <v>40019</v>
      </c>
      <c r="B980" s="2" t="s">
        <v>29</v>
      </c>
      <c r="C980">
        <v>148</v>
      </c>
    </row>
    <row r="981" spans="1:3" x14ac:dyDescent="0.25">
      <c r="A981" s="1">
        <v>40021</v>
      </c>
      <c r="B981" s="2" t="s">
        <v>38</v>
      </c>
      <c r="C981">
        <v>24</v>
      </c>
    </row>
    <row r="982" spans="1:3" x14ac:dyDescent="0.25">
      <c r="A982" s="1">
        <v>40024</v>
      </c>
      <c r="B982" s="2" t="s">
        <v>28</v>
      </c>
      <c r="C982">
        <v>66</v>
      </c>
    </row>
    <row r="983" spans="1:3" x14ac:dyDescent="0.25">
      <c r="A983" s="1">
        <v>40027</v>
      </c>
      <c r="B983" s="2" t="s">
        <v>48</v>
      </c>
      <c r="C983">
        <v>333</v>
      </c>
    </row>
    <row r="984" spans="1:3" x14ac:dyDescent="0.25">
      <c r="A984" s="1">
        <v>40027</v>
      </c>
      <c r="B984" s="2" t="s">
        <v>40</v>
      </c>
      <c r="C984">
        <v>194</v>
      </c>
    </row>
    <row r="985" spans="1:3" x14ac:dyDescent="0.25">
      <c r="A985" s="1">
        <v>40031</v>
      </c>
      <c r="B985" s="2" t="s">
        <v>21</v>
      </c>
      <c r="C985">
        <v>154</v>
      </c>
    </row>
    <row r="986" spans="1:3" x14ac:dyDescent="0.25">
      <c r="A986" s="1">
        <v>40031</v>
      </c>
      <c r="B986" s="2" t="s">
        <v>58</v>
      </c>
      <c r="C986">
        <v>100</v>
      </c>
    </row>
    <row r="987" spans="1:3" x14ac:dyDescent="0.25">
      <c r="A987" s="1">
        <v>40031</v>
      </c>
      <c r="B987" s="2" t="s">
        <v>4</v>
      </c>
      <c r="C987">
        <v>18</v>
      </c>
    </row>
    <row r="988" spans="1:3" x14ac:dyDescent="0.25">
      <c r="A988" s="1">
        <v>40031</v>
      </c>
      <c r="B988" s="2" t="s">
        <v>173</v>
      </c>
      <c r="C988">
        <v>20</v>
      </c>
    </row>
    <row r="989" spans="1:3" x14ac:dyDescent="0.25">
      <c r="A989" s="1">
        <v>40033</v>
      </c>
      <c r="B989" s="2" t="s">
        <v>58</v>
      </c>
      <c r="C989">
        <v>200</v>
      </c>
    </row>
    <row r="990" spans="1:3" x14ac:dyDescent="0.25">
      <c r="A990" s="1">
        <v>40034</v>
      </c>
      <c r="B990" s="2" t="s">
        <v>21</v>
      </c>
      <c r="C990">
        <v>48</v>
      </c>
    </row>
    <row r="991" spans="1:3" x14ac:dyDescent="0.25">
      <c r="A991" s="1">
        <v>40034</v>
      </c>
      <c r="B991" s="2" t="s">
        <v>64</v>
      </c>
      <c r="C991">
        <v>68</v>
      </c>
    </row>
    <row r="992" spans="1:3" x14ac:dyDescent="0.25">
      <c r="A992" s="1">
        <v>40035</v>
      </c>
      <c r="B992" s="2" t="s">
        <v>177</v>
      </c>
      <c r="C992">
        <v>9</v>
      </c>
    </row>
    <row r="993" spans="1:3" x14ac:dyDescent="0.25">
      <c r="A993" s="1">
        <v>40039</v>
      </c>
      <c r="B993" s="2" t="s">
        <v>53</v>
      </c>
      <c r="C993">
        <v>493</v>
      </c>
    </row>
    <row r="994" spans="1:3" x14ac:dyDescent="0.25">
      <c r="A994" s="1">
        <v>40039</v>
      </c>
      <c r="B994" s="2" t="s">
        <v>17</v>
      </c>
      <c r="C994">
        <v>340</v>
      </c>
    </row>
    <row r="995" spans="1:3" x14ac:dyDescent="0.25">
      <c r="A995" s="1">
        <v>40041</v>
      </c>
      <c r="B995" s="2" t="s">
        <v>177</v>
      </c>
      <c r="C995">
        <v>2</v>
      </c>
    </row>
    <row r="996" spans="1:3" x14ac:dyDescent="0.25">
      <c r="A996" s="1">
        <v>40044</v>
      </c>
      <c r="B996" s="2" t="s">
        <v>31</v>
      </c>
      <c r="C996">
        <v>62</v>
      </c>
    </row>
    <row r="997" spans="1:3" x14ac:dyDescent="0.25">
      <c r="A997" s="1">
        <v>40044</v>
      </c>
      <c r="B997" s="2" t="s">
        <v>25</v>
      </c>
      <c r="C997">
        <v>164</v>
      </c>
    </row>
    <row r="998" spans="1:3" x14ac:dyDescent="0.25">
      <c r="A998" s="1">
        <v>40045</v>
      </c>
      <c r="B998" s="2" t="s">
        <v>31</v>
      </c>
      <c r="C998">
        <v>170</v>
      </c>
    </row>
    <row r="999" spans="1:3" x14ac:dyDescent="0.25">
      <c r="A999" s="1">
        <v>40047</v>
      </c>
      <c r="B999" s="2" t="s">
        <v>74</v>
      </c>
      <c r="C999">
        <v>164</v>
      </c>
    </row>
    <row r="1000" spans="1:3" x14ac:dyDescent="0.25">
      <c r="A1000" s="1">
        <v>40049</v>
      </c>
      <c r="B1000" s="2" t="s">
        <v>9</v>
      </c>
      <c r="C1000">
        <v>70</v>
      </c>
    </row>
    <row r="1001" spans="1:3" x14ac:dyDescent="0.25">
      <c r="A1001" s="1">
        <v>40056</v>
      </c>
      <c r="B1001" s="2" t="s">
        <v>53</v>
      </c>
      <c r="C1001">
        <v>133</v>
      </c>
    </row>
    <row r="1002" spans="1:3" x14ac:dyDescent="0.25">
      <c r="A1002" s="1">
        <v>40057</v>
      </c>
      <c r="B1002" s="2" t="s">
        <v>200</v>
      </c>
      <c r="C1002">
        <v>20</v>
      </c>
    </row>
    <row r="1003" spans="1:3" x14ac:dyDescent="0.25">
      <c r="A1003" s="1">
        <v>40059</v>
      </c>
      <c r="B1003" s="2" t="s">
        <v>201</v>
      </c>
      <c r="C1003">
        <v>15</v>
      </c>
    </row>
    <row r="1004" spans="1:3" x14ac:dyDescent="0.25">
      <c r="A1004" s="1">
        <v>40060</v>
      </c>
      <c r="B1004" s="2" t="s">
        <v>202</v>
      </c>
      <c r="C1004">
        <v>15</v>
      </c>
    </row>
    <row r="1005" spans="1:3" x14ac:dyDescent="0.25">
      <c r="A1005" s="1">
        <v>40061</v>
      </c>
      <c r="B1005" s="2" t="s">
        <v>61</v>
      </c>
      <c r="C1005">
        <v>105</v>
      </c>
    </row>
    <row r="1006" spans="1:3" x14ac:dyDescent="0.25">
      <c r="A1006" s="1">
        <v>40065</v>
      </c>
      <c r="B1006" s="2" t="s">
        <v>34</v>
      </c>
      <c r="C1006">
        <v>192</v>
      </c>
    </row>
    <row r="1007" spans="1:3" x14ac:dyDescent="0.25">
      <c r="A1007" s="1">
        <v>40065</v>
      </c>
      <c r="B1007" s="2" t="s">
        <v>83</v>
      </c>
      <c r="C1007">
        <v>142</v>
      </c>
    </row>
    <row r="1008" spans="1:3" x14ac:dyDescent="0.25">
      <c r="A1008" s="1">
        <v>40066</v>
      </c>
      <c r="B1008" s="2" t="s">
        <v>109</v>
      </c>
      <c r="C1008">
        <v>3</v>
      </c>
    </row>
    <row r="1009" spans="1:3" x14ac:dyDescent="0.25">
      <c r="A1009" s="1">
        <v>40066</v>
      </c>
      <c r="B1009" s="2" t="s">
        <v>20</v>
      </c>
      <c r="C1009">
        <v>219</v>
      </c>
    </row>
    <row r="1010" spans="1:3" x14ac:dyDescent="0.25">
      <c r="A1010" s="1">
        <v>40070</v>
      </c>
      <c r="B1010" s="2" t="s">
        <v>33</v>
      </c>
      <c r="C1010">
        <v>137</v>
      </c>
    </row>
    <row r="1011" spans="1:3" x14ac:dyDescent="0.25">
      <c r="A1011" s="1">
        <v>40071</v>
      </c>
      <c r="B1011" s="2" t="s">
        <v>23</v>
      </c>
      <c r="C1011">
        <v>108</v>
      </c>
    </row>
    <row r="1012" spans="1:3" x14ac:dyDescent="0.25">
      <c r="A1012" s="1">
        <v>40072</v>
      </c>
      <c r="B1012" s="2" t="s">
        <v>105</v>
      </c>
      <c r="C1012">
        <v>395</v>
      </c>
    </row>
    <row r="1013" spans="1:3" x14ac:dyDescent="0.25">
      <c r="A1013" s="1">
        <v>40073</v>
      </c>
      <c r="B1013" s="2" t="s">
        <v>203</v>
      </c>
      <c r="C1013">
        <v>3</v>
      </c>
    </row>
    <row r="1014" spans="1:3" x14ac:dyDescent="0.25">
      <c r="A1014" s="1">
        <v>40075</v>
      </c>
      <c r="B1014" s="2" t="s">
        <v>9</v>
      </c>
      <c r="C1014">
        <v>73</v>
      </c>
    </row>
    <row r="1015" spans="1:3" x14ac:dyDescent="0.25">
      <c r="A1015" s="1">
        <v>40075</v>
      </c>
      <c r="B1015" s="2" t="s">
        <v>48</v>
      </c>
      <c r="C1015">
        <v>209</v>
      </c>
    </row>
    <row r="1016" spans="1:3" x14ac:dyDescent="0.25">
      <c r="A1016" s="1">
        <v>40077</v>
      </c>
      <c r="B1016" s="2" t="s">
        <v>40</v>
      </c>
      <c r="C1016">
        <v>41</v>
      </c>
    </row>
    <row r="1017" spans="1:3" x14ac:dyDescent="0.25">
      <c r="A1017" s="1">
        <v>40083</v>
      </c>
      <c r="B1017" s="2" t="s">
        <v>20</v>
      </c>
      <c r="C1017">
        <v>488</v>
      </c>
    </row>
    <row r="1018" spans="1:3" x14ac:dyDescent="0.25">
      <c r="A1018" s="1">
        <v>40084</v>
      </c>
      <c r="B1018" s="2" t="s">
        <v>100</v>
      </c>
      <c r="C1018">
        <v>5</v>
      </c>
    </row>
    <row r="1019" spans="1:3" x14ac:dyDescent="0.25">
      <c r="A1019" s="1">
        <v>40084</v>
      </c>
      <c r="B1019" s="2" t="s">
        <v>72</v>
      </c>
      <c r="C1019">
        <v>97</v>
      </c>
    </row>
    <row r="1020" spans="1:3" x14ac:dyDescent="0.25">
      <c r="A1020" s="1">
        <v>40085</v>
      </c>
      <c r="B1020" s="2" t="s">
        <v>11</v>
      </c>
      <c r="C1020">
        <v>58</v>
      </c>
    </row>
    <row r="1021" spans="1:3" x14ac:dyDescent="0.25">
      <c r="A1021" s="1">
        <v>40085</v>
      </c>
      <c r="B1021" s="2" t="s">
        <v>58</v>
      </c>
      <c r="C1021">
        <v>179</v>
      </c>
    </row>
    <row r="1022" spans="1:3" x14ac:dyDescent="0.25">
      <c r="A1022" s="1">
        <v>40087</v>
      </c>
      <c r="B1022" s="2" t="s">
        <v>41</v>
      </c>
      <c r="C1022">
        <v>18</v>
      </c>
    </row>
    <row r="1023" spans="1:3" x14ac:dyDescent="0.25">
      <c r="A1023" s="1">
        <v>40088</v>
      </c>
      <c r="B1023" s="2" t="s">
        <v>54</v>
      </c>
      <c r="C1023">
        <v>4</v>
      </c>
    </row>
    <row r="1024" spans="1:3" x14ac:dyDescent="0.25">
      <c r="A1024" s="1">
        <v>40088</v>
      </c>
      <c r="B1024" s="2" t="s">
        <v>36</v>
      </c>
      <c r="C1024">
        <v>1</v>
      </c>
    </row>
    <row r="1025" spans="1:3" x14ac:dyDescent="0.25">
      <c r="A1025" s="1">
        <v>40089</v>
      </c>
      <c r="B1025" s="2" t="s">
        <v>34</v>
      </c>
      <c r="C1025">
        <v>86</v>
      </c>
    </row>
    <row r="1026" spans="1:3" x14ac:dyDescent="0.25">
      <c r="A1026" s="1">
        <v>40090</v>
      </c>
      <c r="B1026" s="2" t="s">
        <v>17</v>
      </c>
      <c r="C1026">
        <v>290</v>
      </c>
    </row>
    <row r="1027" spans="1:3" x14ac:dyDescent="0.25">
      <c r="A1027" s="1">
        <v>40092</v>
      </c>
      <c r="B1027" s="2" t="s">
        <v>187</v>
      </c>
      <c r="C1027">
        <v>14</v>
      </c>
    </row>
    <row r="1028" spans="1:3" x14ac:dyDescent="0.25">
      <c r="A1028" s="1">
        <v>40094</v>
      </c>
      <c r="B1028" s="2" t="s">
        <v>42</v>
      </c>
      <c r="C1028">
        <v>120</v>
      </c>
    </row>
    <row r="1029" spans="1:3" x14ac:dyDescent="0.25">
      <c r="A1029" s="1">
        <v>40094</v>
      </c>
      <c r="B1029" s="2" t="s">
        <v>126</v>
      </c>
      <c r="C1029">
        <v>28</v>
      </c>
    </row>
    <row r="1030" spans="1:3" x14ac:dyDescent="0.25">
      <c r="A1030" s="1">
        <v>40095</v>
      </c>
      <c r="B1030" s="2" t="s">
        <v>12</v>
      </c>
      <c r="C1030">
        <v>213</v>
      </c>
    </row>
    <row r="1031" spans="1:3" x14ac:dyDescent="0.25">
      <c r="A1031" s="1">
        <v>40101</v>
      </c>
      <c r="B1031" s="2" t="s">
        <v>111</v>
      </c>
      <c r="C1031">
        <v>10</v>
      </c>
    </row>
    <row r="1032" spans="1:3" x14ac:dyDescent="0.25">
      <c r="A1032" s="1">
        <v>40102</v>
      </c>
      <c r="B1032" s="2" t="s">
        <v>72</v>
      </c>
      <c r="C1032">
        <v>53</v>
      </c>
    </row>
    <row r="1033" spans="1:3" x14ac:dyDescent="0.25">
      <c r="A1033" s="1">
        <v>40103</v>
      </c>
      <c r="B1033" s="2" t="s">
        <v>33</v>
      </c>
      <c r="C1033">
        <v>178</v>
      </c>
    </row>
    <row r="1034" spans="1:3" x14ac:dyDescent="0.25">
      <c r="A1034" s="1">
        <v>40103</v>
      </c>
      <c r="B1034" s="2" t="s">
        <v>77</v>
      </c>
      <c r="C1034">
        <v>6</v>
      </c>
    </row>
    <row r="1035" spans="1:3" x14ac:dyDescent="0.25">
      <c r="A1035" s="1">
        <v>40107</v>
      </c>
      <c r="B1035" s="2" t="s">
        <v>12</v>
      </c>
      <c r="C1035">
        <v>118</v>
      </c>
    </row>
    <row r="1036" spans="1:3" x14ac:dyDescent="0.25">
      <c r="A1036" s="1">
        <v>40107</v>
      </c>
      <c r="B1036" s="2" t="s">
        <v>73</v>
      </c>
      <c r="C1036">
        <v>5</v>
      </c>
    </row>
    <row r="1037" spans="1:3" x14ac:dyDescent="0.25">
      <c r="A1037" s="1">
        <v>40108</v>
      </c>
      <c r="B1037" s="2" t="s">
        <v>21</v>
      </c>
      <c r="C1037">
        <v>89</v>
      </c>
    </row>
    <row r="1038" spans="1:3" x14ac:dyDescent="0.25">
      <c r="A1038" s="1">
        <v>40113</v>
      </c>
      <c r="B1038" s="2" t="s">
        <v>38</v>
      </c>
      <c r="C1038">
        <v>22</v>
      </c>
    </row>
    <row r="1039" spans="1:3" x14ac:dyDescent="0.25">
      <c r="A1039" s="1">
        <v>40114</v>
      </c>
      <c r="B1039" s="2" t="s">
        <v>21</v>
      </c>
      <c r="C1039">
        <v>199</v>
      </c>
    </row>
    <row r="1040" spans="1:3" x14ac:dyDescent="0.25">
      <c r="A1040" s="1">
        <v>40120</v>
      </c>
      <c r="B1040" s="2" t="s">
        <v>112</v>
      </c>
      <c r="C1040">
        <v>8</v>
      </c>
    </row>
    <row r="1041" spans="1:3" x14ac:dyDescent="0.25">
      <c r="A1041" s="1">
        <v>40120</v>
      </c>
      <c r="B1041" s="2" t="s">
        <v>21</v>
      </c>
      <c r="C1041">
        <v>198</v>
      </c>
    </row>
    <row r="1042" spans="1:3" x14ac:dyDescent="0.25">
      <c r="A1042" s="1">
        <v>40121</v>
      </c>
      <c r="B1042" s="2" t="s">
        <v>98</v>
      </c>
      <c r="C1042">
        <v>6</v>
      </c>
    </row>
    <row r="1043" spans="1:3" x14ac:dyDescent="0.25">
      <c r="A1043" s="1">
        <v>40121</v>
      </c>
      <c r="B1043" s="2" t="s">
        <v>26</v>
      </c>
      <c r="C1043">
        <v>68</v>
      </c>
    </row>
    <row r="1044" spans="1:3" x14ac:dyDescent="0.25">
      <c r="A1044" s="1">
        <v>40121</v>
      </c>
      <c r="B1044" s="2" t="s">
        <v>105</v>
      </c>
      <c r="C1044">
        <v>200</v>
      </c>
    </row>
    <row r="1045" spans="1:3" x14ac:dyDescent="0.25">
      <c r="A1045" s="1">
        <v>40122</v>
      </c>
      <c r="B1045" s="2" t="s">
        <v>8</v>
      </c>
      <c r="C1045">
        <v>426</v>
      </c>
    </row>
    <row r="1046" spans="1:3" x14ac:dyDescent="0.25">
      <c r="A1046" s="1">
        <v>40122</v>
      </c>
      <c r="B1046" s="2" t="s">
        <v>81</v>
      </c>
      <c r="C1046">
        <v>142</v>
      </c>
    </row>
    <row r="1047" spans="1:3" x14ac:dyDescent="0.25">
      <c r="A1047" s="1">
        <v>40122</v>
      </c>
      <c r="B1047" s="2" t="s">
        <v>10</v>
      </c>
      <c r="C1047">
        <v>298</v>
      </c>
    </row>
    <row r="1048" spans="1:3" x14ac:dyDescent="0.25">
      <c r="A1048" s="1">
        <v>40124</v>
      </c>
      <c r="B1048" s="2" t="s">
        <v>20</v>
      </c>
      <c r="C1048">
        <v>224</v>
      </c>
    </row>
    <row r="1049" spans="1:3" x14ac:dyDescent="0.25">
      <c r="A1049" s="1">
        <v>40126</v>
      </c>
      <c r="B1049" s="2" t="s">
        <v>8</v>
      </c>
      <c r="C1049">
        <v>133</v>
      </c>
    </row>
    <row r="1050" spans="1:3" x14ac:dyDescent="0.25">
      <c r="A1050" s="1">
        <v>40128</v>
      </c>
      <c r="B1050" s="2" t="s">
        <v>48</v>
      </c>
      <c r="C1050">
        <v>326</v>
      </c>
    </row>
    <row r="1051" spans="1:3" x14ac:dyDescent="0.25">
      <c r="A1051" s="1">
        <v>40128</v>
      </c>
      <c r="B1051" s="2" t="s">
        <v>123</v>
      </c>
      <c r="C1051">
        <v>102</v>
      </c>
    </row>
    <row r="1052" spans="1:3" x14ac:dyDescent="0.25">
      <c r="A1052" s="1">
        <v>40129</v>
      </c>
      <c r="B1052" s="2" t="s">
        <v>10</v>
      </c>
      <c r="C1052">
        <v>332</v>
      </c>
    </row>
    <row r="1053" spans="1:3" x14ac:dyDescent="0.25">
      <c r="A1053" s="1">
        <v>40130</v>
      </c>
      <c r="B1053" s="2" t="s">
        <v>22</v>
      </c>
      <c r="C1053">
        <v>95</v>
      </c>
    </row>
    <row r="1054" spans="1:3" x14ac:dyDescent="0.25">
      <c r="A1054" s="1">
        <v>40134</v>
      </c>
      <c r="B1054" s="2" t="s">
        <v>139</v>
      </c>
      <c r="C1054">
        <v>7</v>
      </c>
    </row>
    <row r="1055" spans="1:3" x14ac:dyDescent="0.25">
      <c r="A1055" s="1">
        <v>40134</v>
      </c>
      <c r="B1055" s="2" t="s">
        <v>17</v>
      </c>
      <c r="C1055">
        <v>276</v>
      </c>
    </row>
    <row r="1056" spans="1:3" x14ac:dyDescent="0.25">
      <c r="A1056" s="1">
        <v>40134</v>
      </c>
      <c r="B1056" s="2" t="s">
        <v>142</v>
      </c>
      <c r="C1056">
        <v>6</v>
      </c>
    </row>
    <row r="1057" spans="1:3" x14ac:dyDescent="0.25">
      <c r="A1057" s="1">
        <v>40136</v>
      </c>
      <c r="B1057" s="2" t="s">
        <v>48</v>
      </c>
      <c r="C1057">
        <v>232</v>
      </c>
    </row>
    <row r="1058" spans="1:3" x14ac:dyDescent="0.25">
      <c r="A1058" s="1">
        <v>40136</v>
      </c>
      <c r="B1058" s="2" t="s">
        <v>69</v>
      </c>
      <c r="C1058">
        <v>162</v>
      </c>
    </row>
    <row r="1059" spans="1:3" x14ac:dyDescent="0.25">
      <c r="A1059" s="1">
        <v>40139</v>
      </c>
      <c r="B1059" s="2" t="s">
        <v>13</v>
      </c>
      <c r="C1059">
        <v>66</v>
      </c>
    </row>
    <row r="1060" spans="1:3" x14ac:dyDescent="0.25">
      <c r="A1060" s="1">
        <v>40139</v>
      </c>
      <c r="B1060" s="2" t="s">
        <v>160</v>
      </c>
      <c r="C1060">
        <v>2</v>
      </c>
    </row>
    <row r="1061" spans="1:3" x14ac:dyDescent="0.25">
      <c r="A1061" s="1">
        <v>40139</v>
      </c>
      <c r="B1061" s="2" t="s">
        <v>15</v>
      </c>
      <c r="C1061">
        <v>152</v>
      </c>
    </row>
    <row r="1062" spans="1:3" x14ac:dyDescent="0.25">
      <c r="A1062" s="1">
        <v>40139</v>
      </c>
      <c r="B1062" s="2" t="s">
        <v>204</v>
      </c>
      <c r="C1062">
        <v>2</v>
      </c>
    </row>
    <row r="1063" spans="1:3" x14ac:dyDescent="0.25">
      <c r="A1063" s="1">
        <v>40142</v>
      </c>
      <c r="B1063" s="2" t="s">
        <v>23</v>
      </c>
      <c r="C1063">
        <v>115</v>
      </c>
    </row>
    <row r="1064" spans="1:3" x14ac:dyDescent="0.25">
      <c r="A1064" s="1">
        <v>40142</v>
      </c>
      <c r="B1064" s="2" t="s">
        <v>40</v>
      </c>
      <c r="C1064">
        <v>29</v>
      </c>
    </row>
    <row r="1065" spans="1:3" x14ac:dyDescent="0.25">
      <c r="A1065" s="1">
        <v>40142</v>
      </c>
      <c r="B1065" s="2" t="s">
        <v>38</v>
      </c>
      <c r="C1065">
        <v>91</v>
      </c>
    </row>
    <row r="1066" spans="1:3" x14ac:dyDescent="0.25">
      <c r="A1066" s="1">
        <v>40144</v>
      </c>
      <c r="B1066" s="2" t="s">
        <v>22</v>
      </c>
      <c r="C1066">
        <v>125</v>
      </c>
    </row>
    <row r="1067" spans="1:3" x14ac:dyDescent="0.25">
      <c r="A1067" s="1">
        <v>40146</v>
      </c>
      <c r="B1067" s="2" t="s">
        <v>64</v>
      </c>
      <c r="C1067">
        <v>40</v>
      </c>
    </row>
    <row r="1068" spans="1:3" x14ac:dyDescent="0.25">
      <c r="A1068" s="1">
        <v>40146</v>
      </c>
      <c r="B1068" s="2" t="s">
        <v>12</v>
      </c>
      <c r="C1068">
        <v>279</v>
      </c>
    </row>
    <row r="1069" spans="1:3" x14ac:dyDescent="0.25">
      <c r="A1069" s="1">
        <v>40147</v>
      </c>
      <c r="B1069" s="2" t="s">
        <v>14</v>
      </c>
      <c r="C1069">
        <v>8</v>
      </c>
    </row>
    <row r="1070" spans="1:3" x14ac:dyDescent="0.25">
      <c r="A1070" s="1">
        <v>40151</v>
      </c>
      <c r="B1070" s="2" t="s">
        <v>74</v>
      </c>
      <c r="C1070">
        <v>194</v>
      </c>
    </row>
    <row r="1071" spans="1:3" x14ac:dyDescent="0.25">
      <c r="A1071" s="1">
        <v>40152</v>
      </c>
      <c r="B1071" s="2" t="s">
        <v>9</v>
      </c>
      <c r="C1071">
        <v>168</v>
      </c>
    </row>
    <row r="1072" spans="1:3" x14ac:dyDescent="0.25">
      <c r="A1072" s="1">
        <v>40153</v>
      </c>
      <c r="B1072" s="2" t="s">
        <v>17</v>
      </c>
      <c r="C1072">
        <v>211</v>
      </c>
    </row>
    <row r="1073" spans="1:3" x14ac:dyDescent="0.25">
      <c r="A1073" s="1">
        <v>40153</v>
      </c>
      <c r="B1073" s="2" t="s">
        <v>158</v>
      </c>
      <c r="C1073">
        <v>19</v>
      </c>
    </row>
    <row r="1074" spans="1:3" x14ac:dyDescent="0.25">
      <c r="A1074" s="1">
        <v>40155</v>
      </c>
      <c r="B1074" s="2" t="s">
        <v>156</v>
      </c>
      <c r="C1074">
        <v>16</v>
      </c>
    </row>
    <row r="1075" spans="1:3" x14ac:dyDescent="0.25">
      <c r="A1075" s="1">
        <v>40158</v>
      </c>
      <c r="B1075" s="2" t="s">
        <v>30</v>
      </c>
      <c r="C1075">
        <v>18</v>
      </c>
    </row>
    <row r="1076" spans="1:3" x14ac:dyDescent="0.25">
      <c r="A1076" s="1">
        <v>40158</v>
      </c>
      <c r="B1076" s="2" t="s">
        <v>10</v>
      </c>
      <c r="C1076">
        <v>399</v>
      </c>
    </row>
    <row r="1077" spans="1:3" x14ac:dyDescent="0.25">
      <c r="A1077" s="1">
        <v>40160</v>
      </c>
      <c r="B1077" s="2" t="s">
        <v>205</v>
      </c>
      <c r="C1077">
        <v>11</v>
      </c>
    </row>
    <row r="1078" spans="1:3" x14ac:dyDescent="0.25">
      <c r="A1078" s="1">
        <v>40164</v>
      </c>
      <c r="B1078" s="2" t="s">
        <v>26</v>
      </c>
      <c r="C1078">
        <v>131</v>
      </c>
    </row>
    <row r="1079" spans="1:3" x14ac:dyDescent="0.25">
      <c r="A1079" s="1">
        <v>40165</v>
      </c>
      <c r="B1079" s="2" t="s">
        <v>42</v>
      </c>
      <c r="C1079">
        <v>67</v>
      </c>
    </row>
    <row r="1080" spans="1:3" x14ac:dyDescent="0.25">
      <c r="A1080" s="1">
        <v>40166</v>
      </c>
      <c r="B1080" s="2" t="s">
        <v>13</v>
      </c>
      <c r="C1080">
        <v>151</v>
      </c>
    </row>
    <row r="1081" spans="1:3" x14ac:dyDescent="0.25">
      <c r="A1081" s="1">
        <v>40171</v>
      </c>
      <c r="B1081" s="2" t="s">
        <v>26</v>
      </c>
      <c r="C1081">
        <v>105</v>
      </c>
    </row>
    <row r="1082" spans="1:3" x14ac:dyDescent="0.25">
      <c r="A1082" s="1">
        <v>40172</v>
      </c>
      <c r="B1082" s="2" t="s">
        <v>74</v>
      </c>
      <c r="C1082">
        <v>132</v>
      </c>
    </row>
    <row r="1083" spans="1:3" x14ac:dyDescent="0.25">
      <c r="A1083" s="1">
        <v>40172</v>
      </c>
      <c r="B1083" s="2" t="s">
        <v>20</v>
      </c>
      <c r="C1083">
        <v>142</v>
      </c>
    </row>
    <row r="1084" spans="1:3" x14ac:dyDescent="0.25">
      <c r="A1084" s="1">
        <v>40172</v>
      </c>
      <c r="B1084" s="2" t="s">
        <v>206</v>
      </c>
      <c r="C1084">
        <v>17</v>
      </c>
    </row>
    <row r="1085" spans="1:3" x14ac:dyDescent="0.25">
      <c r="A1085" s="1">
        <v>40173</v>
      </c>
      <c r="B1085" s="2" t="s">
        <v>10</v>
      </c>
      <c r="C1085">
        <v>444</v>
      </c>
    </row>
    <row r="1086" spans="1:3" x14ac:dyDescent="0.25">
      <c r="A1086" s="1">
        <v>40173</v>
      </c>
      <c r="B1086" s="2" t="s">
        <v>53</v>
      </c>
      <c r="C1086">
        <v>294</v>
      </c>
    </row>
    <row r="1087" spans="1:3" x14ac:dyDescent="0.25">
      <c r="A1087" s="1">
        <v>40174</v>
      </c>
      <c r="B1087" s="2" t="s">
        <v>10</v>
      </c>
      <c r="C1087">
        <v>274</v>
      </c>
    </row>
    <row r="1088" spans="1:3" x14ac:dyDescent="0.25">
      <c r="A1088" s="1">
        <v>40176</v>
      </c>
      <c r="B1088" s="2" t="s">
        <v>38</v>
      </c>
      <c r="C1088">
        <v>168</v>
      </c>
    </row>
    <row r="1089" spans="1:3" x14ac:dyDescent="0.25">
      <c r="A1089" s="1">
        <v>40177</v>
      </c>
      <c r="B1089" s="2" t="s">
        <v>11</v>
      </c>
      <c r="C1089">
        <v>115</v>
      </c>
    </row>
    <row r="1090" spans="1:3" x14ac:dyDescent="0.25">
      <c r="A1090" s="1">
        <v>40177</v>
      </c>
      <c r="B1090" s="2" t="s">
        <v>33</v>
      </c>
      <c r="C1090">
        <v>126</v>
      </c>
    </row>
    <row r="1091" spans="1:3" x14ac:dyDescent="0.25">
      <c r="A1091" s="1">
        <v>40180</v>
      </c>
      <c r="B1091" s="2" t="s">
        <v>31</v>
      </c>
      <c r="C1091">
        <v>73</v>
      </c>
    </row>
    <row r="1092" spans="1:3" x14ac:dyDescent="0.25">
      <c r="A1092" s="1">
        <v>40180</v>
      </c>
      <c r="B1092" s="2" t="s">
        <v>25</v>
      </c>
      <c r="C1092">
        <v>413</v>
      </c>
    </row>
    <row r="1093" spans="1:3" x14ac:dyDescent="0.25">
      <c r="A1093" s="1">
        <v>40181</v>
      </c>
      <c r="B1093" s="2" t="s">
        <v>10</v>
      </c>
      <c r="C1093">
        <v>393</v>
      </c>
    </row>
    <row r="1094" spans="1:3" x14ac:dyDescent="0.25">
      <c r="A1094" s="1">
        <v>40184</v>
      </c>
      <c r="B1094" s="2" t="s">
        <v>146</v>
      </c>
      <c r="C1094">
        <v>13</v>
      </c>
    </row>
    <row r="1095" spans="1:3" x14ac:dyDescent="0.25">
      <c r="A1095" s="1">
        <v>40185</v>
      </c>
      <c r="B1095" s="2" t="s">
        <v>25</v>
      </c>
      <c r="C1095">
        <v>211</v>
      </c>
    </row>
    <row r="1096" spans="1:3" x14ac:dyDescent="0.25">
      <c r="A1096" s="1">
        <v>40189</v>
      </c>
      <c r="B1096" s="2" t="s">
        <v>64</v>
      </c>
      <c r="C1096">
        <v>116</v>
      </c>
    </row>
    <row r="1097" spans="1:3" x14ac:dyDescent="0.25">
      <c r="A1097" s="1">
        <v>40189</v>
      </c>
      <c r="B1097" s="2" t="s">
        <v>3</v>
      </c>
      <c r="C1097">
        <v>9</v>
      </c>
    </row>
    <row r="1098" spans="1:3" x14ac:dyDescent="0.25">
      <c r="A1098" s="1">
        <v>40193</v>
      </c>
      <c r="B1098" s="2" t="s">
        <v>48</v>
      </c>
      <c r="C1098">
        <v>117</v>
      </c>
    </row>
    <row r="1099" spans="1:3" x14ac:dyDescent="0.25">
      <c r="A1099" s="1">
        <v>40194</v>
      </c>
      <c r="B1099" s="2" t="s">
        <v>53</v>
      </c>
      <c r="C1099">
        <v>221</v>
      </c>
    </row>
    <row r="1100" spans="1:3" x14ac:dyDescent="0.25">
      <c r="A1100" s="1">
        <v>40198</v>
      </c>
      <c r="B1100" s="2" t="s">
        <v>155</v>
      </c>
      <c r="C1100">
        <v>9</v>
      </c>
    </row>
    <row r="1101" spans="1:3" x14ac:dyDescent="0.25">
      <c r="A1101" s="1">
        <v>40199</v>
      </c>
      <c r="B1101" s="2" t="s">
        <v>20</v>
      </c>
      <c r="C1101">
        <v>214</v>
      </c>
    </row>
    <row r="1102" spans="1:3" x14ac:dyDescent="0.25">
      <c r="A1102" s="1">
        <v>40200</v>
      </c>
      <c r="B1102" s="2" t="s">
        <v>40</v>
      </c>
      <c r="C1102">
        <v>138</v>
      </c>
    </row>
    <row r="1103" spans="1:3" x14ac:dyDescent="0.25">
      <c r="A1103" s="1">
        <v>40201</v>
      </c>
      <c r="B1103" s="2" t="s">
        <v>84</v>
      </c>
      <c r="C1103">
        <v>11</v>
      </c>
    </row>
    <row r="1104" spans="1:3" x14ac:dyDescent="0.25">
      <c r="A1104" s="1">
        <v>40201</v>
      </c>
      <c r="B1104" s="2" t="s">
        <v>55</v>
      </c>
      <c r="C1104">
        <v>128</v>
      </c>
    </row>
    <row r="1105" spans="1:3" x14ac:dyDescent="0.25">
      <c r="A1105" s="1">
        <v>40202</v>
      </c>
      <c r="B1105" s="2" t="s">
        <v>20</v>
      </c>
      <c r="C1105">
        <v>376</v>
      </c>
    </row>
    <row r="1106" spans="1:3" x14ac:dyDescent="0.25">
      <c r="A1106" s="1">
        <v>40203</v>
      </c>
      <c r="B1106" s="2" t="s">
        <v>20</v>
      </c>
      <c r="C1106">
        <v>121</v>
      </c>
    </row>
    <row r="1107" spans="1:3" x14ac:dyDescent="0.25">
      <c r="A1107" s="1">
        <v>40203</v>
      </c>
      <c r="B1107" s="2" t="s">
        <v>17</v>
      </c>
      <c r="C1107">
        <v>200</v>
      </c>
    </row>
    <row r="1108" spans="1:3" x14ac:dyDescent="0.25">
      <c r="A1108" s="1">
        <v>40204</v>
      </c>
      <c r="B1108" s="2" t="s">
        <v>20</v>
      </c>
      <c r="C1108">
        <v>500</v>
      </c>
    </row>
    <row r="1109" spans="1:3" x14ac:dyDescent="0.25">
      <c r="A1109" s="1">
        <v>40206</v>
      </c>
      <c r="B1109" s="2" t="s">
        <v>74</v>
      </c>
      <c r="C1109">
        <v>108</v>
      </c>
    </row>
    <row r="1110" spans="1:3" x14ac:dyDescent="0.25">
      <c r="A1110" s="1">
        <v>40207</v>
      </c>
      <c r="B1110" s="2" t="s">
        <v>28</v>
      </c>
      <c r="C1110">
        <v>59</v>
      </c>
    </row>
    <row r="1111" spans="1:3" x14ac:dyDescent="0.25">
      <c r="A1111" s="1">
        <v>40208</v>
      </c>
      <c r="B1111" s="2" t="s">
        <v>13</v>
      </c>
      <c r="C1111">
        <v>191</v>
      </c>
    </row>
    <row r="1112" spans="1:3" x14ac:dyDescent="0.25">
      <c r="A1112" s="1">
        <v>40209</v>
      </c>
      <c r="B1112" s="2" t="s">
        <v>22</v>
      </c>
      <c r="C1112">
        <v>189</v>
      </c>
    </row>
    <row r="1113" spans="1:3" x14ac:dyDescent="0.25">
      <c r="A1113" s="1">
        <v>40211</v>
      </c>
      <c r="B1113" s="2" t="s">
        <v>48</v>
      </c>
      <c r="C1113">
        <v>247</v>
      </c>
    </row>
    <row r="1114" spans="1:3" x14ac:dyDescent="0.25">
      <c r="A1114" s="1">
        <v>40211</v>
      </c>
      <c r="B1114" s="2" t="s">
        <v>38</v>
      </c>
      <c r="C1114">
        <v>195</v>
      </c>
    </row>
    <row r="1115" spans="1:3" x14ac:dyDescent="0.25">
      <c r="A1115" s="1">
        <v>40212</v>
      </c>
      <c r="B1115" s="2" t="s">
        <v>207</v>
      </c>
      <c r="C1115">
        <v>6</v>
      </c>
    </row>
    <row r="1116" spans="1:3" x14ac:dyDescent="0.25">
      <c r="A1116" s="1">
        <v>40213</v>
      </c>
      <c r="B1116" s="2" t="s">
        <v>208</v>
      </c>
      <c r="C1116">
        <v>1</v>
      </c>
    </row>
    <row r="1117" spans="1:3" x14ac:dyDescent="0.25">
      <c r="A1117" s="1">
        <v>40214</v>
      </c>
      <c r="B1117" s="2" t="s">
        <v>53</v>
      </c>
      <c r="C1117">
        <v>347</v>
      </c>
    </row>
    <row r="1118" spans="1:3" x14ac:dyDescent="0.25">
      <c r="A1118" s="1">
        <v>40217</v>
      </c>
      <c r="B1118" s="2" t="s">
        <v>17</v>
      </c>
      <c r="C1118">
        <v>317</v>
      </c>
    </row>
    <row r="1119" spans="1:3" x14ac:dyDescent="0.25">
      <c r="A1119" s="1">
        <v>40218</v>
      </c>
      <c r="B1119" s="2" t="s">
        <v>48</v>
      </c>
      <c r="C1119">
        <v>271</v>
      </c>
    </row>
    <row r="1120" spans="1:3" x14ac:dyDescent="0.25">
      <c r="A1120" s="1">
        <v>40218</v>
      </c>
      <c r="B1120" s="2" t="s">
        <v>88</v>
      </c>
      <c r="C1120">
        <v>4</v>
      </c>
    </row>
    <row r="1121" spans="1:3" x14ac:dyDescent="0.25">
      <c r="A1121" s="1">
        <v>40220</v>
      </c>
      <c r="B1121" s="2" t="s">
        <v>31</v>
      </c>
      <c r="C1121">
        <v>121</v>
      </c>
    </row>
    <row r="1122" spans="1:3" x14ac:dyDescent="0.25">
      <c r="A1122" s="1">
        <v>40221</v>
      </c>
      <c r="B1122" s="2" t="s">
        <v>9</v>
      </c>
      <c r="C1122">
        <v>81</v>
      </c>
    </row>
    <row r="1123" spans="1:3" x14ac:dyDescent="0.25">
      <c r="A1123" s="1">
        <v>40221</v>
      </c>
      <c r="B1123" s="2" t="s">
        <v>87</v>
      </c>
      <c r="C1123">
        <v>1</v>
      </c>
    </row>
    <row r="1124" spans="1:3" x14ac:dyDescent="0.25">
      <c r="A1124" s="1">
        <v>40223</v>
      </c>
      <c r="B1124" s="2" t="s">
        <v>33</v>
      </c>
      <c r="C1124">
        <v>142</v>
      </c>
    </row>
    <row r="1125" spans="1:3" x14ac:dyDescent="0.25">
      <c r="A1125" s="1">
        <v>40224</v>
      </c>
      <c r="B1125" s="2" t="s">
        <v>25</v>
      </c>
      <c r="C1125">
        <v>265</v>
      </c>
    </row>
    <row r="1126" spans="1:3" x14ac:dyDescent="0.25">
      <c r="A1126" s="1">
        <v>40225</v>
      </c>
      <c r="B1126" s="2" t="s">
        <v>9</v>
      </c>
      <c r="C1126">
        <v>194</v>
      </c>
    </row>
    <row r="1127" spans="1:3" x14ac:dyDescent="0.25">
      <c r="A1127" s="1">
        <v>40225</v>
      </c>
      <c r="B1127" s="2" t="s">
        <v>164</v>
      </c>
      <c r="C1127">
        <v>15</v>
      </c>
    </row>
    <row r="1128" spans="1:3" x14ac:dyDescent="0.25">
      <c r="A1128" s="1">
        <v>40227</v>
      </c>
      <c r="B1128" s="2" t="s">
        <v>13</v>
      </c>
      <c r="C1128">
        <v>23</v>
      </c>
    </row>
    <row r="1129" spans="1:3" x14ac:dyDescent="0.25">
      <c r="A1129" s="1">
        <v>40227</v>
      </c>
      <c r="B1129" s="2" t="s">
        <v>25</v>
      </c>
      <c r="C1129">
        <v>279</v>
      </c>
    </row>
    <row r="1130" spans="1:3" x14ac:dyDescent="0.25">
      <c r="A1130" s="1">
        <v>40229</v>
      </c>
      <c r="B1130" s="2" t="s">
        <v>209</v>
      </c>
      <c r="C1130">
        <v>1</v>
      </c>
    </row>
    <row r="1131" spans="1:3" x14ac:dyDescent="0.25">
      <c r="A1131" s="1">
        <v>40234</v>
      </c>
      <c r="B1131" s="2" t="s">
        <v>25</v>
      </c>
      <c r="C1131">
        <v>487</v>
      </c>
    </row>
    <row r="1132" spans="1:3" x14ac:dyDescent="0.25">
      <c r="A1132" s="1">
        <v>40234</v>
      </c>
      <c r="B1132" s="2" t="s">
        <v>10</v>
      </c>
      <c r="C1132">
        <v>395</v>
      </c>
    </row>
    <row r="1133" spans="1:3" x14ac:dyDescent="0.25">
      <c r="A1133" s="1">
        <v>40236</v>
      </c>
      <c r="B1133" s="2" t="s">
        <v>74</v>
      </c>
      <c r="C1133">
        <v>91</v>
      </c>
    </row>
    <row r="1134" spans="1:3" x14ac:dyDescent="0.25">
      <c r="A1134" s="1">
        <v>40236</v>
      </c>
      <c r="B1134" s="2" t="s">
        <v>28</v>
      </c>
      <c r="C1134">
        <v>39</v>
      </c>
    </row>
    <row r="1135" spans="1:3" x14ac:dyDescent="0.25">
      <c r="A1135" s="1">
        <v>40236</v>
      </c>
      <c r="B1135" s="2" t="s">
        <v>25</v>
      </c>
      <c r="C1135">
        <v>312</v>
      </c>
    </row>
    <row r="1136" spans="1:3" x14ac:dyDescent="0.25">
      <c r="A1136" s="1">
        <v>40237</v>
      </c>
      <c r="B1136" s="2" t="s">
        <v>210</v>
      </c>
      <c r="C1136">
        <v>20</v>
      </c>
    </row>
    <row r="1137" spans="1:3" x14ac:dyDescent="0.25">
      <c r="A1137" s="1">
        <v>40240</v>
      </c>
      <c r="B1137" s="2" t="s">
        <v>31</v>
      </c>
      <c r="C1137">
        <v>35</v>
      </c>
    </row>
    <row r="1138" spans="1:3" x14ac:dyDescent="0.25">
      <c r="A1138" s="1">
        <v>40242</v>
      </c>
      <c r="B1138" s="2" t="s">
        <v>206</v>
      </c>
      <c r="C1138">
        <v>20</v>
      </c>
    </row>
    <row r="1139" spans="1:3" x14ac:dyDescent="0.25">
      <c r="A1139" s="1">
        <v>40245</v>
      </c>
      <c r="B1139" s="2" t="s">
        <v>33</v>
      </c>
      <c r="C1139">
        <v>125</v>
      </c>
    </row>
    <row r="1140" spans="1:3" x14ac:dyDescent="0.25">
      <c r="A1140" s="1">
        <v>40245</v>
      </c>
      <c r="B1140" s="2" t="s">
        <v>48</v>
      </c>
      <c r="C1140">
        <v>396</v>
      </c>
    </row>
    <row r="1141" spans="1:3" x14ac:dyDescent="0.25">
      <c r="A1141" s="1">
        <v>40246</v>
      </c>
      <c r="B1141" s="2" t="s">
        <v>211</v>
      </c>
      <c r="C1141">
        <v>7</v>
      </c>
    </row>
    <row r="1142" spans="1:3" x14ac:dyDescent="0.25">
      <c r="A1142" s="1">
        <v>40247</v>
      </c>
      <c r="B1142" s="2" t="s">
        <v>81</v>
      </c>
      <c r="C1142">
        <v>59</v>
      </c>
    </row>
    <row r="1143" spans="1:3" x14ac:dyDescent="0.25">
      <c r="A1143" s="1">
        <v>40250</v>
      </c>
      <c r="B1143" s="2" t="s">
        <v>17</v>
      </c>
      <c r="C1143">
        <v>417</v>
      </c>
    </row>
    <row r="1144" spans="1:3" x14ac:dyDescent="0.25">
      <c r="A1144" s="1">
        <v>40250</v>
      </c>
      <c r="B1144" s="2" t="s">
        <v>48</v>
      </c>
      <c r="C1144">
        <v>115</v>
      </c>
    </row>
    <row r="1145" spans="1:3" x14ac:dyDescent="0.25">
      <c r="A1145" s="1">
        <v>40253</v>
      </c>
      <c r="B1145" s="2" t="s">
        <v>57</v>
      </c>
      <c r="C1145">
        <v>6</v>
      </c>
    </row>
    <row r="1146" spans="1:3" x14ac:dyDescent="0.25">
      <c r="A1146" s="1">
        <v>40254</v>
      </c>
      <c r="B1146" s="2" t="s">
        <v>22</v>
      </c>
      <c r="C1146">
        <v>69</v>
      </c>
    </row>
    <row r="1147" spans="1:3" x14ac:dyDescent="0.25">
      <c r="A1147" s="1">
        <v>40256</v>
      </c>
      <c r="B1147" s="2" t="s">
        <v>15</v>
      </c>
      <c r="C1147">
        <v>58</v>
      </c>
    </row>
    <row r="1148" spans="1:3" x14ac:dyDescent="0.25">
      <c r="A1148" s="1">
        <v>40256</v>
      </c>
      <c r="B1148" s="2" t="s">
        <v>28</v>
      </c>
      <c r="C1148">
        <v>159</v>
      </c>
    </row>
    <row r="1149" spans="1:3" x14ac:dyDescent="0.25">
      <c r="A1149" s="1">
        <v>40258</v>
      </c>
      <c r="B1149" s="2" t="s">
        <v>212</v>
      </c>
      <c r="C1149">
        <v>6</v>
      </c>
    </row>
    <row r="1150" spans="1:3" x14ac:dyDescent="0.25">
      <c r="A1150" s="1">
        <v>40259</v>
      </c>
      <c r="B1150" s="2" t="s">
        <v>15</v>
      </c>
      <c r="C1150">
        <v>103</v>
      </c>
    </row>
    <row r="1151" spans="1:3" x14ac:dyDescent="0.25">
      <c r="A1151" s="1">
        <v>40263</v>
      </c>
      <c r="B1151" s="2" t="s">
        <v>10</v>
      </c>
      <c r="C1151">
        <v>155</v>
      </c>
    </row>
    <row r="1152" spans="1:3" x14ac:dyDescent="0.25">
      <c r="A1152" s="1">
        <v>40263</v>
      </c>
      <c r="B1152" s="2" t="s">
        <v>84</v>
      </c>
      <c r="C1152">
        <v>10</v>
      </c>
    </row>
    <row r="1153" spans="1:3" x14ac:dyDescent="0.25">
      <c r="A1153" s="1">
        <v>40265</v>
      </c>
      <c r="B1153" s="2" t="s">
        <v>31</v>
      </c>
      <c r="C1153">
        <v>158</v>
      </c>
    </row>
    <row r="1154" spans="1:3" x14ac:dyDescent="0.25">
      <c r="A1154" s="1">
        <v>40267</v>
      </c>
      <c r="B1154" s="2" t="s">
        <v>58</v>
      </c>
      <c r="C1154">
        <v>146</v>
      </c>
    </row>
    <row r="1155" spans="1:3" x14ac:dyDescent="0.25">
      <c r="A1155" s="1">
        <v>40268</v>
      </c>
      <c r="B1155" s="2" t="s">
        <v>25</v>
      </c>
      <c r="C1155">
        <v>230</v>
      </c>
    </row>
    <row r="1156" spans="1:3" x14ac:dyDescent="0.25">
      <c r="A1156" s="1">
        <v>40270</v>
      </c>
      <c r="B1156" s="2" t="s">
        <v>42</v>
      </c>
      <c r="C1156">
        <v>143</v>
      </c>
    </row>
    <row r="1157" spans="1:3" x14ac:dyDescent="0.25">
      <c r="A1157" s="1">
        <v>40270</v>
      </c>
      <c r="B1157" s="2" t="s">
        <v>64</v>
      </c>
      <c r="C1157">
        <v>167</v>
      </c>
    </row>
    <row r="1158" spans="1:3" x14ac:dyDescent="0.25">
      <c r="A1158" s="1">
        <v>40270</v>
      </c>
      <c r="B1158" s="2" t="s">
        <v>55</v>
      </c>
      <c r="C1158">
        <v>119</v>
      </c>
    </row>
    <row r="1159" spans="1:3" x14ac:dyDescent="0.25">
      <c r="A1159" s="1">
        <v>40272</v>
      </c>
      <c r="B1159" s="2" t="s">
        <v>17</v>
      </c>
      <c r="C1159">
        <v>400</v>
      </c>
    </row>
    <row r="1160" spans="1:3" x14ac:dyDescent="0.25">
      <c r="A1160" s="1">
        <v>40274</v>
      </c>
      <c r="B1160" s="2" t="s">
        <v>40</v>
      </c>
      <c r="C1160">
        <v>172</v>
      </c>
    </row>
    <row r="1161" spans="1:3" x14ac:dyDescent="0.25">
      <c r="A1161" s="1">
        <v>40275</v>
      </c>
      <c r="B1161" s="2" t="s">
        <v>101</v>
      </c>
      <c r="C1161">
        <v>19</v>
      </c>
    </row>
    <row r="1162" spans="1:3" x14ac:dyDescent="0.25">
      <c r="A1162" s="1">
        <v>40277</v>
      </c>
      <c r="B1162" s="2" t="s">
        <v>10</v>
      </c>
      <c r="C1162">
        <v>116</v>
      </c>
    </row>
    <row r="1163" spans="1:3" x14ac:dyDescent="0.25">
      <c r="A1163" s="1">
        <v>40279</v>
      </c>
      <c r="B1163" s="2" t="s">
        <v>25</v>
      </c>
      <c r="C1163">
        <v>143</v>
      </c>
    </row>
    <row r="1164" spans="1:3" x14ac:dyDescent="0.25">
      <c r="A1164" s="1">
        <v>40280</v>
      </c>
      <c r="B1164" s="2" t="s">
        <v>12</v>
      </c>
      <c r="C1164">
        <v>222</v>
      </c>
    </row>
    <row r="1165" spans="1:3" x14ac:dyDescent="0.25">
      <c r="A1165" s="1">
        <v>40282</v>
      </c>
      <c r="B1165" s="2" t="s">
        <v>12</v>
      </c>
      <c r="C1165">
        <v>352</v>
      </c>
    </row>
    <row r="1166" spans="1:3" x14ac:dyDescent="0.25">
      <c r="A1166" s="1">
        <v>40282</v>
      </c>
      <c r="B1166" s="2" t="s">
        <v>55</v>
      </c>
      <c r="C1166">
        <v>69</v>
      </c>
    </row>
    <row r="1167" spans="1:3" x14ac:dyDescent="0.25">
      <c r="A1167" s="1">
        <v>40283</v>
      </c>
      <c r="B1167" s="2" t="s">
        <v>48</v>
      </c>
      <c r="C1167">
        <v>182</v>
      </c>
    </row>
    <row r="1168" spans="1:3" x14ac:dyDescent="0.25">
      <c r="A1168" s="1">
        <v>40285</v>
      </c>
      <c r="B1168" s="2" t="s">
        <v>12</v>
      </c>
      <c r="C1168">
        <v>182</v>
      </c>
    </row>
    <row r="1169" spans="1:3" x14ac:dyDescent="0.25">
      <c r="A1169" s="1">
        <v>40285</v>
      </c>
      <c r="B1169" s="2" t="s">
        <v>55</v>
      </c>
      <c r="C1169">
        <v>165</v>
      </c>
    </row>
    <row r="1170" spans="1:3" x14ac:dyDescent="0.25">
      <c r="A1170" s="1">
        <v>40286</v>
      </c>
      <c r="B1170" s="2" t="s">
        <v>43</v>
      </c>
      <c r="C1170">
        <v>18</v>
      </c>
    </row>
    <row r="1171" spans="1:3" x14ac:dyDescent="0.25">
      <c r="A1171" s="1">
        <v>40286</v>
      </c>
      <c r="B1171" s="2" t="s">
        <v>213</v>
      </c>
      <c r="C1171">
        <v>2</v>
      </c>
    </row>
    <row r="1172" spans="1:3" x14ac:dyDescent="0.25">
      <c r="A1172" s="1">
        <v>40287</v>
      </c>
      <c r="B1172" s="2" t="s">
        <v>187</v>
      </c>
      <c r="C1172">
        <v>15</v>
      </c>
    </row>
    <row r="1173" spans="1:3" x14ac:dyDescent="0.25">
      <c r="A1173" s="1">
        <v>40288</v>
      </c>
      <c r="B1173" s="2" t="s">
        <v>214</v>
      </c>
      <c r="C1173">
        <v>19</v>
      </c>
    </row>
    <row r="1174" spans="1:3" x14ac:dyDescent="0.25">
      <c r="A1174" s="1">
        <v>40289</v>
      </c>
      <c r="B1174" s="2" t="s">
        <v>40</v>
      </c>
      <c r="C1174">
        <v>66</v>
      </c>
    </row>
    <row r="1175" spans="1:3" x14ac:dyDescent="0.25">
      <c r="A1175" s="1">
        <v>40289</v>
      </c>
      <c r="B1175" s="2" t="s">
        <v>173</v>
      </c>
      <c r="C1175">
        <v>12</v>
      </c>
    </row>
    <row r="1176" spans="1:3" x14ac:dyDescent="0.25">
      <c r="A1176" s="1">
        <v>40290</v>
      </c>
      <c r="B1176" s="2" t="s">
        <v>121</v>
      </c>
      <c r="C1176">
        <v>19</v>
      </c>
    </row>
    <row r="1177" spans="1:3" x14ac:dyDescent="0.25">
      <c r="A1177" s="1">
        <v>40290</v>
      </c>
      <c r="B1177" s="2" t="s">
        <v>26</v>
      </c>
      <c r="C1177">
        <v>96</v>
      </c>
    </row>
    <row r="1178" spans="1:3" x14ac:dyDescent="0.25">
      <c r="A1178" s="1">
        <v>40293</v>
      </c>
      <c r="B1178" s="2" t="s">
        <v>12</v>
      </c>
      <c r="C1178">
        <v>240</v>
      </c>
    </row>
    <row r="1179" spans="1:3" x14ac:dyDescent="0.25">
      <c r="A1179" s="1">
        <v>40295</v>
      </c>
      <c r="B1179" s="2" t="s">
        <v>31</v>
      </c>
      <c r="C1179">
        <v>57</v>
      </c>
    </row>
    <row r="1180" spans="1:3" x14ac:dyDescent="0.25">
      <c r="A1180" s="1">
        <v>40299</v>
      </c>
      <c r="B1180" s="2" t="s">
        <v>17</v>
      </c>
      <c r="C1180">
        <v>475</v>
      </c>
    </row>
    <row r="1181" spans="1:3" x14ac:dyDescent="0.25">
      <c r="A1181" s="1">
        <v>40300</v>
      </c>
      <c r="B1181" s="2" t="s">
        <v>10</v>
      </c>
      <c r="C1181">
        <v>162</v>
      </c>
    </row>
    <row r="1182" spans="1:3" x14ac:dyDescent="0.25">
      <c r="A1182" s="1">
        <v>40302</v>
      </c>
      <c r="B1182" s="2" t="s">
        <v>10</v>
      </c>
      <c r="C1182">
        <v>150</v>
      </c>
    </row>
    <row r="1183" spans="1:3" x14ac:dyDescent="0.25">
      <c r="A1183" s="1">
        <v>40303</v>
      </c>
      <c r="B1183" s="2" t="s">
        <v>53</v>
      </c>
      <c r="C1183">
        <v>139</v>
      </c>
    </row>
    <row r="1184" spans="1:3" x14ac:dyDescent="0.25">
      <c r="A1184" s="1">
        <v>40305</v>
      </c>
      <c r="B1184" s="2" t="s">
        <v>22</v>
      </c>
      <c r="C1184">
        <v>183</v>
      </c>
    </row>
    <row r="1185" spans="1:3" x14ac:dyDescent="0.25">
      <c r="A1185" s="1">
        <v>40315</v>
      </c>
      <c r="B1185" s="2" t="s">
        <v>10</v>
      </c>
      <c r="C1185">
        <v>214</v>
      </c>
    </row>
    <row r="1186" spans="1:3" x14ac:dyDescent="0.25">
      <c r="A1186" s="1">
        <v>40318</v>
      </c>
      <c r="B1186" s="2" t="s">
        <v>178</v>
      </c>
      <c r="C1186">
        <v>14</v>
      </c>
    </row>
    <row r="1187" spans="1:3" x14ac:dyDescent="0.25">
      <c r="A1187" s="1">
        <v>40319</v>
      </c>
      <c r="B1187" s="2" t="s">
        <v>198</v>
      </c>
      <c r="C1187">
        <v>2</v>
      </c>
    </row>
    <row r="1188" spans="1:3" x14ac:dyDescent="0.25">
      <c r="A1188" s="1">
        <v>40320</v>
      </c>
      <c r="B1188" s="2" t="s">
        <v>25</v>
      </c>
      <c r="C1188">
        <v>383</v>
      </c>
    </row>
    <row r="1189" spans="1:3" x14ac:dyDescent="0.25">
      <c r="A1189" s="1">
        <v>40321</v>
      </c>
      <c r="B1189" s="2" t="s">
        <v>3</v>
      </c>
      <c r="C1189">
        <v>14</v>
      </c>
    </row>
    <row r="1190" spans="1:3" x14ac:dyDescent="0.25">
      <c r="A1190" s="1">
        <v>40321</v>
      </c>
      <c r="B1190" s="2" t="s">
        <v>55</v>
      </c>
      <c r="C1190">
        <v>127</v>
      </c>
    </row>
    <row r="1191" spans="1:3" x14ac:dyDescent="0.25">
      <c r="A1191" s="1">
        <v>40322</v>
      </c>
      <c r="B1191" s="2" t="s">
        <v>33</v>
      </c>
      <c r="C1191">
        <v>179</v>
      </c>
    </row>
    <row r="1192" spans="1:3" x14ac:dyDescent="0.25">
      <c r="A1192" s="1">
        <v>40323</v>
      </c>
      <c r="B1192" s="2" t="s">
        <v>26</v>
      </c>
      <c r="C1192">
        <v>74</v>
      </c>
    </row>
    <row r="1193" spans="1:3" x14ac:dyDescent="0.25">
      <c r="A1193" s="1">
        <v>40323</v>
      </c>
      <c r="B1193" s="2" t="s">
        <v>53</v>
      </c>
      <c r="C1193">
        <v>311</v>
      </c>
    </row>
    <row r="1194" spans="1:3" x14ac:dyDescent="0.25">
      <c r="A1194" s="1">
        <v>40327</v>
      </c>
      <c r="B1194" s="2" t="s">
        <v>69</v>
      </c>
      <c r="C1194">
        <v>190</v>
      </c>
    </row>
    <row r="1195" spans="1:3" x14ac:dyDescent="0.25">
      <c r="A1195" s="1">
        <v>40329</v>
      </c>
      <c r="B1195" s="2" t="s">
        <v>34</v>
      </c>
      <c r="C1195">
        <v>67</v>
      </c>
    </row>
    <row r="1196" spans="1:3" x14ac:dyDescent="0.25">
      <c r="A1196" s="1">
        <v>40331</v>
      </c>
      <c r="B1196" s="2" t="s">
        <v>10</v>
      </c>
      <c r="C1196">
        <v>331</v>
      </c>
    </row>
    <row r="1197" spans="1:3" x14ac:dyDescent="0.25">
      <c r="A1197" s="1">
        <v>40331</v>
      </c>
      <c r="B1197" s="2" t="s">
        <v>42</v>
      </c>
      <c r="C1197">
        <v>114</v>
      </c>
    </row>
    <row r="1198" spans="1:3" x14ac:dyDescent="0.25">
      <c r="A1198" s="1">
        <v>40332</v>
      </c>
      <c r="B1198" s="2" t="s">
        <v>55</v>
      </c>
      <c r="C1198">
        <v>79</v>
      </c>
    </row>
    <row r="1199" spans="1:3" x14ac:dyDescent="0.25">
      <c r="A1199" s="1">
        <v>40333</v>
      </c>
      <c r="B1199" s="2" t="s">
        <v>74</v>
      </c>
      <c r="C1199">
        <v>22</v>
      </c>
    </row>
    <row r="1200" spans="1:3" x14ac:dyDescent="0.25">
      <c r="A1200" s="1">
        <v>40333</v>
      </c>
      <c r="B1200" s="2" t="s">
        <v>95</v>
      </c>
      <c r="C1200">
        <v>5</v>
      </c>
    </row>
    <row r="1201" spans="1:3" x14ac:dyDescent="0.25">
      <c r="A1201" s="1">
        <v>40336</v>
      </c>
      <c r="B1201" s="2" t="s">
        <v>75</v>
      </c>
      <c r="C1201">
        <v>17</v>
      </c>
    </row>
    <row r="1202" spans="1:3" x14ac:dyDescent="0.25">
      <c r="A1202" s="1">
        <v>40337</v>
      </c>
      <c r="B1202" s="2" t="s">
        <v>48</v>
      </c>
      <c r="C1202">
        <v>344</v>
      </c>
    </row>
    <row r="1203" spans="1:3" x14ac:dyDescent="0.25">
      <c r="A1203" s="1">
        <v>40337</v>
      </c>
      <c r="B1203" s="2" t="s">
        <v>17</v>
      </c>
      <c r="C1203">
        <v>329</v>
      </c>
    </row>
    <row r="1204" spans="1:3" x14ac:dyDescent="0.25">
      <c r="A1204" s="1">
        <v>40337</v>
      </c>
      <c r="B1204" s="2" t="s">
        <v>115</v>
      </c>
      <c r="C1204">
        <v>10</v>
      </c>
    </row>
    <row r="1205" spans="1:3" x14ac:dyDescent="0.25">
      <c r="A1205" s="1">
        <v>40341</v>
      </c>
      <c r="B1205" s="2" t="s">
        <v>33</v>
      </c>
      <c r="C1205">
        <v>105</v>
      </c>
    </row>
    <row r="1206" spans="1:3" x14ac:dyDescent="0.25">
      <c r="A1206" s="1">
        <v>40342</v>
      </c>
      <c r="B1206" s="2" t="s">
        <v>72</v>
      </c>
      <c r="C1206">
        <v>26</v>
      </c>
    </row>
    <row r="1207" spans="1:3" x14ac:dyDescent="0.25">
      <c r="A1207" s="1">
        <v>40343</v>
      </c>
      <c r="B1207" s="2" t="s">
        <v>42</v>
      </c>
      <c r="C1207">
        <v>121</v>
      </c>
    </row>
    <row r="1208" spans="1:3" x14ac:dyDescent="0.25">
      <c r="A1208" s="1">
        <v>40345</v>
      </c>
      <c r="B1208" s="2" t="s">
        <v>11</v>
      </c>
      <c r="C1208">
        <v>174</v>
      </c>
    </row>
    <row r="1209" spans="1:3" x14ac:dyDescent="0.25">
      <c r="A1209" s="1">
        <v>40346</v>
      </c>
      <c r="B1209" s="2" t="s">
        <v>17</v>
      </c>
      <c r="C1209">
        <v>233</v>
      </c>
    </row>
    <row r="1210" spans="1:3" x14ac:dyDescent="0.25">
      <c r="A1210" s="1">
        <v>40347</v>
      </c>
      <c r="B1210" s="2" t="s">
        <v>13</v>
      </c>
      <c r="C1210">
        <v>117</v>
      </c>
    </row>
    <row r="1211" spans="1:3" x14ac:dyDescent="0.25">
      <c r="A1211" s="1">
        <v>40348</v>
      </c>
      <c r="B1211" s="2" t="s">
        <v>75</v>
      </c>
      <c r="C1211">
        <v>11</v>
      </c>
    </row>
    <row r="1212" spans="1:3" x14ac:dyDescent="0.25">
      <c r="A1212" s="1">
        <v>40348</v>
      </c>
      <c r="B1212" s="2" t="s">
        <v>215</v>
      </c>
      <c r="C1212">
        <v>18</v>
      </c>
    </row>
    <row r="1213" spans="1:3" x14ac:dyDescent="0.25">
      <c r="A1213" s="1">
        <v>40348</v>
      </c>
      <c r="B1213" s="2" t="s">
        <v>48</v>
      </c>
      <c r="C1213">
        <v>332</v>
      </c>
    </row>
    <row r="1214" spans="1:3" x14ac:dyDescent="0.25">
      <c r="A1214" s="1">
        <v>40349</v>
      </c>
      <c r="B1214" s="2" t="s">
        <v>159</v>
      </c>
      <c r="C1214">
        <v>6</v>
      </c>
    </row>
    <row r="1215" spans="1:3" x14ac:dyDescent="0.25">
      <c r="A1215" s="1">
        <v>40350</v>
      </c>
      <c r="B1215" s="2" t="s">
        <v>105</v>
      </c>
      <c r="C1215">
        <v>260</v>
      </c>
    </row>
    <row r="1216" spans="1:3" x14ac:dyDescent="0.25">
      <c r="A1216" s="1">
        <v>40350</v>
      </c>
      <c r="B1216" s="2" t="s">
        <v>83</v>
      </c>
      <c r="C1216">
        <v>22</v>
      </c>
    </row>
    <row r="1217" spans="1:3" x14ac:dyDescent="0.25">
      <c r="A1217" s="1">
        <v>40352</v>
      </c>
      <c r="B1217" s="2" t="s">
        <v>132</v>
      </c>
      <c r="C1217">
        <v>9</v>
      </c>
    </row>
    <row r="1218" spans="1:3" x14ac:dyDescent="0.25">
      <c r="A1218" s="1">
        <v>40353</v>
      </c>
      <c r="B1218" s="2" t="s">
        <v>69</v>
      </c>
      <c r="C1218">
        <v>79</v>
      </c>
    </row>
    <row r="1219" spans="1:3" x14ac:dyDescent="0.25">
      <c r="A1219" s="1">
        <v>40355</v>
      </c>
      <c r="B1219" s="2" t="s">
        <v>48</v>
      </c>
      <c r="C1219">
        <v>480</v>
      </c>
    </row>
    <row r="1220" spans="1:3" x14ac:dyDescent="0.25">
      <c r="A1220" s="1">
        <v>40360</v>
      </c>
      <c r="B1220" s="2" t="s">
        <v>12</v>
      </c>
      <c r="C1220">
        <v>154</v>
      </c>
    </row>
    <row r="1221" spans="1:3" x14ac:dyDescent="0.25">
      <c r="A1221" s="1">
        <v>40360</v>
      </c>
      <c r="B1221" s="2" t="s">
        <v>38</v>
      </c>
      <c r="C1221">
        <v>170</v>
      </c>
    </row>
    <row r="1222" spans="1:3" x14ac:dyDescent="0.25">
      <c r="A1222" s="1">
        <v>40361</v>
      </c>
      <c r="B1222" s="2" t="s">
        <v>216</v>
      </c>
      <c r="C1222">
        <v>13</v>
      </c>
    </row>
    <row r="1223" spans="1:3" x14ac:dyDescent="0.25">
      <c r="A1223" s="1">
        <v>40364</v>
      </c>
      <c r="B1223" s="2" t="s">
        <v>21</v>
      </c>
      <c r="C1223">
        <v>29</v>
      </c>
    </row>
    <row r="1224" spans="1:3" x14ac:dyDescent="0.25">
      <c r="A1224" s="1">
        <v>40366</v>
      </c>
      <c r="B1224" s="2" t="s">
        <v>22</v>
      </c>
      <c r="C1224">
        <v>80</v>
      </c>
    </row>
    <row r="1225" spans="1:3" x14ac:dyDescent="0.25">
      <c r="A1225" s="1">
        <v>40370</v>
      </c>
      <c r="B1225" s="2" t="s">
        <v>179</v>
      </c>
      <c r="C1225">
        <v>20</v>
      </c>
    </row>
    <row r="1226" spans="1:3" x14ac:dyDescent="0.25">
      <c r="A1226" s="1">
        <v>40370</v>
      </c>
      <c r="B1226" s="2" t="s">
        <v>12</v>
      </c>
      <c r="C1226">
        <v>401</v>
      </c>
    </row>
    <row r="1227" spans="1:3" x14ac:dyDescent="0.25">
      <c r="A1227" s="1">
        <v>40372</v>
      </c>
      <c r="B1227" s="2" t="s">
        <v>42</v>
      </c>
      <c r="C1227">
        <v>134</v>
      </c>
    </row>
    <row r="1228" spans="1:3" x14ac:dyDescent="0.25">
      <c r="A1228" s="1">
        <v>40374</v>
      </c>
      <c r="B1228" s="2" t="s">
        <v>40</v>
      </c>
      <c r="C1228">
        <v>107</v>
      </c>
    </row>
    <row r="1229" spans="1:3" x14ac:dyDescent="0.25">
      <c r="A1229" s="1">
        <v>40379</v>
      </c>
      <c r="B1229" s="2" t="s">
        <v>13</v>
      </c>
      <c r="C1229">
        <v>30</v>
      </c>
    </row>
    <row r="1230" spans="1:3" x14ac:dyDescent="0.25">
      <c r="A1230" s="1">
        <v>40381</v>
      </c>
      <c r="B1230" s="2" t="s">
        <v>27</v>
      </c>
      <c r="C1230">
        <v>138</v>
      </c>
    </row>
    <row r="1231" spans="1:3" x14ac:dyDescent="0.25">
      <c r="A1231" s="1">
        <v>40382</v>
      </c>
      <c r="B1231" s="2" t="s">
        <v>25</v>
      </c>
      <c r="C1231">
        <v>404</v>
      </c>
    </row>
    <row r="1232" spans="1:3" x14ac:dyDescent="0.25">
      <c r="A1232" s="1">
        <v>40386</v>
      </c>
      <c r="B1232" s="2" t="s">
        <v>40</v>
      </c>
      <c r="C1232">
        <v>117</v>
      </c>
    </row>
    <row r="1233" spans="1:3" x14ac:dyDescent="0.25">
      <c r="A1233" s="1">
        <v>40389</v>
      </c>
      <c r="B1233" s="2" t="s">
        <v>12</v>
      </c>
      <c r="C1233">
        <v>124</v>
      </c>
    </row>
    <row r="1234" spans="1:3" x14ac:dyDescent="0.25">
      <c r="A1234" s="1">
        <v>40390</v>
      </c>
      <c r="B1234" s="2" t="s">
        <v>55</v>
      </c>
      <c r="C1234">
        <v>155</v>
      </c>
    </row>
    <row r="1235" spans="1:3" x14ac:dyDescent="0.25">
      <c r="A1235" s="1">
        <v>40391</v>
      </c>
      <c r="B1235" s="2" t="s">
        <v>31</v>
      </c>
      <c r="C1235">
        <v>161</v>
      </c>
    </row>
    <row r="1236" spans="1:3" x14ac:dyDescent="0.25">
      <c r="A1236" s="1">
        <v>40395</v>
      </c>
      <c r="B1236" s="2" t="s">
        <v>15</v>
      </c>
      <c r="C1236">
        <v>80</v>
      </c>
    </row>
    <row r="1237" spans="1:3" x14ac:dyDescent="0.25">
      <c r="A1237" s="1">
        <v>40395</v>
      </c>
      <c r="B1237" s="2" t="s">
        <v>175</v>
      </c>
      <c r="C1237">
        <v>9</v>
      </c>
    </row>
    <row r="1238" spans="1:3" x14ac:dyDescent="0.25">
      <c r="A1238" s="1">
        <v>40396</v>
      </c>
      <c r="B1238" s="2" t="s">
        <v>15</v>
      </c>
      <c r="C1238">
        <v>160</v>
      </c>
    </row>
    <row r="1239" spans="1:3" x14ac:dyDescent="0.25">
      <c r="A1239" s="1">
        <v>40399</v>
      </c>
      <c r="B1239" s="2" t="s">
        <v>116</v>
      </c>
      <c r="C1239">
        <v>18</v>
      </c>
    </row>
    <row r="1240" spans="1:3" x14ac:dyDescent="0.25">
      <c r="A1240" s="1">
        <v>40401</v>
      </c>
      <c r="B1240" s="2" t="s">
        <v>13</v>
      </c>
      <c r="C1240">
        <v>150</v>
      </c>
    </row>
    <row r="1241" spans="1:3" x14ac:dyDescent="0.25">
      <c r="A1241" s="1">
        <v>40405</v>
      </c>
      <c r="B1241" s="2" t="s">
        <v>217</v>
      </c>
      <c r="C1241">
        <v>16</v>
      </c>
    </row>
    <row r="1242" spans="1:3" x14ac:dyDescent="0.25">
      <c r="A1242" s="1">
        <v>40412</v>
      </c>
      <c r="B1242" s="2" t="s">
        <v>72</v>
      </c>
      <c r="C1242">
        <v>158</v>
      </c>
    </row>
    <row r="1243" spans="1:3" x14ac:dyDescent="0.25">
      <c r="A1243" s="1">
        <v>40414</v>
      </c>
      <c r="B1243" s="2" t="s">
        <v>64</v>
      </c>
      <c r="C1243">
        <v>29</v>
      </c>
    </row>
    <row r="1244" spans="1:3" x14ac:dyDescent="0.25">
      <c r="A1244" s="1">
        <v>40423</v>
      </c>
      <c r="B1244" s="2" t="s">
        <v>109</v>
      </c>
      <c r="C1244">
        <v>6</v>
      </c>
    </row>
    <row r="1245" spans="1:3" x14ac:dyDescent="0.25">
      <c r="A1245" s="1">
        <v>40423</v>
      </c>
      <c r="B1245" s="2" t="s">
        <v>12</v>
      </c>
      <c r="C1245">
        <v>489</v>
      </c>
    </row>
    <row r="1246" spans="1:3" x14ac:dyDescent="0.25">
      <c r="A1246" s="1">
        <v>40425</v>
      </c>
      <c r="B1246" s="2" t="s">
        <v>38</v>
      </c>
      <c r="C1246">
        <v>200</v>
      </c>
    </row>
    <row r="1247" spans="1:3" x14ac:dyDescent="0.25">
      <c r="A1247" s="1">
        <v>40427</v>
      </c>
      <c r="B1247" s="2" t="s">
        <v>13</v>
      </c>
      <c r="C1247">
        <v>28</v>
      </c>
    </row>
    <row r="1248" spans="1:3" x14ac:dyDescent="0.25">
      <c r="A1248" s="1">
        <v>40431</v>
      </c>
      <c r="B1248" s="2" t="s">
        <v>13</v>
      </c>
      <c r="C1248">
        <v>28</v>
      </c>
    </row>
    <row r="1249" spans="1:3" x14ac:dyDescent="0.25">
      <c r="A1249" s="1">
        <v>40432</v>
      </c>
      <c r="B1249" s="2" t="s">
        <v>12</v>
      </c>
      <c r="C1249">
        <v>297</v>
      </c>
    </row>
    <row r="1250" spans="1:3" x14ac:dyDescent="0.25">
      <c r="A1250" s="1">
        <v>40434</v>
      </c>
      <c r="B1250" s="2" t="s">
        <v>20</v>
      </c>
      <c r="C1250">
        <v>227</v>
      </c>
    </row>
    <row r="1251" spans="1:3" x14ac:dyDescent="0.25">
      <c r="A1251" s="1">
        <v>40434</v>
      </c>
      <c r="B1251" s="2" t="s">
        <v>143</v>
      </c>
      <c r="C1251">
        <v>14</v>
      </c>
    </row>
    <row r="1252" spans="1:3" x14ac:dyDescent="0.25">
      <c r="A1252" s="1">
        <v>40437</v>
      </c>
      <c r="B1252" s="2" t="s">
        <v>101</v>
      </c>
      <c r="C1252">
        <v>20</v>
      </c>
    </row>
    <row r="1253" spans="1:3" x14ac:dyDescent="0.25">
      <c r="A1253" s="1">
        <v>40439</v>
      </c>
      <c r="B1253" s="2" t="s">
        <v>66</v>
      </c>
      <c r="C1253">
        <v>194</v>
      </c>
    </row>
    <row r="1254" spans="1:3" x14ac:dyDescent="0.25">
      <c r="A1254" s="1">
        <v>40439</v>
      </c>
      <c r="B1254" s="2" t="s">
        <v>38</v>
      </c>
      <c r="C1254">
        <v>58</v>
      </c>
    </row>
    <row r="1255" spans="1:3" x14ac:dyDescent="0.25">
      <c r="A1255" s="1">
        <v>40440</v>
      </c>
      <c r="B1255" s="2" t="s">
        <v>69</v>
      </c>
      <c r="C1255">
        <v>30</v>
      </c>
    </row>
    <row r="1256" spans="1:3" x14ac:dyDescent="0.25">
      <c r="A1256" s="1">
        <v>40440</v>
      </c>
      <c r="B1256" s="2" t="s">
        <v>20</v>
      </c>
      <c r="C1256">
        <v>159</v>
      </c>
    </row>
    <row r="1257" spans="1:3" x14ac:dyDescent="0.25">
      <c r="A1257" s="1">
        <v>40443</v>
      </c>
      <c r="B1257" s="2" t="s">
        <v>25</v>
      </c>
      <c r="C1257">
        <v>279</v>
      </c>
    </row>
    <row r="1258" spans="1:3" x14ac:dyDescent="0.25">
      <c r="A1258" s="1">
        <v>40444</v>
      </c>
      <c r="B1258" s="2" t="s">
        <v>29</v>
      </c>
      <c r="C1258">
        <v>38</v>
      </c>
    </row>
    <row r="1259" spans="1:3" x14ac:dyDescent="0.25">
      <c r="A1259" s="1">
        <v>40446</v>
      </c>
      <c r="B1259" s="2" t="s">
        <v>39</v>
      </c>
      <c r="C1259">
        <v>7</v>
      </c>
    </row>
    <row r="1260" spans="1:3" x14ac:dyDescent="0.25">
      <c r="A1260" s="1">
        <v>40447</v>
      </c>
      <c r="B1260" s="2" t="s">
        <v>25</v>
      </c>
      <c r="C1260">
        <v>154</v>
      </c>
    </row>
    <row r="1261" spans="1:3" x14ac:dyDescent="0.25">
      <c r="A1261" s="1">
        <v>40447</v>
      </c>
      <c r="B1261" s="2" t="s">
        <v>53</v>
      </c>
      <c r="C1261">
        <v>274</v>
      </c>
    </row>
    <row r="1262" spans="1:3" x14ac:dyDescent="0.25">
      <c r="A1262" s="1">
        <v>40448</v>
      </c>
      <c r="B1262" s="2" t="s">
        <v>17</v>
      </c>
      <c r="C1262">
        <v>219</v>
      </c>
    </row>
    <row r="1263" spans="1:3" x14ac:dyDescent="0.25">
      <c r="A1263" s="1">
        <v>40449</v>
      </c>
      <c r="B1263" s="2" t="s">
        <v>33</v>
      </c>
      <c r="C1263">
        <v>57</v>
      </c>
    </row>
    <row r="1264" spans="1:3" x14ac:dyDescent="0.25">
      <c r="A1264" s="1">
        <v>40449</v>
      </c>
      <c r="B1264" s="2" t="s">
        <v>15</v>
      </c>
      <c r="C1264">
        <v>152</v>
      </c>
    </row>
    <row r="1265" spans="1:3" x14ac:dyDescent="0.25">
      <c r="A1265" s="1">
        <v>40454</v>
      </c>
      <c r="B1265" s="2" t="s">
        <v>48</v>
      </c>
      <c r="C1265">
        <v>263</v>
      </c>
    </row>
    <row r="1266" spans="1:3" x14ac:dyDescent="0.25">
      <c r="A1266" s="1">
        <v>40456</v>
      </c>
      <c r="B1266" s="2" t="s">
        <v>31</v>
      </c>
      <c r="C1266">
        <v>61</v>
      </c>
    </row>
    <row r="1267" spans="1:3" x14ac:dyDescent="0.25">
      <c r="A1267" s="1">
        <v>40456</v>
      </c>
      <c r="B1267" s="2" t="s">
        <v>53</v>
      </c>
      <c r="C1267">
        <v>217</v>
      </c>
    </row>
    <row r="1268" spans="1:3" x14ac:dyDescent="0.25">
      <c r="A1268" s="1">
        <v>40457</v>
      </c>
      <c r="B1268" s="2" t="s">
        <v>64</v>
      </c>
      <c r="C1268">
        <v>28</v>
      </c>
    </row>
    <row r="1269" spans="1:3" x14ac:dyDescent="0.25">
      <c r="A1269" s="1">
        <v>40457</v>
      </c>
      <c r="B1269" s="2" t="s">
        <v>48</v>
      </c>
      <c r="C1269">
        <v>299</v>
      </c>
    </row>
    <row r="1270" spans="1:3" x14ac:dyDescent="0.25">
      <c r="A1270" s="1">
        <v>40460</v>
      </c>
      <c r="B1270" s="2" t="s">
        <v>17</v>
      </c>
      <c r="C1270">
        <v>429</v>
      </c>
    </row>
    <row r="1271" spans="1:3" x14ac:dyDescent="0.25">
      <c r="A1271" s="1">
        <v>40463</v>
      </c>
      <c r="B1271" s="2" t="s">
        <v>17</v>
      </c>
      <c r="C1271">
        <v>427</v>
      </c>
    </row>
    <row r="1272" spans="1:3" x14ac:dyDescent="0.25">
      <c r="A1272" s="1">
        <v>40463</v>
      </c>
      <c r="B1272" s="2" t="s">
        <v>15</v>
      </c>
      <c r="C1272">
        <v>87</v>
      </c>
    </row>
    <row r="1273" spans="1:3" x14ac:dyDescent="0.25">
      <c r="A1273" s="1">
        <v>40463</v>
      </c>
      <c r="B1273" s="2" t="s">
        <v>144</v>
      </c>
      <c r="C1273">
        <v>17</v>
      </c>
    </row>
    <row r="1274" spans="1:3" x14ac:dyDescent="0.25">
      <c r="A1274" s="1">
        <v>40465</v>
      </c>
      <c r="B1274" s="2" t="s">
        <v>38</v>
      </c>
      <c r="C1274">
        <v>124</v>
      </c>
    </row>
    <row r="1275" spans="1:3" x14ac:dyDescent="0.25">
      <c r="A1275" s="1">
        <v>40467</v>
      </c>
      <c r="B1275" s="2" t="s">
        <v>10</v>
      </c>
      <c r="C1275">
        <v>406</v>
      </c>
    </row>
    <row r="1276" spans="1:3" x14ac:dyDescent="0.25">
      <c r="A1276" s="1">
        <v>40467</v>
      </c>
      <c r="B1276" s="2" t="s">
        <v>55</v>
      </c>
      <c r="C1276">
        <v>136</v>
      </c>
    </row>
    <row r="1277" spans="1:3" x14ac:dyDescent="0.25">
      <c r="A1277" s="1">
        <v>40468</v>
      </c>
      <c r="B1277" s="2" t="s">
        <v>28</v>
      </c>
      <c r="C1277">
        <v>44</v>
      </c>
    </row>
    <row r="1278" spans="1:3" x14ac:dyDescent="0.25">
      <c r="A1278" s="1">
        <v>40470</v>
      </c>
      <c r="B1278" s="2" t="s">
        <v>42</v>
      </c>
      <c r="C1278">
        <v>76</v>
      </c>
    </row>
    <row r="1279" spans="1:3" x14ac:dyDescent="0.25">
      <c r="A1279" s="1">
        <v>40473</v>
      </c>
      <c r="B1279" s="2" t="s">
        <v>22</v>
      </c>
      <c r="C1279">
        <v>104</v>
      </c>
    </row>
    <row r="1280" spans="1:3" x14ac:dyDescent="0.25">
      <c r="A1280" s="1">
        <v>40474</v>
      </c>
      <c r="B1280" s="2" t="s">
        <v>15</v>
      </c>
      <c r="C1280">
        <v>107</v>
      </c>
    </row>
    <row r="1281" spans="1:3" x14ac:dyDescent="0.25">
      <c r="A1281" s="1">
        <v>40477</v>
      </c>
      <c r="B1281" s="2" t="s">
        <v>25</v>
      </c>
      <c r="C1281">
        <v>339</v>
      </c>
    </row>
    <row r="1282" spans="1:3" x14ac:dyDescent="0.25">
      <c r="A1282" s="1">
        <v>40480</v>
      </c>
      <c r="B1282" s="2" t="s">
        <v>48</v>
      </c>
      <c r="C1282">
        <v>313</v>
      </c>
    </row>
    <row r="1283" spans="1:3" x14ac:dyDescent="0.25">
      <c r="A1283" s="1">
        <v>40481</v>
      </c>
      <c r="B1283" s="2" t="s">
        <v>48</v>
      </c>
      <c r="C1283">
        <v>251</v>
      </c>
    </row>
    <row r="1284" spans="1:3" x14ac:dyDescent="0.25">
      <c r="A1284" s="1">
        <v>40481</v>
      </c>
      <c r="B1284" s="2" t="s">
        <v>17</v>
      </c>
      <c r="C1284">
        <v>126</v>
      </c>
    </row>
    <row r="1285" spans="1:3" x14ac:dyDescent="0.25">
      <c r="A1285" s="1">
        <v>40483</v>
      </c>
      <c r="B1285" s="2" t="s">
        <v>28</v>
      </c>
      <c r="C1285">
        <v>20</v>
      </c>
    </row>
    <row r="1286" spans="1:3" x14ac:dyDescent="0.25">
      <c r="A1286" s="1">
        <v>40484</v>
      </c>
      <c r="B1286" s="2" t="s">
        <v>72</v>
      </c>
      <c r="C1286">
        <v>80</v>
      </c>
    </row>
    <row r="1287" spans="1:3" x14ac:dyDescent="0.25">
      <c r="A1287" s="1">
        <v>40485</v>
      </c>
      <c r="B1287" s="2" t="s">
        <v>139</v>
      </c>
      <c r="C1287">
        <v>9</v>
      </c>
    </row>
    <row r="1288" spans="1:3" x14ac:dyDescent="0.25">
      <c r="A1288" s="1">
        <v>40487</v>
      </c>
      <c r="B1288" s="2" t="s">
        <v>22</v>
      </c>
      <c r="C1288">
        <v>50</v>
      </c>
    </row>
    <row r="1289" spans="1:3" x14ac:dyDescent="0.25">
      <c r="A1289" s="1">
        <v>40488</v>
      </c>
      <c r="B1289" s="2" t="s">
        <v>26</v>
      </c>
      <c r="C1289">
        <v>100</v>
      </c>
    </row>
    <row r="1290" spans="1:3" x14ac:dyDescent="0.25">
      <c r="A1290" s="1">
        <v>40489</v>
      </c>
      <c r="B1290" s="2" t="s">
        <v>145</v>
      </c>
      <c r="C1290">
        <v>2</v>
      </c>
    </row>
    <row r="1291" spans="1:3" x14ac:dyDescent="0.25">
      <c r="A1291" s="1">
        <v>40490</v>
      </c>
      <c r="B1291" s="2" t="s">
        <v>20</v>
      </c>
      <c r="C1291">
        <v>214</v>
      </c>
    </row>
    <row r="1292" spans="1:3" x14ac:dyDescent="0.25">
      <c r="A1292" s="1">
        <v>40491</v>
      </c>
      <c r="B1292" s="2" t="s">
        <v>73</v>
      </c>
      <c r="C1292">
        <v>17</v>
      </c>
    </row>
    <row r="1293" spans="1:3" x14ac:dyDescent="0.25">
      <c r="A1293" s="1">
        <v>40492</v>
      </c>
      <c r="B1293" s="2" t="s">
        <v>48</v>
      </c>
      <c r="C1293">
        <v>269</v>
      </c>
    </row>
    <row r="1294" spans="1:3" x14ac:dyDescent="0.25">
      <c r="A1294" s="1">
        <v>40496</v>
      </c>
      <c r="B1294" s="2" t="s">
        <v>175</v>
      </c>
      <c r="C1294">
        <v>2</v>
      </c>
    </row>
    <row r="1295" spans="1:3" x14ac:dyDescent="0.25">
      <c r="A1295" s="1">
        <v>40503</v>
      </c>
      <c r="B1295" s="2" t="s">
        <v>15</v>
      </c>
      <c r="C1295">
        <v>159</v>
      </c>
    </row>
    <row r="1296" spans="1:3" x14ac:dyDescent="0.25">
      <c r="A1296" s="1">
        <v>40504</v>
      </c>
      <c r="B1296" s="2" t="s">
        <v>31</v>
      </c>
      <c r="C1296">
        <v>167</v>
      </c>
    </row>
    <row r="1297" spans="1:3" x14ac:dyDescent="0.25">
      <c r="A1297" s="1">
        <v>40505</v>
      </c>
      <c r="B1297" s="2" t="s">
        <v>40</v>
      </c>
      <c r="C1297">
        <v>123</v>
      </c>
    </row>
    <row r="1298" spans="1:3" x14ac:dyDescent="0.25">
      <c r="A1298" s="1">
        <v>40505</v>
      </c>
      <c r="B1298" s="2" t="s">
        <v>31</v>
      </c>
      <c r="C1298">
        <v>32</v>
      </c>
    </row>
    <row r="1299" spans="1:3" x14ac:dyDescent="0.25">
      <c r="A1299" s="1">
        <v>40505</v>
      </c>
      <c r="B1299" s="2" t="s">
        <v>10</v>
      </c>
      <c r="C1299">
        <v>276</v>
      </c>
    </row>
    <row r="1300" spans="1:3" x14ac:dyDescent="0.25">
      <c r="A1300" s="1">
        <v>40508</v>
      </c>
      <c r="B1300" s="2" t="s">
        <v>17</v>
      </c>
      <c r="C1300">
        <v>191</v>
      </c>
    </row>
    <row r="1301" spans="1:3" x14ac:dyDescent="0.25">
      <c r="A1301" s="1">
        <v>40510</v>
      </c>
      <c r="B1301" s="2" t="s">
        <v>218</v>
      </c>
      <c r="C1301">
        <v>9</v>
      </c>
    </row>
    <row r="1302" spans="1:3" x14ac:dyDescent="0.25">
      <c r="A1302" s="1">
        <v>40511</v>
      </c>
      <c r="B1302" s="2" t="s">
        <v>33</v>
      </c>
      <c r="C1302">
        <v>174</v>
      </c>
    </row>
    <row r="1303" spans="1:3" x14ac:dyDescent="0.25">
      <c r="A1303" s="1">
        <v>40512</v>
      </c>
      <c r="B1303" s="2" t="s">
        <v>72</v>
      </c>
      <c r="C1303">
        <v>39</v>
      </c>
    </row>
    <row r="1304" spans="1:3" x14ac:dyDescent="0.25">
      <c r="A1304" s="1">
        <v>40513</v>
      </c>
      <c r="B1304" s="2" t="s">
        <v>10</v>
      </c>
      <c r="C1304">
        <v>330</v>
      </c>
    </row>
    <row r="1305" spans="1:3" x14ac:dyDescent="0.25">
      <c r="A1305" s="1">
        <v>40513</v>
      </c>
      <c r="B1305" s="2" t="s">
        <v>149</v>
      </c>
      <c r="C1305">
        <v>5</v>
      </c>
    </row>
    <row r="1306" spans="1:3" x14ac:dyDescent="0.25">
      <c r="A1306" s="1">
        <v>40516</v>
      </c>
      <c r="B1306" s="2" t="s">
        <v>17</v>
      </c>
      <c r="C1306">
        <v>175</v>
      </c>
    </row>
    <row r="1307" spans="1:3" x14ac:dyDescent="0.25">
      <c r="A1307" s="1">
        <v>40520</v>
      </c>
      <c r="B1307" s="2" t="s">
        <v>134</v>
      </c>
      <c r="C1307">
        <v>183</v>
      </c>
    </row>
    <row r="1308" spans="1:3" x14ac:dyDescent="0.25">
      <c r="A1308" s="1">
        <v>40520</v>
      </c>
      <c r="B1308" s="2" t="s">
        <v>48</v>
      </c>
      <c r="C1308">
        <v>423</v>
      </c>
    </row>
    <row r="1309" spans="1:3" x14ac:dyDescent="0.25">
      <c r="A1309" s="1">
        <v>40520</v>
      </c>
      <c r="B1309" s="2" t="s">
        <v>55</v>
      </c>
      <c r="C1309">
        <v>88</v>
      </c>
    </row>
    <row r="1310" spans="1:3" x14ac:dyDescent="0.25">
      <c r="A1310" s="1">
        <v>40521</v>
      </c>
      <c r="B1310" s="2" t="s">
        <v>20</v>
      </c>
      <c r="C1310">
        <v>241</v>
      </c>
    </row>
    <row r="1311" spans="1:3" x14ac:dyDescent="0.25">
      <c r="A1311" s="1">
        <v>40522</v>
      </c>
      <c r="B1311" s="2" t="s">
        <v>15</v>
      </c>
      <c r="C1311">
        <v>37</v>
      </c>
    </row>
    <row r="1312" spans="1:3" x14ac:dyDescent="0.25">
      <c r="A1312" s="1">
        <v>40528</v>
      </c>
      <c r="B1312" s="2" t="s">
        <v>81</v>
      </c>
      <c r="C1312">
        <v>164</v>
      </c>
    </row>
    <row r="1313" spans="1:3" x14ac:dyDescent="0.25">
      <c r="A1313" s="1">
        <v>40529</v>
      </c>
      <c r="B1313" s="2" t="s">
        <v>97</v>
      </c>
      <c r="C1313">
        <v>20</v>
      </c>
    </row>
    <row r="1314" spans="1:3" x14ac:dyDescent="0.25">
      <c r="A1314" s="1">
        <v>40533</v>
      </c>
      <c r="B1314" s="2" t="s">
        <v>185</v>
      </c>
      <c r="C1314">
        <v>8</v>
      </c>
    </row>
    <row r="1315" spans="1:3" x14ac:dyDescent="0.25">
      <c r="A1315" s="1">
        <v>40533</v>
      </c>
      <c r="B1315" s="2" t="s">
        <v>159</v>
      </c>
      <c r="C1315">
        <v>4</v>
      </c>
    </row>
    <row r="1316" spans="1:3" x14ac:dyDescent="0.25">
      <c r="A1316" s="1">
        <v>40538</v>
      </c>
      <c r="B1316" s="2" t="s">
        <v>25</v>
      </c>
      <c r="C1316">
        <v>408</v>
      </c>
    </row>
    <row r="1317" spans="1:3" x14ac:dyDescent="0.25">
      <c r="A1317" s="1">
        <v>40544</v>
      </c>
      <c r="B1317" s="2" t="s">
        <v>145</v>
      </c>
      <c r="C1317">
        <v>20</v>
      </c>
    </row>
    <row r="1318" spans="1:3" x14ac:dyDescent="0.25">
      <c r="A1318" s="1">
        <v>40545</v>
      </c>
      <c r="B1318" s="2" t="s">
        <v>34</v>
      </c>
      <c r="C1318">
        <v>102</v>
      </c>
    </row>
    <row r="1319" spans="1:3" x14ac:dyDescent="0.25">
      <c r="A1319" s="1">
        <v>40546</v>
      </c>
      <c r="B1319" s="2" t="s">
        <v>12</v>
      </c>
      <c r="C1319">
        <v>240</v>
      </c>
    </row>
    <row r="1320" spans="1:3" x14ac:dyDescent="0.25">
      <c r="A1320" s="1">
        <v>40548</v>
      </c>
      <c r="B1320" s="2" t="s">
        <v>13</v>
      </c>
      <c r="C1320">
        <v>124</v>
      </c>
    </row>
    <row r="1321" spans="1:3" x14ac:dyDescent="0.25">
      <c r="A1321" s="1">
        <v>40550</v>
      </c>
      <c r="B1321" s="2" t="s">
        <v>48</v>
      </c>
      <c r="C1321">
        <v>330</v>
      </c>
    </row>
    <row r="1322" spans="1:3" x14ac:dyDescent="0.25">
      <c r="A1322" s="1">
        <v>40554</v>
      </c>
      <c r="B1322" s="2" t="s">
        <v>29</v>
      </c>
      <c r="C1322">
        <v>187</v>
      </c>
    </row>
    <row r="1323" spans="1:3" x14ac:dyDescent="0.25">
      <c r="A1323" s="1">
        <v>40561</v>
      </c>
      <c r="B1323" s="2" t="s">
        <v>55</v>
      </c>
      <c r="C1323">
        <v>165</v>
      </c>
    </row>
    <row r="1324" spans="1:3" x14ac:dyDescent="0.25">
      <c r="A1324" s="1">
        <v>40562</v>
      </c>
      <c r="B1324" s="2" t="s">
        <v>8</v>
      </c>
      <c r="C1324">
        <v>371</v>
      </c>
    </row>
    <row r="1325" spans="1:3" x14ac:dyDescent="0.25">
      <c r="A1325" s="1">
        <v>40564</v>
      </c>
      <c r="B1325" s="2" t="s">
        <v>42</v>
      </c>
      <c r="C1325">
        <v>185</v>
      </c>
    </row>
    <row r="1326" spans="1:3" x14ac:dyDescent="0.25">
      <c r="A1326" s="1">
        <v>40566</v>
      </c>
      <c r="B1326" s="2" t="s">
        <v>12</v>
      </c>
      <c r="C1326">
        <v>401</v>
      </c>
    </row>
    <row r="1327" spans="1:3" x14ac:dyDescent="0.25">
      <c r="A1327" s="1">
        <v>40568</v>
      </c>
      <c r="B1327" s="2" t="s">
        <v>58</v>
      </c>
      <c r="C1327">
        <v>25</v>
      </c>
    </row>
    <row r="1328" spans="1:3" x14ac:dyDescent="0.25">
      <c r="A1328" s="1">
        <v>40568</v>
      </c>
      <c r="B1328" s="2" t="s">
        <v>96</v>
      </c>
      <c r="C1328">
        <v>3</v>
      </c>
    </row>
    <row r="1329" spans="1:3" x14ac:dyDescent="0.25">
      <c r="A1329" s="1">
        <v>40568</v>
      </c>
      <c r="B1329" s="2" t="s">
        <v>173</v>
      </c>
      <c r="C1329">
        <v>11</v>
      </c>
    </row>
    <row r="1330" spans="1:3" x14ac:dyDescent="0.25">
      <c r="A1330" s="1">
        <v>40573</v>
      </c>
      <c r="B1330" s="2" t="s">
        <v>219</v>
      </c>
      <c r="C1330">
        <v>18</v>
      </c>
    </row>
    <row r="1331" spans="1:3" x14ac:dyDescent="0.25">
      <c r="A1331" s="1">
        <v>40573</v>
      </c>
      <c r="B1331" s="2" t="s">
        <v>48</v>
      </c>
      <c r="C1331">
        <v>154</v>
      </c>
    </row>
    <row r="1332" spans="1:3" x14ac:dyDescent="0.25">
      <c r="A1332" s="1">
        <v>40574</v>
      </c>
      <c r="B1332" s="2" t="s">
        <v>53</v>
      </c>
      <c r="C1332">
        <v>423</v>
      </c>
    </row>
    <row r="1333" spans="1:3" x14ac:dyDescent="0.25">
      <c r="A1333" s="1">
        <v>40576</v>
      </c>
      <c r="B1333" s="2" t="s">
        <v>130</v>
      </c>
      <c r="C1333">
        <v>6</v>
      </c>
    </row>
    <row r="1334" spans="1:3" x14ac:dyDescent="0.25">
      <c r="A1334" s="1">
        <v>40580</v>
      </c>
      <c r="B1334" s="2" t="s">
        <v>31</v>
      </c>
      <c r="C1334">
        <v>62</v>
      </c>
    </row>
    <row r="1335" spans="1:3" x14ac:dyDescent="0.25">
      <c r="A1335" s="1">
        <v>40581</v>
      </c>
      <c r="B1335" s="2" t="s">
        <v>139</v>
      </c>
      <c r="C1335">
        <v>15</v>
      </c>
    </row>
    <row r="1336" spans="1:3" x14ac:dyDescent="0.25">
      <c r="A1336" s="1">
        <v>40583</v>
      </c>
      <c r="B1336" s="2" t="s">
        <v>12</v>
      </c>
      <c r="C1336">
        <v>311</v>
      </c>
    </row>
    <row r="1337" spans="1:3" x14ac:dyDescent="0.25">
      <c r="A1337" s="1">
        <v>40584</v>
      </c>
      <c r="B1337" s="2" t="s">
        <v>22</v>
      </c>
      <c r="C1337">
        <v>127</v>
      </c>
    </row>
    <row r="1338" spans="1:3" x14ac:dyDescent="0.25">
      <c r="A1338" s="1">
        <v>40585</v>
      </c>
      <c r="B1338" s="2" t="s">
        <v>25</v>
      </c>
      <c r="C1338">
        <v>483</v>
      </c>
    </row>
    <row r="1339" spans="1:3" x14ac:dyDescent="0.25">
      <c r="A1339" s="1">
        <v>40588</v>
      </c>
      <c r="B1339" s="2" t="s">
        <v>220</v>
      </c>
      <c r="C1339">
        <v>9</v>
      </c>
    </row>
    <row r="1340" spans="1:3" x14ac:dyDescent="0.25">
      <c r="A1340" s="1">
        <v>40593</v>
      </c>
      <c r="B1340" s="2" t="s">
        <v>23</v>
      </c>
      <c r="C1340">
        <v>75</v>
      </c>
    </row>
    <row r="1341" spans="1:3" x14ac:dyDescent="0.25">
      <c r="A1341" s="1">
        <v>40598</v>
      </c>
      <c r="B1341" s="2" t="s">
        <v>221</v>
      </c>
      <c r="C1341">
        <v>7</v>
      </c>
    </row>
    <row r="1342" spans="1:3" x14ac:dyDescent="0.25">
      <c r="A1342" s="1">
        <v>40602</v>
      </c>
      <c r="B1342" s="2" t="s">
        <v>38</v>
      </c>
      <c r="C1342">
        <v>114</v>
      </c>
    </row>
    <row r="1343" spans="1:3" x14ac:dyDescent="0.25">
      <c r="A1343" s="1">
        <v>40605</v>
      </c>
      <c r="B1343" s="2" t="s">
        <v>126</v>
      </c>
      <c r="C1343">
        <v>151</v>
      </c>
    </row>
    <row r="1344" spans="1:3" x14ac:dyDescent="0.25">
      <c r="A1344" s="1">
        <v>40608</v>
      </c>
      <c r="B1344" s="2" t="s">
        <v>13</v>
      </c>
      <c r="C1344">
        <v>116</v>
      </c>
    </row>
    <row r="1345" spans="1:3" x14ac:dyDescent="0.25">
      <c r="A1345" s="1">
        <v>40609</v>
      </c>
      <c r="B1345" s="2" t="s">
        <v>15</v>
      </c>
      <c r="C1345">
        <v>76</v>
      </c>
    </row>
    <row r="1346" spans="1:3" x14ac:dyDescent="0.25">
      <c r="A1346" s="1">
        <v>40610</v>
      </c>
      <c r="B1346" s="2" t="s">
        <v>9</v>
      </c>
      <c r="C1346">
        <v>25</v>
      </c>
    </row>
    <row r="1347" spans="1:3" x14ac:dyDescent="0.25">
      <c r="A1347" s="1">
        <v>40614</v>
      </c>
      <c r="B1347" s="2" t="s">
        <v>34</v>
      </c>
      <c r="C1347">
        <v>37</v>
      </c>
    </row>
    <row r="1348" spans="1:3" x14ac:dyDescent="0.25">
      <c r="A1348" s="1">
        <v>40616</v>
      </c>
      <c r="B1348" s="2" t="s">
        <v>83</v>
      </c>
      <c r="C1348">
        <v>108</v>
      </c>
    </row>
    <row r="1349" spans="1:3" x14ac:dyDescent="0.25">
      <c r="A1349" s="1">
        <v>40617</v>
      </c>
      <c r="B1349" s="2" t="s">
        <v>10</v>
      </c>
      <c r="C1349">
        <v>199</v>
      </c>
    </row>
    <row r="1350" spans="1:3" x14ac:dyDescent="0.25">
      <c r="A1350" s="1">
        <v>40617</v>
      </c>
      <c r="B1350" s="2" t="s">
        <v>48</v>
      </c>
      <c r="C1350">
        <v>128</v>
      </c>
    </row>
    <row r="1351" spans="1:3" x14ac:dyDescent="0.25">
      <c r="A1351" s="1">
        <v>40618</v>
      </c>
      <c r="B1351" s="2" t="s">
        <v>61</v>
      </c>
      <c r="C1351">
        <v>32</v>
      </c>
    </row>
    <row r="1352" spans="1:3" x14ac:dyDescent="0.25">
      <c r="A1352" s="1">
        <v>40625</v>
      </c>
      <c r="B1352" s="2" t="s">
        <v>33</v>
      </c>
      <c r="C1352">
        <v>151</v>
      </c>
    </row>
    <row r="1353" spans="1:3" x14ac:dyDescent="0.25">
      <c r="A1353" s="1">
        <v>40626</v>
      </c>
      <c r="B1353" s="2" t="s">
        <v>156</v>
      </c>
      <c r="C1353">
        <v>8</v>
      </c>
    </row>
    <row r="1354" spans="1:3" x14ac:dyDescent="0.25">
      <c r="A1354" s="1">
        <v>40627</v>
      </c>
      <c r="B1354" s="2" t="s">
        <v>17</v>
      </c>
      <c r="C1354">
        <v>411</v>
      </c>
    </row>
    <row r="1355" spans="1:3" x14ac:dyDescent="0.25">
      <c r="A1355" s="1">
        <v>40628</v>
      </c>
      <c r="B1355" s="2" t="s">
        <v>55</v>
      </c>
      <c r="C1355">
        <v>119</v>
      </c>
    </row>
    <row r="1356" spans="1:3" x14ac:dyDescent="0.25">
      <c r="A1356" s="1">
        <v>40630</v>
      </c>
      <c r="B1356" s="2" t="s">
        <v>20</v>
      </c>
      <c r="C1356">
        <v>366</v>
      </c>
    </row>
    <row r="1357" spans="1:3" x14ac:dyDescent="0.25">
      <c r="A1357" s="1">
        <v>40633</v>
      </c>
      <c r="B1357" s="2" t="s">
        <v>72</v>
      </c>
      <c r="C1357">
        <v>20</v>
      </c>
    </row>
    <row r="1358" spans="1:3" x14ac:dyDescent="0.25">
      <c r="A1358" s="1">
        <v>40635</v>
      </c>
      <c r="B1358" s="2" t="s">
        <v>126</v>
      </c>
      <c r="C1358">
        <v>124</v>
      </c>
    </row>
    <row r="1359" spans="1:3" x14ac:dyDescent="0.25">
      <c r="A1359" s="1">
        <v>40635</v>
      </c>
      <c r="B1359" s="2" t="s">
        <v>13</v>
      </c>
      <c r="C1359">
        <v>30</v>
      </c>
    </row>
    <row r="1360" spans="1:3" x14ac:dyDescent="0.25">
      <c r="A1360" s="1">
        <v>40636</v>
      </c>
      <c r="B1360" s="2" t="s">
        <v>17</v>
      </c>
      <c r="C1360">
        <v>237</v>
      </c>
    </row>
    <row r="1361" spans="1:3" x14ac:dyDescent="0.25">
      <c r="A1361" s="1">
        <v>40638</v>
      </c>
      <c r="B1361" s="2" t="s">
        <v>25</v>
      </c>
      <c r="C1361">
        <v>355</v>
      </c>
    </row>
    <row r="1362" spans="1:3" x14ac:dyDescent="0.25">
      <c r="A1362" s="1">
        <v>40642</v>
      </c>
      <c r="B1362" s="2" t="s">
        <v>48</v>
      </c>
      <c r="C1362">
        <v>162</v>
      </c>
    </row>
    <row r="1363" spans="1:3" x14ac:dyDescent="0.25">
      <c r="A1363" s="1">
        <v>40647</v>
      </c>
      <c r="B1363" s="2" t="s">
        <v>38</v>
      </c>
      <c r="C1363">
        <v>46</v>
      </c>
    </row>
    <row r="1364" spans="1:3" x14ac:dyDescent="0.25">
      <c r="A1364" s="1">
        <v>40647</v>
      </c>
      <c r="B1364" s="2" t="s">
        <v>222</v>
      </c>
      <c r="C1364">
        <v>13</v>
      </c>
    </row>
    <row r="1365" spans="1:3" x14ac:dyDescent="0.25">
      <c r="A1365" s="1">
        <v>40647</v>
      </c>
      <c r="B1365" s="2" t="s">
        <v>121</v>
      </c>
      <c r="C1365">
        <v>14</v>
      </c>
    </row>
    <row r="1366" spans="1:3" x14ac:dyDescent="0.25">
      <c r="A1366" s="1">
        <v>40647</v>
      </c>
      <c r="B1366" s="2" t="s">
        <v>223</v>
      </c>
      <c r="C1366">
        <v>4</v>
      </c>
    </row>
    <row r="1367" spans="1:3" x14ac:dyDescent="0.25">
      <c r="A1367" s="1">
        <v>40651</v>
      </c>
      <c r="B1367" s="2" t="s">
        <v>12</v>
      </c>
      <c r="C1367">
        <v>470</v>
      </c>
    </row>
    <row r="1368" spans="1:3" x14ac:dyDescent="0.25">
      <c r="A1368" s="1">
        <v>40651</v>
      </c>
      <c r="B1368" s="2" t="s">
        <v>224</v>
      </c>
      <c r="C1368">
        <v>9</v>
      </c>
    </row>
    <row r="1369" spans="1:3" x14ac:dyDescent="0.25">
      <c r="A1369" s="1">
        <v>40651</v>
      </c>
      <c r="B1369" s="2" t="s">
        <v>61</v>
      </c>
      <c r="C1369">
        <v>37</v>
      </c>
    </row>
    <row r="1370" spans="1:3" x14ac:dyDescent="0.25">
      <c r="A1370" s="1">
        <v>40652</v>
      </c>
      <c r="B1370" s="2" t="s">
        <v>31</v>
      </c>
      <c r="C1370">
        <v>55</v>
      </c>
    </row>
    <row r="1371" spans="1:3" x14ac:dyDescent="0.25">
      <c r="A1371" s="1">
        <v>40654</v>
      </c>
      <c r="B1371" s="2" t="s">
        <v>58</v>
      </c>
      <c r="C1371">
        <v>140</v>
      </c>
    </row>
    <row r="1372" spans="1:3" x14ac:dyDescent="0.25">
      <c r="A1372" s="1">
        <v>40656</v>
      </c>
      <c r="B1372" s="2" t="s">
        <v>225</v>
      </c>
      <c r="C1372">
        <v>12</v>
      </c>
    </row>
    <row r="1373" spans="1:3" x14ac:dyDescent="0.25">
      <c r="A1373" s="1">
        <v>40658</v>
      </c>
      <c r="B1373" s="2" t="s">
        <v>15</v>
      </c>
      <c r="C1373">
        <v>20</v>
      </c>
    </row>
    <row r="1374" spans="1:3" x14ac:dyDescent="0.25">
      <c r="A1374" s="1">
        <v>40662</v>
      </c>
      <c r="B1374" s="2" t="s">
        <v>53</v>
      </c>
      <c r="C1374">
        <v>478</v>
      </c>
    </row>
    <row r="1375" spans="1:3" x14ac:dyDescent="0.25">
      <c r="A1375" s="1">
        <v>40664</v>
      </c>
      <c r="B1375" s="2" t="s">
        <v>25</v>
      </c>
      <c r="C1375">
        <v>289</v>
      </c>
    </row>
    <row r="1376" spans="1:3" x14ac:dyDescent="0.25">
      <c r="A1376" s="1">
        <v>40665</v>
      </c>
      <c r="B1376" s="2" t="s">
        <v>60</v>
      </c>
      <c r="C1376">
        <v>1</v>
      </c>
    </row>
    <row r="1377" spans="1:3" x14ac:dyDescent="0.25">
      <c r="A1377" s="1">
        <v>40665</v>
      </c>
      <c r="B1377" s="2" t="s">
        <v>152</v>
      </c>
      <c r="C1377">
        <v>15</v>
      </c>
    </row>
    <row r="1378" spans="1:3" x14ac:dyDescent="0.25">
      <c r="A1378" s="1">
        <v>40668</v>
      </c>
      <c r="B1378" s="2" t="s">
        <v>10</v>
      </c>
      <c r="C1378">
        <v>400</v>
      </c>
    </row>
    <row r="1379" spans="1:3" x14ac:dyDescent="0.25">
      <c r="A1379" s="1">
        <v>40669</v>
      </c>
      <c r="B1379" s="2" t="s">
        <v>111</v>
      </c>
      <c r="C1379">
        <v>1</v>
      </c>
    </row>
    <row r="1380" spans="1:3" x14ac:dyDescent="0.25">
      <c r="A1380" s="1">
        <v>40670</v>
      </c>
      <c r="B1380" s="2" t="s">
        <v>11</v>
      </c>
      <c r="C1380">
        <v>184</v>
      </c>
    </row>
    <row r="1381" spans="1:3" x14ac:dyDescent="0.25">
      <c r="A1381" s="1">
        <v>40670</v>
      </c>
      <c r="B1381" s="2" t="s">
        <v>9</v>
      </c>
      <c r="C1381">
        <v>99</v>
      </c>
    </row>
    <row r="1382" spans="1:3" x14ac:dyDescent="0.25">
      <c r="A1382" s="1">
        <v>40671</v>
      </c>
      <c r="B1382" s="2" t="s">
        <v>13</v>
      </c>
      <c r="C1382">
        <v>143</v>
      </c>
    </row>
    <row r="1383" spans="1:3" x14ac:dyDescent="0.25">
      <c r="A1383" s="1">
        <v>40672</v>
      </c>
      <c r="B1383" s="2" t="s">
        <v>33</v>
      </c>
      <c r="C1383">
        <v>184</v>
      </c>
    </row>
    <row r="1384" spans="1:3" x14ac:dyDescent="0.25">
      <c r="A1384" s="1">
        <v>40676</v>
      </c>
      <c r="B1384" s="2" t="s">
        <v>166</v>
      </c>
      <c r="C1384">
        <v>3</v>
      </c>
    </row>
    <row r="1385" spans="1:3" x14ac:dyDescent="0.25">
      <c r="A1385" s="1">
        <v>40676</v>
      </c>
      <c r="B1385" s="2" t="s">
        <v>21</v>
      </c>
      <c r="C1385">
        <v>197</v>
      </c>
    </row>
    <row r="1386" spans="1:3" x14ac:dyDescent="0.25">
      <c r="A1386" s="1">
        <v>40680</v>
      </c>
      <c r="B1386" s="2" t="s">
        <v>7</v>
      </c>
      <c r="C1386">
        <v>18</v>
      </c>
    </row>
    <row r="1387" spans="1:3" x14ac:dyDescent="0.25">
      <c r="A1387" s="1">
        <v>40685</v>
      </c>
      <c r="B1387" s="2" t="s">
        <v>3</v>
      </c>
      <c r="C1387">
        <v>7</v>
      </c>
    </row>
    <row r="1388" spans="1:3" x14ac:dyDescent="0.25">
      <c r="A1388" s="1">
        <v>40686</v>
      </c>
      <c r="B1388" s="2" t="s">
        <v>12</v>
      </c>
      <c r="C1388">
        <v>381</v>
      </c>
    </row>
    <row r="1389" spans="1:3" x14ac:dyDescent="0.25">
      <c r="A1389" s="1">
        <v>40689</v>
      </c>
      <c r="B1389" s="2" t="s">
        <v>64</v>
      </c>
      <c r="C1389">
        <v>45</v>
      </c>
    </row>
    <row r="1390" spans="1:3" x14ac:dyDescent="0.25">
      <c r="A1390" s="1">
        <v>40691</v>
      </c>
      <c r="B1390" s="2" t="s">
        <v>20</v>
      </c>
      <c r="C1390">
        <v>499</v>
      </c>
    </row>
    <row r="1391" spans="1:3" x14ac:dyDescent="0.25">
      <c r="A1391" s="1">
        <v>40695</v>
      </c>
      <c r="B1391" s="2" t="s">
        <v>20</v>
      </c>
      <c r="C1391">
        <v>134</v>
      </c>
    </row>
    <row r="1392" spans="1:3" x14ac:dyDescent="0.25">
      <c r="A1392" s="1">
        <v>40695</v>
      </c>
      <c r="B1392" s="2" t="s">
        <v>55</v>
      </c>
      <c r="C1392">
        <v>132</v>
      </c>
    </row>
    <row r="1393" spans="1:3" x14ac:dyDescent="0.25">
      <c r="A1393" s="1">
        <v>40696</v>
      </c>
      <c r="B1393" s="2" t="s">
        <v>22</v>
      </c>
      <c r="C1393">
        <v>180</v>
      </c>
    </row>
    <row r="1394" spans="1:3" x14ac:dyDescent="0.25">
      <c r="A1394" s="1">
        <v>40699</v>
      </c>
      <c r="B1394" s="2" t="s">
        <v>224</v>
      </c>
      <c r="C1394">
        <v>5</v>
      </c>
    </row>
    <row r="1395" spans="1:3" x14ac:dyDescent="0.25">
      <c r="A1395" s="1">
        <v>40701</v>
      </c>
      <c r="B1395" s="2" t="s">
        <v>27</v>
      </c>
      <c r="C1395">
        <v>110</v>
      </c>
    </row>
    <row r="1396" spans="1:3" x14ac:dyDescent="0.25">
      <c r="A1396" s="1">
        <v>40702</v>
      </c>
      <c r="B1396" s="2" t="s">
        <v>55</v>
      </c>
      <c r="C1396">
        <v>54</v>
      </c>
    </row>
    <row r="1397" spans="1:3" x14ac:dyDescent="0.25">
      <c r="A1397" s="1">
        <v>40703</v>
      </c>
      <c r="B1397" s="2" t="s">
        <v>212</v>
      </c>
      <c r="C1397">
        <v>6</v>
      </c>
    </row>
    <row r="1398" spans="1:3" x14ac:dyDescent="0.25">
      <c r="A1398" s="1">
        <v>40704</v>
      </c>
      <c r="B1398" s="2" t="s">
        <v>53</v>
      </c>
      <c r="C1398">
        <v>476</v>
      </c>
    </row>
    <row r="1399" spans="1:3" x14ac:dyDescent="0.25">
      <c r="A1399" s="1">
        <v>40704</v>
      </c>
      <c r="B1399" s="2" t="s">
        <v>22</v>
      </c>
      <c r="C1399">
        <v>104</v>
      </c>
    </row>
    <row r="1400" spans="1:3" x14ac:dyDescent="0.25">
      <c r="A1400" s="1">
        <v>40704</v>
      </c>
      <c r="B1400" s="2" t="s">
        <v>34</v>
      </c>
      <c r="C1400">
        <v>104</v>
      </c>
    </row>
    <row r="1401" spans="1:3" x14ac:dyDescent="0.25">
      <c r="A1401" s="1">
        <v>40706</v>
      </c>
      <c r="B1401" s="2" t="s">
        <v>21</v>
      </c>
      <c r="C1401">
        <v>47</v>
      </c>
    </row>
    <row r="1402" spans="1:3" x14ac:dyDescent="0.25">
      <c r="A1402" s="1">
        <v>40706</v>
      </c>
      <c r="B1402" s="2" t="s">
        <v>38</v>
      </c>
      <c r="C1402">
        <v>127</v>
      </c>
    </row>
    <row r="1403" spans="1:3" x14ac:dyDescent="0.25">
      <c r="A1403" s="1">
        <v>40708</v>
      </c>
      <c r="B1403" s="2" t="s">
        <v>28</v>
      </c>
      <c r="C1403">
        <v>143</v>
      </c>
    </row>
    <row r="1404" spans="1:3" x14ac:dyDescent="0.25">
      <c r="A1404" s="1">
        <v>40711</v>
      </c>
      <c r="B1404" s="2" t="s">
        <v>61</v>
      </c>
      <c r="C1404">
        <v>181</v>
      </c>
    </row>
    <row r="1405" spans="1:3" x14ac:dyDescent="0.25">
      <c r="A1405" s="1">
        <v>40714</v>
      </c>
      <c r="B1405" s="2" t="s">
        <v>22</v>
      </c>
      <c r="C1405">
        <v>139</v>
      </c>
    </row>
    <row r="1406" spans="1:3" x14ac:dyDescent="0.25">
      <c r="A1406" s="1">
        <v>40717</v>
      </c>
      <c r="B1406" s="2" t="s">
        <v>55</v>
      </c>
      <c r="C1406">
        <v>187</v>
      </c>
    </row>
    <row r="1407" spans="1:3" x14ac:dyDescent="0.25">
      <c r="A1407" s="1">
        <v>40717</v>
      </c>
      <c r="B1407" s="2" t="s">
        <v>204</v>
      </c>
      <c r="C1407">
        <v>11</v>
      </c>
    </row>
    <row r="1408" spans="1:3" x14ac:dyDescent="0.25">
      <c r="A1408" s="1">
        <v>40718</v>
      </c>
      <c r="B1408" s="2" t="s">
        <v>58</v>
      </c>
      <c r="C1408">
        <v>170</v>
      </c>
    </row>
    <row r="1409" spans="1:3" x14ac:dyDescent="0.25">
      <c r="A1409" s="1">
        <v>40723</v>
      </c>
      <c r="B1409" s="2" t="s">
        <v>119</v>
      </c>
      <c r="C1409">
        <v>7</v>
      </c>
    </row>
    <row r="1410" spans="1:3" x14ac:dyDescent="0.25">
      <c r="A1410" s="1">
        <v>40727</v>
      </c>
      <c r="B1410" s="2" t="s">
        <v>15</v>
      </c>
      <c r="C1410">
        <v>168</v>
      </c>
    </row>
    <row r="1411" spans="1:3" x14ac:dyDescent="0.25">
      <c r="A1411" s="1">
        <v>40727</v>
      </c>
      <c r="B1411" s="2" t="s">
        <v>208</v>
      </c>
      <c r="C1411">
        <v>4</v>
      </c>
    </row>
    <row r="1412" spans="1:3" x14ac:dyDescent="0.25">
      <c r="A1412" s="1">
        <v>40727</v>
      </c>
      <c r="B1412" s="2" t="s">
        <v>12</v>
      </c>
      <c r="C1412">
        <v>145</v>
      </c>
    </row>
    <row r="1413" spans="1:3" x14ac:dyDescent="0.25">
      <c r="A1413" s="1">
        <v>40730</v>
      </c>
      <c r="B1413" s="2" t="s">
        <v>22</v>
      </c>
      <c r="C1413">
        <v>103</v>
      </c>
    </row>
    <row r="1414" spans="1:3" x14ac:dyDescent="0.25">
      <c r="A1414" s="1">
        <v>40732</v>
      </c>
      <c r="B1414" s="2" t="s">
        <v>20</v>
      </c>
      <c r="C1414">
        <v>101</v>
      </c>
    </row>
    <row r="1415" spans="1:3" x14ac:dyDescent="0.25">
      <c r="A1415" s="1">
        <v>40733</v>
      </c>
      <c r="B1415" s="2" t="s">
        <v>38</v>
      </c>
      <c r="C1415">
        <v>141</v>
      </c>
    </row>
    <row r="1416" spans="1:3" x14ac:dyDescent="0.25">
      <c r="A1416" s="1">
        <v>40733</v>
      </c>
      <c r="B1416" s="2" t="s">
        <v>197</v>
      </c>
      <c r="C1416">
        <v>6</v>
      </c>
    </row>
    <row r="1417" spans="1:3" x14ac:dyDescent="0.25">
      <c r="A1417" s="1">
        <v>40733</v>
      </c>
      <c r="B1417" s="2" t="s">
        <v>181</v>
      </c>
      <c r="C1417">
        <v>16</v>
      </c>
    </row>
    <row r="1418" spans="1:3" x14ac:dyDescent="0.25">
      <c r="A1418" s="1">
        <v>40735</v>
      </c>
      <c r="B1418" s="2" t="s">
        <v>20</v>
      </c>
      <c r="C1418">
        <v>276</v>
      </c>
    </row>
    <row r="1419" spans="1:3" x14ac:dyDescent="0.25">
      <c r="A1419" s="1">
        <v>40736</v>
      </c>
      <c r="B1419" s="2" t="s">
        <v>105</v>
      </c>
      <c r="C1419">
        <v>329</v>
      </c>
    </row>
    <row r="1420" spans="1:3" x14ac:dyDescent="0.25">
      <c r="A1420" s="1">
        <v>40737</v>
      </c>
      <c r="B1420" s="2" t="s">
        <v>55</v>
      </c>
      <c r="C1420">
        <v>200</v>
      </c>
    </row>
    <row r="1421" spans="1:3" x14ac:dyDescent="0.25">
      <c r="A1421" s="1">
        <v>40740</v>
      </c>
      <c r="B1421" s="2" t="s">
        <v>13</v>
      </c>
      <c r="C1421">
        <v>82</v>
      </c>
    </row>
    <row r="1422" spans="1:3" x14ac:dyDescent="0.25">
      <c r="A1422" s="1">
        <v>40740</v>
      </c>
      <c r="B1422" s="2" t="s">
        <v>40</v>
      </c>
      <c r="C1422">
        <v>66</v>
      </c>
    </row>
    <row r="1423" spans="1:3" x14ac:dyDescent="0.25">
      <c r="A1423" s="1">
        <v>40745</v>
      </c>
      <c r="B1423" s="2" t="s">
        <v>25</v>
      </c>
      <c r="C1423">
        <v>150</v>
      </c>
    </row>
    <row r="1424" spans="1:3" x14ac:dyDescent="0.25">
      <c r="A1424" s="1">
        <v>40745</v>
      </c>
      <c r="B1424" s="2" t="s">
        <v>72</v>
      </c>
      <c r="C1424">
        <v>63</v>
      </c>
    </row>
    <row r="1425" spans="1:3" x14ac:dyDescent="0.25">
      <c r="A1425" s="1">
        <v>40746</v>
      </c>
      <c r="B1425" s="2" t="s">
        <v>69</v>
      </c>
      <c r="C1425">
        <v>120</v>
      </c>
    </row>
    <row r="1426" spans="1:3" x14ac:dyDescent="0.25">
      <c r="A1426" s="1">
        <v>40747</v>
      </c>
      <c r="B1426" s="2" t="s">
        <v>10</v>
      </c>
      <c r="C1426">
        <v>155</v>
      </c>
    </row>
    <row r="1427" spans="1:3" x14ac:dyDescent="0.25">
      <c r="A1427" s="1">
        <v>40748</v>
      </c>
      <c r="B1427" s="2" t="s">
        <v>22</v>
      </c>
      <c r="C1427">
        <v>30</v>
      </c>
    </row>
    <row r="1428" spans="1:3" x14ac:dyDescent="0.25">
      <c r="A1428" s="1">
        <v>40748</v>
      </c>
      <c r="B1428" s="2" t="s">
        <v>74</v>
      </c>
      <c r="C1428">
        <v>34</v>
      </c>
    </row>
    <row r="1429" spans="1:3" x14ac:dyDescent="0.25">
      <c r="A1429" s="1">
        <v>40753</v>
      </c>
      <c r="B1429" s="2" t="s">
        <v>15</v>
      </c>
      <c r="C1429">
        <v>30</v>
      </c>
    </row>
    <row r="1430" spans="1:3" x14ac:dyDescent="0.25">
      <c r="A1430" s="1">
        <v>40753</v>
      </c>
      <c r="B1430" s="2" t="s">
        <v>9</v>
      </c>
      <c r="C1430">
        <v>162</v>
      </c>
    </row>
    <row r="1431" spans="1:3" x14ac:dyDescent="0.25">
      <c r="A1431" s="1">
        <v>40754</v>
      </c>
      <c r="B1431" s="2" t="s">
        <v>66</v>
      </c>
      <c r="C1431">
        <v>71</v>
      </c>
    </row>
    <row r="1432" spans="1:3" x14ac:dyDescent="0.25">
      <c r="A1432" s="1">
        <v>40755</v>
      </c>
      <c r="B1432" s="2" t="s">
        <v>158</v>
      </c>
      <c r="C1432">
        <v>16</v>
      </c>
    </row>
    <row r="1433" spans="1:3" x14ac:dyDescent="0.25">
      <c r="A1433" s="1">
        <v>40759</v>
      </c>
      <c r="B1433" s="2" t="s">
        <v>38</v>
      </c>
      <c r="C1433">
        <v>165</v>
      </c>
    </row>
    <row r="1434" spans="1:3" x14ac:dyDescent="0.25">
      <c r="A1434" s="1">
        <v>40760</v>
      </c>
      <c r="B1434" s="2" t="s">
        <v>38</v>
      </c>
      <c r="C1434">
        <v>180</v>
      </c>
    </row>
    <row r="1435" spans="1:3" x14ac:dyDescent="0.25">
      <c r="A1435" s="1">
        <v>40761</v>
      </c>
      <c r="B1435" s="2" t="s">
        <v>87</v>
      </c>
      <c r="C1435">
        <v>2</v>
      </c>
    </row>
    <row r="1436" spans="1:3" x14ac:dyDescent="0.25">
      <c r="A1436" s="1">
        <v>40766</v>
      </c>
      <c r="B1436" s="2" t="s">
        <v>40</v>
      </c>
      <c r="C1436">
        <v>111</v>
      </c>
    </row>
    <row r="1437" spans="1:3" x14ac:dyDescent="0.25">
      <c r="A1437" s="1">
        <v>40767</v>
      </c>
      <c r="B1437" s="2" t="s">
        <v>38</v>
      </c>
      <c r="C1437">
        <v>128</v>
      </c>
    </row>
    <row r="1438" spans="1:3" x14ac:dyDescent="0.25">
      <c r="A1438" s="1">
        <v>40768</v>
      </c>
      <c r="B1438" s="2" t="s">
        <v>113</v>
      </c>
      <c r="C1438">
        <v>7</v>
      </c>
    </row>
    <row r="1439" spans="1:3" x14ac:dyDescent="0.25">
      <c r="A1439" s="1">
        <v>40768</v>
      </c>
      <c r="B1439" s="2" t="s">
        <v>12</v>
      </c>
      <c r="C1439">
        <v>211</v>
      </c>
    </row>
    <row r="1440" spans="1:3" x14ac:dyDescent="0.25">
      <c r="A1440" s="1">
        <v>40768</v>
      </c>
      <c r="B1440" s="2" t="s">
        <v>9</v>
      </c>
      <c r="C1440">
        <v>184</v>
      </c>
    </row>
    <row r="1441" spans="1:3" x14ac:dyDescent="0.25">
      <c r="A1441" s="1">
        <v>40771</v>
      </c>
      <c r="B1441" s="2" t="s">
        <v>17</v>
      </c>
      <c r="C1441">
        <v>450</v>
      </c>
    </row>
    <row r="1442" spans="1:3" x14ac:dyDescent="0.25">
      <c r="A1442" s="1">
        <v>40771</v>
      </c>
      <c r="B1442" s="2" t="s">
        <v>123</v>
      </c>
      <c r="C1442">
        <v>140</v>
      </c>
    </row>
    <row r="1443" spans="1:3" x14ac:dyDescent="0.25">
      <c r="A1443" s="1">
        <v>40775</v>
      </c>
      <c r="B1443" s="2" t="s">
        <v>11</v>
      </c>
      <c r="C1443">
        <v>52</v>
      </c>
    </row>
    <row r="1444" spans="1:3" x14ac:dyDescent="0.25">
      <c r="A1444" s="1">
        <v>40777</v>
      </c>
      <c r="B1444" s="2" t="s">
        <v>184</v>
      </c>
      <c r="C1444">
        <v>2</v>
      </c>
    </row>
    <row r="1445" spans="1:3" x14ac:dyDescent="0.25">
      <c r="A1445" s="1">
        <v>40777</v>
      </c>
      <c r="B1445" s="2" t="s">
        <v>99</v>
      </c>
      <c r="C1445">
        <v>13</v>
      </c>
    </row>
    <row r="1446" spans="1:3" x14ac:dyDescent="0.25">
      <c r="A1446" s="1">
        <v>40777</v>
      </c>
      <c r="B1446" s="2" t="s">
        <v>40</v>
      </c>
      <c r="C1446">
        <v>73</v>
      </c>
    </row>
    <row r="1447" spans="1:3" x14ac:dyDescent="0.25">
      <c r="A1447" s="1">
        <v>40781</v>
      </c>
      <c r="B1447" s="2" t="s">
        <v>21</v>
      </c>
      <c r="C1447">
        <v>123</v>
      </c>
    </row>
    <row r="1448" spans="1:3" x14ac:dyDescent="0.25">
      <c r="A1448" s="1">
        <v>40783</v>
      </c>
      <c r="B1448" s="2" t="s">
        <v>71</v>
      </c>
      <c r="C1448">
        <v>3</v>
      </c>
    </row>
    <row r="1449" spans="1:3" x14ac:dyDescent="0.25">
      <c r="A1449" s="1">
        <v>40784</v>
      </c>
      <c r="B1449" s="2" t="s">
        <v>15</v>
      </c>
      <c r="C1449">
        <v>93</v>
      </c>
    </row>
    <row r="1450" spans="1:3" x14ac:dyDescent="0.25">
      <c r="A1450" s="1">
        <v>40789</v>
      </c>
      <c r="B1450" s="2" t="s">
        <v>27</v>
      </c>
      <c r="C1450">
        <v>310</v>
      </c>
    </row>
    <row r="1451" spans="1:3" x14ac:dyDescent="0.25">
      <c r="A1451" s="1">
        <v>40789</v>
      </c>
      <c r="B1451" s="2" t="s">
        <v>9</v>
      </c>
      <c r="C1451">
        <v>77</v>
      </c>
    </row>
    <row r="1452" spans="1:3" x14ac:dyDescent="0.25">
      <c r="A1452" s="1">
        <v>40793</v>
      </c>
      <c r="B1452" s="2" t="s">
        <v>13</v>
      </c>
      <c r="C1452">
        <v>21</v>
      </c>
    </row>
    <row r="1453" spans="1:3" x14ac:dyDescent="0.25">
      <c r="A1453" s="1">
        <v>40797</v>
      </c>
      <c r="B1453" s="2" t="s">
        <v>24</v>
      </c>
      <c r="C1453">
        <v>3</v>
      </c>
    </row>
    <row r="1454" spans="1:3" x14ac:dyDescent="0.25">
      <c r="A1454" s="1">
        <v>40799</v>
      </c>
      <c r="B1454" s="2" t="s">
        <v>31</v>
      </c>
      <c r="C1454">
        <v>176</v>
      </c>
    </row>
    <row r="1455" spans="1:3" x14ac:dyDescent="0.25">
      <c r="A1455" s="1">
        <v>40799</v>
      </c>
      <c r="B1455" s="2" t="s">
        <v>16</v>
      </c>
      <c r="C1455">
        <v>20</v>
      </c>
    </row>
    <row r="1456" spans="1:3" x14ac:dyDescent="0.25">
      <c r="A1456" s="1">
        <v>40800</v>
      </c>
      <c r="B1456" s="2" t="s">
        <v>27</v>
      </c>
      <c r="C1456">
        <v>230</v>
      </c>
    </row>
    <row r="1457" spans="1:3" x14ac:dyDescent="0.25">
      <c r="A1457" s="1">
        <v>40800</v>
      </c>
      <c r="B1457" s="2" t="s">
        <v>158</v>
      </c>
      <c r="C1457">
        <v>10</v>
      </c>
    </row>
    <row r="1458" spans="1:3" x14ac:dyDescent="0.25">
      <c r="A1458" s="1">
        <v>40802</v>
      </c>
      <c r="B1458" s="2" t="s">
        <v>166</v>
      </c>
      <c r="C1458">
        <v>12</v>
      </c>
    </row>
    <row r="1459" spans="1:3" x14ac:dyDescent="0.25">
      <c r="A1459" s="1">
        <v>40802</v>
      </c>
      <c r="B1459" s="2" t="s">
        <v>155</v>
      </c>
      <c r="C1459">
        <v>11</v>
      </c>
    </row>
    <row r="1460" spans="1:3" x14ac:dyDescent="0.25">
      <c r="A1460" s="1">
        <v>40803</v>
      </c>
      <c r="B1460" s="2" t="s">
        <v>12</v>
      </c>
      <c r="C1460">
        <v>383</v>
      </c>
    </row>
    <row r="1461" spans="1:3" x14ac:dyDescent="0.25">
      <c r="A1461" s="1">
        <v>40807</v>
      </c>
      <c r="B1461" s="2" t="s">
        <v>105</v>
      </c>
      <c r="C1461">
        <v>249</v>
      </c>
    </row>
    <row r="1462" spans="1:3" x14ac:dyDescent="0.25">
      <c r="A1462" s="1">
        <v>40810</v>
      </c>
      <c r="B1462" s="2" t="s">
        <v>167</v>
      </c>
      <c r="C1462">
        <v>8</v>
      </c>
    </row>
    <row r="1463" spans="1:3" x14ac:dyDescent="0.25">
      <c r="A1463" s="1">
        <v>40812</v>
      </c>
      <c r="B1463" s="2" t="s">
        <v>33</v>
      </c>
      <c r="C1463">
        <v>42</v>
      </c>
    </row>
    <row r="1464" spans="1:3" x14ac:dyDescent="0.25">
      <c r="A1464" s="1">
        <v>40815</v>
      </c>
      <c r="B1464" s="2" t="s">
        <v>226</v>
      </c>
      <c r="C1464">
        <v>1</v>
      </c>
    </row>
    <row r="1465" spans="1:3" x14ac:dyDescent="0.25">
      <c r="A1465" s="1">
        <v>40815</v>
      </c>
      <c r="B1465" s="2" t="s">
        <v>25</v>
      </c>
      <c r="C1465">
        <v>340</v>
      </c>
    </row>
    <row r="1466" spans="1:3" x14ac:dyDescent="0.25">
      <c r="A1466" s="1">
        <v>40817</v>
      </c>
      <c r="B1466" s="2" t="s">
        <v>20</v>
      </c>
      <c r="C1466">
        <v>394</v>
      </c>
    </row>
    <row r="1467" spans="1:3" x14ac:dyDescent="0.25">
      <c r="A1467" s="1">
        <v>40817</v>
      </c>
      <c r="B1467" s="2" t="s">
        <v>8</v>
      </c>
      <c r="C1467">
        <v>176</v>
      </c>
    </row>
    <row r="1468" spans="1:3" x14ac:dyDescent="0.25">
      <c r="A1468" s="1">
        <v>40818</v>
      </c>
      <c r="B1468" s="2" t="s">
        <v>31</v>
      </c>
      <c r="C1468">
        <v>181</v>
      </c>
    </row>
    <row r="1469" spans="1:3" x14ac:dyDescent="0.25">
      <c r="A1469" s="1">
        <v>40822</v>
      </c>
      <c r="B1469" s="2" t="s">
        <v>58</v>
      </c>
      <c r="C1469">
        <v>26</v>
      </c>
    </row>
    <row r="1470" spans="1:3" x14ac:dyDescent="0.25">
      <c r="A1470" s="1">
        <v>40826</v>
      </c>
      <c r="B1470" s="2" t="s">
        <v>28</v>
      </c>
      <c r="C1470">
        <v>73</v>
      </c>
    </row>
    <row r="1471" spans="1:3" x14ac:dyDescent="0.25">
      <c r="A1471" s="1">
        <v>40830</v>
      </c>
      <c r="B1471" s="2" t="s">
        <v>53</v>
      </c>
      <c r="C1471">
        <v>274</v>
      </c>
    </row>
    <row r="1472" spans="1:3" x14ac:dyDescent="0.25">
      <c r="A1472" s="1">
        <v>40833</v>
      </c>
      <c r="B1472" s="2" t="s">
        <v>215</v>
      </c>
      <c r="C1472">
        <v>8</v>
      </c>
    </row>
    <row r="1473" spans="1:3" x14ac:dyDescent="0.25">
      <c r="A1473" s="1">
        <v>40833</v>
      </c>
      <c r="B1473" s="2" t="s">
        <v>24</v>
      </c>
      <c r="C1473">
        <v>12</v>
      </c>
    </row>
    <row r="1474" spans="1:3" x14ac:dyDescent="0.25">
      <c r="A1474" s="1">
        <v>40837</v>
      </c>
      <c r="B1474" s="2" t="s">
        <v>53</v>
      </c>
      <c r="C1474">
        <v>496</v>
      </c>
    </row>
    <row r="1475" spans="1:3" x14ac:dyDescent="0.25">
      <c r="A1475" s="1">
        <v>40838</v>
      </c>
      <c r="B1475" s="2" t="s">
        <v>187</v>
      </c>
      <c r="C1475">
        <v>5</v>
      </c>
    </row>
    <row r="1476" spans="1:3" x14ac:dyDescent="0.25">
      <c r="A1476" s="1">
        <v>40839</v>
      </c>
      <c r="B1476" s="2" t="s">
        <v>78</v>
      </c>
      <c r="C1476">
        <v>2</v>
      </c>
    </row>
    <row r="1477" spans="1:3" x14ac:dyDescent="0.25">
      <c r="A1477" s="1">
        <v>40839</v>
      </c>
      <c r="B1477" s="2" t="s">
        <v>69</v>
      </c>
      <c r="C1477">
        <v>77</v>
      </c>
    </row>
    <row r="1478" spans="1:3" x14ac:dyDescent="0.25">
      <c r="A1478" s="1">
        <v>40847</v>
      </c>
      <c r="B1478" s="2" t="s">
        <v>28</v>
      </c>
      <c r="C1478">
        <v>134</v>
      </c>
    </row>
    <row r="1479" spans="1:3" x14ac:dyDescent="0.25">
      <c r="A1479" s="1">
        <v>40848</v>
      </c>
      <c r="B1479" s="2" t="s">
        <v>200</v>
      </c>
      <c r="C1479">
        <v>4</v>
      </c>
    </row>
    <row r="1480" spans="1:3" x14ac:dyDescent="0.25">
      <c r="A1480" s="1">
        <v>40850</v>
      </c>
      <c r="B1480" s="2" t="s">
        <v>58</v>
      </c>
      <c r="C1480">
        <v>46</v>
      </c>
    </row>
    <row r="1481" spans="1:3" x14ac:dyDescent="0.25">
      <c r="A1481" s="1">
        <v>40852</v>
      </c>
      <c r="B1481" s="2" t="s">
        <v>126</v>
      </c>
      <c r="C1481">
        <v>43</v>
      </c>
    </row>
    <row r="1482" spans="1:3" x14ac:dyDescent="0.25">
      <c r="A1482" s="1">
        <v>40855</v>
      </c>
      <c r="B1482" s="2" t="s">
        <v>24</v>
      </c>
      <c r="C1482">
        <v>2</v>
      </c>
    </row>
    <row r="1483" spans="1:3" x14ac:dyDescent="0.25">
      <c r="A1483" s="1">
        <v>40857</v>
      </c>
      <c r="B1483" s="2" t="s">
        <v>22</v>
      </c>
      <c r="C1483">
        <v>100</v>
      </c>
    </row>
    <row r="1484" spans="1:3" x14ac:dyDescent="0.25">
      <c r="A1484" s="1">
        <v>40857</v>
      </c>
      <c r="B1484" s="2" t="s">
        <v>25</v>
      </c>
      <c r="C1484">
        <v>438</v>
      </c>
    </row>
    <row r="1485" spans="1:3" x14ac:dyDescent="0.25">
      <c r="A1485" s="1">
        <v>40859</v>
      </c>
      <c r="B1485" s="2" t="s">
        <v>29</v>
      </c>
      <c r="C1485">
        <v>69</v>
      </c>
    </row>
    <row r="1486" spans="1:3" x14ac:dyDescent="0.25">
      <c r="A1486" s="1">
        <v>40864</v>
      </c>
      <c r="B1486" s="2" t="s">
        <v>11</v>
      </c>
      <c r="C1486">
        <v>22</v>
      </c>
    </row>
    <row r="1487" spans="1:3" x14ac:dyDescent="0.25">
      <c r="A1487" s="1">
        <v>40865</v>
      </c>
      <c r="B1487" s="2" t="s">
        <v>58</v>
      </c>
      <c r="C1487">
        <v>130</v>
      </c>
    </row>
    <row r="1488" spans="1:3" x14ac:dyDescent="0.25">
      <c r="A1488" s="1">
        <v>40869</v>
      </c>
      <c r="B1488" s="2" t="s">
        <v>180</v>
      </c>
      <c r="C1488">
        <v>5</v>
      </c>
    </row>
    <row r="1489" spans="1:3" x14ac:dyDescent="0.25">
      <c r="A1489" s="1">
        <v>40872</v>
      </c>
      <c r="B1489" s="2" t="s">
        <v>61</v>
      </c>
      <c r="C1489">
        <v>62</v>
      </c>
    </row>
    <row r="1490" spans="1:3" x14ac:dyDescent="0.25">
      <c r="A1490" s="1">
        <v>40874</v>
      </c>
      <c r="B1490" s="2" t="s">
        <v>223</v>
      </c>
      <c r="C1490">
        <v>8</v>
      </c>
    </row>
    <row r="1491" spans="1:3" x14ac:dyDescent="0.25">
      <c r="A1491" s="1">
        <v>40876</v>
      </c>
      <c r="B1491" s="2" t="s">
        <v>59</v>
      </c>
      <c r="C1491">
        <v>18</v>
      </c>
    </row>
    <row r="1492" spans="1:3" x14ac:dyDescent="0.25">
      <c r="A1492" s="1">
        <v>40881</v>
      </c>
      <c r="B1492" s="2" t="s">
        <v>28</v>
      </c>
      <c r="C1492">
        <v>146</v>
      </c>
    </row>
    <row r="1493" spans="1:3" x14ac:dyDescent="0.25">
      <c r="A1493" s="1">
        <v>40881</v>
      </c>
      <c r="B1493" s="2" t="s">
        <v>121</v>
      </c>
      <c r="C1493">
        <v>5</v>
      </c>
    </row>
    <row r="1494" spans="1:3" x14ac:dyDescent="0.25">
      <c r="A1494" s="1">
        <v>40889</v>
      </c>
      <c r="B1494" s="2" t="s">
        <v>22</v>
      </c>
      <c r="C1494">
        <v>20</v>
      </c>
    </row>
    <row r="1495" spans="1:3" x14ac:dyDescent="0.25">
      <c r="A1495" s="1">
        <v>40889</v>
      </c>
      <c r="B1495" s="2" t="s">
        <v>25</v>
      </c>
      <c r="C1495">
        <v>153</v>
      </c>
    </row>
    <row r="1496" spans="1:3" x14ac:dyDescent="0.25">
      <c r="A1496" s="1">
        <v>40890</v>
      </c>
      <c r="B1496" s="2" t="s">
        <v>48</v>
      </c>
      <c r="C1496">
        <v>227</v>
      </c>
    </row>
    <row r="1497" spans="1:3" x14ac:dyDescent="0.25">
      <c r="A1497" s="1">
        <v>40891</v>
      </c>
      <c r="B1497" s="2" t="s">
        <v>15</v>
      </c>
      <c r="C1497">
        <v>52</v>
      </c>
    </row>
    <row r="1498" spans="1:3" x14ac:dyDescent="0.25">
      <c r="A1498" s="1">
        <v>40892</v>
      </c>
      <c r="B1498" s="2" t="s">
        <v>9</v>
      </c>
      <c r="C1498">
        <v>108</v>
      </c>
    </row>
    <row r="1499" spans="1:3" x14ac:dyDescent="0.25">
      <c r="A1499" s="1">
        <v>40895</v>
      </c>
      <c r="B1499" s="2" t="s">
        <v>27</v>
      </c>
      <c r="C1499">
        <v>236</v>
      </c>
    </row>
    <row r="1500" spans="1:3" x14ac:dyDescent="0.25">
      <c r="A1500" s="1">
        <v>40897</v>
      </c>
      <c r="B1500" s="2" t="s">
        <v>33</v>
      </c>
      <c r="C1500">
        <v>125</v>
      </c>
    </row>
    <row r="1501" spans="1:3" x14ac:dyDescent="0.25">
      <c r="A1501" s="1">
        <v>40898</v>
      </c>
      <c r="B1501" s="2" t="s">
        <v>13</v>
      </c>
      <c r="C1501">
        <v>183</v>
      </c>
    </row>
    <row r="1502" spans="1:3" x14ac:dyDescent="0.25">
      <c r="A1502" s="1">
        <v>40899</v>
      </c>
      <c r="B1502" s="2" t="s">
        <v>11</v>
      </c>
      <c r="C1502">
        <v>130</v>
      </c>
    </row>
    <row r="1503" spans="1:3" x14ac:dyDescent="0.25">
      <c r="A1503" s="1">
        <v>40899</v>
      </c>
      <c r="B1503" s="2" t="s">
        <v>227</v>
      </c>
      <c r="C1503">
        <v>4</v>
      </c>
    </row>
    <row r="1504" spans="1:3" x14ac:dyDescent="0.25">
      <c r="A1504" s="1">
        <v>40900</v>
      </c>
      <c r="B1504" s="2" t="s">
        <v>228</v>
      </c>
      <c r="C1504">
        <v>3</v>
      </c>
    </row>
    <row r="1505" spans="1:3" x14ac:dyDescent="0.25">
      <c r="A1505" s="1">
        <v>40901</v>
      </c>
      <c r="B1505" s="2" t="s">
        <v>229</v>
      </c>
      <c r="C1505">
        <v>16</v>
      </c>
    </row>
    <row r="1506" spans="1:3" x14ac:dyDescent="0.25">
      <c r="A1506" s="1">
        <v>40903</v>
      </c>
      <c r="B1506" s="2" t="s">
        <v>9</v>
      </c>
      <c r="C1506">
        <v>197</v>
      </c>
    </row>
    <row r="1507" spans="1:3" x14ac:dyDescent="0.25">
      <c r="A1507" s="1">
        <v>40903</v>
      </c>
      <c r="B1507" s="2" t="s">
        <v>155</v>
      </c>
      <c r="C1507">
        <v>4</v>
      </c>
    </row>
    <row r="1508" spans="1:3" x14ac:dyDescent="0.25">
      <c r="A1508" s="1">
        <v>40904</v>
      </c>
      <c r="B1508" s="2" t="s">
        <v>55</v>
      </c>
      <c r="C1508">
        <v>57</v>
      </c>
    </row>
    <row r="1509" spans="1:3" x14ac:dyDescent="0.25">
      <c r="A1509" s="1">
        <v>40906</v>
      </c>
      <c r="B1509" s="2" t="s">
        <v>95</v>
      </c>
      <c r="C1509">
        <v>16</v>
      </c>
    </row>
    <row r="1510" spans="1:3" x14ac:dyDescent="0.25">
      <c r="A1510" s="1">
        <v>40907</v>
      </c>
      <c r="B1510" s="2" t="s">
        <v>66</v>
      </c>
      <c r="C1510">
        <v>89</v>
      </c>
    </row>
    <row r="1511" spans="1:3" x14ac:dyDescent="0.25">
      <c r="A1511" s="1">
        <v>40912</v>
      </c>
      <c r="B1511" s="2" t="s">
        <v>69</v>
      </c>
      <c r="C1511">
        <v>74</v>
      </c>
    </row>
    <row r="1512" spans="1:3" x14ac:dyDescent="0.25">
      <c r="A1512" s="1">
        <v>40913</v>
      </c>
      <c r="B1512" s="2" t="s">
        <v>12</v>
      </c>
      <c r="C1512">
        <v>243</v>
      </c>
    </row>
    <row r="1513" spans="1:3" x14ac:dyDescent="0.25">
      <c r="A1513" s="1">
        <v>40915</v>
      </c>
      <c r="B1513" s="2" t="s">
        <v>25</v>
      </c>
      <c r="C1513">
        <v>460</v>
      </c>
    </row>
    <row r="1514" spans="1:3" x14ac:dyDescent="0.25">
      <c r="A1514" s="1">
        <v>40915</v>
      </c>
      <c r="B1514" s="2" t="s">
        <v>230</v>
      </c>
      <c r="C1514">
        <v>20</v>
      </c>
    </row>
    <row r="1515" spans="1:3" x14ac:dyDescent="0.25">
      <c r="A1515" s="1">
        <v>40917</v>
      </c>
      <c r="B1515" s="2" t="s">
        <v>25</v>
      </c>
      <c r="C1515">
        <v>250</v>
      </c>
    </row>
    <row r="1516" spans="1:3" x14ac:dyDescent="0.25">
      <c r="A1516" s="1">
        <v>40923</v>
      </c>
      <c r="B1516" s="2" t="s">
        <v>13</v>
      </c>
      <c r="C1516">
        <v>78</v>
      </c>
    </row>
    <row r="1517" spans="1:3" x14ac:dyDescent="0.25">
      <c r="A1517" s="1">
        <v>40925</v>
      </c>
      <c r="B1517" s="2" t="s">
        <v>11</v>
      </c>
      <c r="C1517">
        <v>170</v>
      </c>
    </row>
    <row r="1518" spans="1:3" x14ac:dyDescent="0.25">
      <c r="A1518" s="1">
        <v>40927</v>
      </c>
      <c r="B1518" s="2" t="s">
        <v>55</v>
      </c>
      <c r="C1518">
        <v>128</v>
      </c>
    </row>
    <row r="1519" spans="1:3" x14ac:dyDescent="0.25">
      <c r="A1519" s="1">
        <v>40927</v>
      </c>
      <c r="B1519" s="2" t="s">
        <v>64</v>
      </c>
      <c r="C1519">
        <v>53</v>
      </c>
    </row>
    <row r="1520" spans="1:3" x14ac:dyDescent="0.25">
      <c r="A1520" s="1">
        <v>40928</v>
      </c>
      <c r="B1520" s="2" t="s">
        <v>17</v>
      </c>
      <c r="C1520">
        <v>223</v>
      </c>
    </row>
    <row r="1521" spans="1:3" x14ac:dyDescent="0.25">
      <c r="A1521" s="1">
        <v>40933</v>
      </c>
      <c r="B1521" s="2" t="s">
        <v>55</v>
      </c>
      <c r="C1521">
        <v>47</v>
      </c>
    </row>
    <row r="1522" spans="1:3" x14ac:dyDescent="0.25">
      <c r="A1522" s="1">
        <v>40933</v>
      </c>
      <c r="B1522" s="2" t="s">
        <v>40</v>
      </c>
      <c r="C1522">
        <v>112</v>
      </c>
    </row>
    <row r="1523" spans="1:3" x14ac:dyDescent="0.25">
      <c r="A1523" s="1">
        <v>40935</v>
      </c>
      <c r="B1523" s="2" t="s">
        <v>53</v>
      </c>
      <c r="C1523">
        <v>201</v>
      </c>
    </row>
    <row r="1524" spans="1:3" x14ac:dyDescent="0.25">
      <c r="A1524" s="1">
        <v>40936</v>
      </c>
      <c r="B1524" s="2" t="s">
        <v>28</v>
      </c>
      <c r="C1524">
        <v>121</v>
      </c>
    </row>
    <row r="1525" spans="1:3" x14ac:dyDescent="0.25">
      <c r="A1525" s="1">
        <v>40939</v>
      </c>
      <c r="B1525" s="2" t="s">
        <v>10</v>
      </c>
      <c r="C1525">
        <v>462</v>
      </c>
    </row>
    <row r="1526" spans="1:3" x14ac:dyDescent="0.25">
      <c r="A1526" s="1">
        <v>40941</v>
      </c>
      <c r="B1526" s="2" t="s">
        <v>25</v>
      </c>
      <c r="C1526">
        <v>333</v>
      </c>
    </row>
    <row r="1527" spans="1:3" x14ac:dyDescent="0.25">
      <c r="A1527" s="1">
        <v>40943</v>
      </c>
      <c r="B1527" s="2" t="s">
        <v>111</v>
      </c>
      <c r="C1527">
        <v>9</v>
      </c>
    </row>
    <row r="1528" spans="1:3" x14ac:dyDescent="0.25">
      <c r="A1528" s="1">
        <v>40945</v>
      </c>
      <c r="B1528" s="2" t="s">
        <v>28</v>
      </c>
      <c r="C1528">
        <v>104</v>
      </c>
    </row>
    <row r="1529" spans="1:3" x14ac:dyDescent="0.25">
      <c r="A1529" s="1">
        <v>40945</v>
      </c>
      <c r="B1529" s="2" t="s">
        <v>176</v>
      </c>
      <c r="C1529">
        <v>104</v>
      </c>
    </row>
    <row r="1530" spans="1:3" x14ac:dyDescent="0.25">
      <c r="A1530" s="1">
        <v>40947</v>
      </c>
      <c r="B1530" s="2" t="s">
        <v>21</v>
      </c>
      <c r="C1530">
        <v>78</v>
      </c>
    </row>
    <row r="1531" spans="1:3" x14ac:dyDescent="0.25">
      <c r="A1531" s="1">
        <v>40950</v>
      </c>
      <c r="B1531" s="2" t="s">
        <v>33</v>
      </c>
      <c r="C1531">
        <v>53</v>
      </c>
    </row>
    <row r="1532" spans="1:3" x14ac:dyDescent="0.25">
      <c r="A1532" s="1">
        <v>40951</v>
      </c>
      <c r="B1532" s="2" t="s">
        <v>48</v>
      </c>
      <c r="C1532">
        <v>305</v>
      </c>
    </row>
    <row r="1533" spans="1:3" x14ac:dyDescent="0.25">
      <c r="A1533" s="1">
        <v>40953</v>
      </c>
      <c r="B1533" s="2" t="s">
        <v>12</v>
      </c>
      <c r="C1533">
        <v>363</v>
      </c>
    </row>
    <row r="1534" spans="1:3" x14ac:dyDescent="0.25">
      <c r="A1534" s="1">
        <v>40955</v>
      </c>
      <c r="B1534" s="2" t="s">
        <v>231</v>
      </c>
      <c r="C1534">
        <v>19</v>
      </c>
    </row>
    <row r="1535" spans="1:3" x14ac:dyDescent="0.25">
      <c r="A1535" s="1">
        <v>40955</v>
      </c>
      <c r="B1535" s="2" t="s">
        <v>105</v>
      </c>
      <c r="C1535">
        <v>248</v>
      </c>
    </row>
    <row r="1536" spans="1:3" x14ac:dyDescent="0.25">
      <c r="A1536" s="1">
        <v>40955</v>
      </c>
      <c r="B1536" s="2" t="s">
        <v>22</v>
      </c>
      <c r="C1536">
        <v>64</v>
      </c>
    </row>
    <row r="1537" spans="1:3" x14ac:dyDescent="0.25">
      <c r="A1537" s="1">
        <v>40956</v>
      </c>
      <c r="B1537" s="2" t="s">
        <v>53</v>
      </c>
      <c r="C1537">
        <v>288</v>
      </c>
    </row>
    <row r="1538" spans="1:3" x14ac:dyDescent="0.25">
      <c r="A1538" s="1">
        <v>40957</v>
      </c>
      <c r="B1538" s="2" t="s">
        <v>147</v>
      </c>
      <c r="C1538">
        <v>18</v>
      </c>
    </row>
    <row r="1539" spans="1:3" x14ac:dyDescent="0.25">
      <c r="A1539" s="1">
        <v>40959</v>
      </c>
      <c r="B1539" s="2" t="s">
        <v>34</v>
      </c>
      <c r="C1539">
        <v>54</v>
      </c>
    </row>
    <row r="1540" spans="1:3" x14ac:dyDescent="0.25">
      <c r="A1540" s="1">
        <v>40959</v>
      </c>
      <c r="B1540" s="2" t="s">
        <v>204</v>
      </c>
      <c r="C1540">
        <v>3</v>
      </c>
    </row>
    <row r="1541" spans="1:3" x14ac:dyDescent="0.25">
      <c r="A1541" s="1">
        <v>40960</v>
      </c>
      <c r="B1541" s="2" t="s">
        <v>68</v>
      </c>
      <c r="C1541">
        <v>9</v>
      </c>
    </row>
    <row r="1542" spans="1:3" x14ac:dyDescent="0.25">
      <c r="A1542" s="1">
        <v>40961</v>
      </c>
      <c r="B1542" s="2" t="s">
        <v>152</v>
      </c>
      <c r="C1542">
        <v>19</v>
      </c>
    </row>
    <row r="1543" spans="1:3" x14ac:dyDescent="0.25">
      <c r="A1543" s="1">
        <v>40961</v>
      </c>
      <c r="B1543" s="2" t="s">
        <v>29</v>
      </c>
      <c r="C1543">
        <v>198</v>
      </c>
    </row>
    <row r="1544" spans="1:3" x14ac:dyDescent="0.25">
      <c r="A1544" s="1">
        <v>40966</v>
      </c>
      <c r="B1544" s="2" t="s">
        <v>8</v>
      </c>
      <c r="C1544">
        <v>417</v>
      </c>
    </row>
    <row r="1545" spans="1:3" x14ac:dyDescent="0.25">
      <c r="A1545" s="1">
        <v>40971</v>
      </c>
      <c r="B1545" s="2" t="s">
        <v>105</v>
      </c>
      <c r="C1545">
        <v>221</v>
      </c>
    </row>
    <row r="1546" spans="1:3" x14ac:dyDescent="0.25">
      <c r="A1546" s="1">
        <v>40971</v>
      </c>
      <c r="B1546" s="2" t="s">
        <v>21</v>
      </c>
      <c r="C1546">
        <v>53</v>
      </c>
    </row>
    <row r="1547" spans="1:3" x14ac:dyDescent="0.25">
      <c r="A1547" s="1">
        <v>40973</v>
      </c>
      <c r="B1547" s="2" t="s">
        <v>72</v>
      </c>
      <c r="C1547">
        <v>127</v>
      </c>
    </row>
    <row r="1548" spans="1:3" x14ac:dyDescent="0.25">
      <c r="A1548" s="1">
        <v>40974</v>
      </c>
      <c r="B1548" s="2" t="s">
        <v>17</v>
      </c>
      <c r="C1548">
        <v>340</v>
      </c>
    </row>
    <row r="1549" spans="1:3" x14ac:dyDescent="0.25">
      <c r="A1549" s="1">
        <v>40977</v>
      </c>
      <c r="B1549" s="2" t="s">
        <v>10</v>
      </c>
      <c r="C1549">
        <v>310</v>
      </c>
    </row>
    <row r="1550" spans="1:3" x14ac:dyDescent="0.25">
      <c r="A1550" s="1">
        <v>40979</v>
      </c>
      <c r="B1550" s="2" t="s">
        <v>225</v>
      </c>
      <c r="C1550">
        <v>8</v>
      </c>
    </row>
    <row r="1551" spans="1:3" x14ac:dyDescent="0.25">
      <c r="A1551" s="1">
        <v>40980</v>
      </c>
      <c r="B1551" s="2" t="s">
        <v>64</v>
      </c>
      <c r="C1551">
        <v>132</v>
      </c>
    </row>
    <row r="1552" spans="1:3" x14ac:dyDescent="0.25">
      <c r="A1552" s="1">
        <v>40980</v>
      </c>
      <c r="B1552" s="2" t="s">
        <v>29</v>
      </c>
      <c r="C1552">
        <v>168</v>
      </c>
    </row>
    <row r="1553" spans="1:3" x14ac:dyDescent="0.25">
      <c r="A1553" s="1">
        <v>40982</v>
      </c>
      <c r="B1553" s="2" t="s">
        <v>29</v>
      </c>
      <c r="C1553">
        <v>49</v>
      </c>
    </row>
    <row r="1554" spans="1:3" x14ac:dyDescent="0.25">
      <c r="A1554" s="1">
        <v>40984</v>
      </c>
      <c r="B1554" s="2" t="s">
        <v>40</v>
      </c>
      <c r="C1554">
        <v>140</v>
      </c>
    </row>
    <row r="1555" spans="1:3" x14ac:dyDescent="0.25">
      <c r="A1555" s="1">
        <v>40986</v>
      </c>
      <c r="B1555" s="2" t="s">
        <v>38</v>
      </c>
      <c r="C1555">
        <v>140</v>
      </c>
    </row>
    <row r="1556" spans="1:3" x14ac:dyDescent="0.25">
      <c r="A1556" s="1">
        <v>40986</v>
      </c>
      <c r="B1556" s="2" t="s">
        <v>26</v>
      </c>
      <c r="C1556">
        <v>194</v>
      </c>
    </row>
    <row r="1557" spans="1:3" x14ac:dyDescent="0.25">
      <c r="A1557" s="1">
        <v>40992</v>
      </c>
      <c r="B1557" s="2" t="s">
        <v>26</v>
      </c>
      <c r="C1557">
        <v>123</v>
      </c>
    </row>
    <row r="1558" spans="1:3" x14ac:dyDescent="0.25">
      <c r="A1558" s="1">
        <v>40992</v>
      </c>
      <c r="B1558" s="2" t="s">
        <v>77</v>
      </c>
      <c r="C1558">
        <v>11</v>
      </c>
    </row>
    <row r="1559" spans="1:3" x14ac:dyDescent="0.25">
      <c r="A1559" s="1">
        <v>40994</v>
      </c>
      <c r="B1559" s="2" t="s">
        <v>153</v>
      </c>
      <c r="C1559">
        <v>1</v>
      </c>
    </row>
    <row r="1560" spans="1:3" x14ac:dyDescent="0.25">
      <c r="A1560" s="1">
        <v>40995</v>
      </c>
      <c r="B1560" s="2" t="s">
        <v>12</v>
      </c>
      <c r="C1560">
        <v>267</v>
      </c>
    </row>
    <row r="1561" spans="1:3" x14ac:dyDescent="0.25">
      <c r="A1561" s="1">
        <v>40998</v>
      </c>
      <c r="B1561" s="2" t="s">
        <v>152</v>
      </c>
      <c r="C1561">
        <v>14</v>
      </c>
    </row>
    <row r="1562" spans="1:3" x14ac:dyDescent="0.25">
      <c r="A1562" s="1">
        <v>40999</v>
      </c>
      <c r="B1562" s="2" t="s">
        <v>23</v>
      </c>
      <c r="C1562">
        <v>160</v>
      </c>
    </row>
    <row r="1563" spans="1:3" x14ac:dyDescent="0.25">
      <c r="A1563" s="1">
        <v>40999</v>
      </c>
      <c r="B1563" s="2" t="s">
        <v>12</v>
      </c>
      <c r="C1563">
        <v>437</v>
      </c>
    </row>
    <row r="1564" spans="1:3" x14ac:dyDescent="0.25">
      <c r="A1564" s="1">
        <v>41003</v>
      </c>
      <c r="B1564" s="2" t="s">
        <v>126</v>
      </c>
      <c r="C1564">
        <v>71</v>
      </c>
    </row>
    <row r="1565" spans="1:3" x14ac:dyDescent="0.25">
      <c r="A1565" s="1">
        <v>41004</v>
      </c>
      <c r="B1565" s="2" t="s">
        <v>69</v>
      </c>
      <c r="C1565">
        <v>35</v>
      </c>
    </row>
    <row r="1566" spans="1:3" x14ac:dyDescent="0.25">
      <c r="A1566" s="1">
        <v>41005</v>
      </c>
      <c r="B1566" s="2" t="s">
        <v>25</v>
      </c>
      <c r="C1566">
        <v>116</v>
      </c>
    </row>
    <row r="1567" spans="1:3" x14ac:dyDescent="0.25">
      <c r="A1567" s="1">
        <v>41006</v>
      </c>
      <c r="B1567" s="2" t="s">
        <v>9</v>
      </c>
      <c r="C1567">
        <v>152</v>
      </c>
    </row>
    <row r="1568" spans="1:3" x14ac:dyDescent="0.25">
      <c r="A1568" s="1">
        <v>41011</v>
      </c>
      <c r="B1568" s="2" t="s">
        <v>10</v>
      </c>
      <c r="C1568">
        <v>309</v>
      </c>
    </row>
    <row r="1569" spans="1:3" x14ac:dyDescent="0.25">
      <c r="A1569" s="1">
        <v>41011</v>
      </c>
      <c r="B1569" s="2" t="s">
        <v>84</v>
      </c>
      <c r="C1569">
        <v>7</v>
      </c>
    </row>
    <row r="1570" spans="1:3" x14ac:dyDescent="0.25">
      <c r="A1570" s="1">
        <v>41011</v>
      </c>
      <c r="B1570" s="2" t="s">
        <v>105</v>
      </c>
      <c r="C1570">
        <v>353</v>
      </c>
    </row>
    <row r="1571" spans="1:3" x14ac:dyDescent="0.25">
      <c r="A1571" s="1">
        <v>41012</v>
      </c>
      <c r="B1571" s="2" t="s">
        <v>190</v>
      </c>
      <c r="C1571">
        <v>3</v>
      </c>
    </row>
    <row r="1572" spans="1:3" x14ac:dyDescent="0.25">
      <c r="A1572" s="1">
        <v>41013</v>
      </c>
      <c r="B1572" s="2" t="s">
        <v>17</v>
      </c>
      <c r="C1572">
        <v>166</v>
      </c>
    </row>
    <row r="1573" spans="1:3" x14ac:dyDescent="0.25">
      <c r="A1573" s="1">
        <v>41014</v>
      </c>
      <c r="B1573" s="2" t="s">
        <v>227</v>
      </c>
      <c r="C1573">
        <v>14</v>
      </c>
    </row>
    <row r="1574" spans="1:3" x14ac:dyDescent="0.25">
      <c r="A1574" s="1">
        <v>41014</v>
      </c>
      <c r="B1574" s="2" t="s">
        <v>9</v>
      </c>
      <c r="C1574">
        <v>141</v>
      </c>
    </row>
    <row r="1575" spans="1:3" x14ac:dyDescent="0.25">
      <c r="A1575" s="1">
        <v>41014</v>
      </c>
      <c r="B1575" s="2" t="s">
        <v>232</v>
      </c>
      <c r="C1575">
        <v>15</v>
      </c>
    </row>
    <row r="1576" spans="1:3" x14ac:dyDescent="0.25">
      <c r="A1576" s="1">
        <v>41020</v>
      </c>
      <c r="B1576" s="2" t="s">
        <v>25</v>
      </c>
      <c r="C1576">
        <v>157</v>
      </c>
    </row>
    <row r="1577" spans="1:3" x14ac:dyDescent="0.25">
      <c r="A1577" s="1">
        <v>41025</v>
      </c>
      <c r="B1577" s="2" t="s">
        <v>12</v>
      </c>
      <c r="C1577">
        <v>191</v>
      </c>
    </row>
    <row r="1578" spans="1:3" x14ac:dyDescent="0.25">
      <c r="A1578" s="1">
        <v>41026</v>
      </c>
      <c r="B1578" s="2" t="s">
        <v>39</v>
      </c>
      <c r="C1578">
        <v>7</v>
      </c>
    </row>
    <row r="1579" spans="1:3" x14ac:dyDescent="0.25">
      <c r="A1579" s="1">
        <v>41027</v>
      </c>
      <c r="B1579" s="2" t="s">
        <v>29</v>
      </c>
      <c r="C1579">
        <v>200</v>
      </c>
    </row>
    <row r="1580" spans="1:3" x14ac:dyDescent="0.25">
      <c r="A1580" s="1">
        <v>41033</v>
      </c>
      <c r="B1580" s="2" t="s">
        <v>152</v>
      </c>
      <c r="C1580">
        <v>15</v>
      </c>
    </row>
    <row r="1581" spans="1:3" x14ac:dyDescent="0.25">
      <c r="A1581" s="1">
        <v>41033</v>
      </c>
      <c r="B1581" s="2" t="s">
        <v>174</v>
      </c>
      <c r="C1581">
        <v>7</v>
      </c>
    </row>
    <row r="1582" spans="1:3" x14ac:dyDescent="0.25">
      <c r="A1582" s="1">
        <v>41033</v>
      </c>
      <c r="B1582" s="2" t="s">
        <v>17</v>
      </c>
      <c r="C1582">
        <v>235</v>
      </c>
    </row>
    <row r="1583" spans="1:3" x14ac:dyDescent="0.25">
      <c r="A1583" s="1">
        <v>41034</v>
      </c>
      <c r="B1583" s="2" t="s">
        <v>53</v>
      </c>
      <c r="C1583">
        <v>301</v>
      </c>
    </row>
    <row r="1584" spans="1:3" x14ac:dyDescent="0.25">
      <c r="A1584" s="1">
        <v>41036</v>
      </c>
      <c r="B1584" s="2" t="s">
        <v>8</v>
      </c>
      <c r="C1584">
        <v>136</v>
      </c>
    </row>
    <row r="1585" spans="1:3" x14ac:dyDescent="0.25">
      <c r="A1585" s="1">
        <v>41036</v>
      </c>
      <c r="B1585" s="2" t="s">
        <v>129</v>
      </c>
      <c r="C1585">
        <v>5</v>
      </c>
    </row>
    <row r="1586" spans="1:3" x14ac:dyDescent="0.25">
      <c r="A1586" s="1">
        <v>41037</v>
      </c>
      <c r="B1586" s="2" t="s">
        <v>10</v>
      </c>
      <c r="C1586">
        <v>280</v>
      </c>
    </row>
    <row r="1587" spans="1:3" x14ac:dyDescent="0.25">
      <c r="A1587" s="1">
        <v>41037</v>
      </c>
      <c r="B1587" s="2" t="s">
        <v>68</v>
      </c>
      <c r="C1587">
        <v>3</v>
      </c>
    </row>
    <row r="1588" spans="1:3" x14ac:dyDescent="0.25">
      <c r="A1588" s="1">
        <v>41040</v>
      </c>
      <c r="B1588" s="2" t="s">
        <v>209</v>
      </c>
      <c r="C1588">
        <v>14</v>
      </c>
    </row>
    <row r="1589" spans="1:3" x14ac:dyDescent="0.25">
      <c r="A1589" s="1">
        <v>41041</v>
      </c>
      <c r="B1589" s="2" t="s">
        <v>13</v>
      </c>
      <c r="C1589">
        <v>79</v>
      </c>
    </row>
    <row r="1590" spans="1:3" x14ac:dyDescent="0.25">
      <c r="A1590" s="1">
        <v>41042</v>
      </c>
      <c r="B1590" s="2" t="s">
        <v>176</v>
      </c>
      <c r="C1590">
        <v>86</v>
      </c>
    </row>
    <row r="1591" spans="1:3" x14ac:dyDescent="0.25">
      <c r="A1591" s="1">
        <v>41042</v>
      </c>
      <c r="B1591" s="2" t="s">
        <v>26</v>
      </c>
      <c r="C1591">
        <v>70</v>
      </c>
    </row>
    <row r="1592" spans="1:3" x14ac:dyDescent="0.25">
      <c r="A1592" s="1">
        <v>41043</v>
      </c>
      <c r="B1592" s="2" t="s">
        <v>23</v>
      </c>
      <c r="C1592">
        <v>189</v>
      </c>
    </row>
    <row r="1593" spans="1:3" x14ac:dyDescent="0.25">
      <c r="A1593" s="1">
        <v>41043</v>
      </c>
      <c r="B1593" s="2" t="s">
        <v>58</v>
      </c>
      <c r="C1593">
        <v>111</v>
      </c>
    </row>
    <row r="1594" spans="1:3" x14ac:dyDescent="0.25">
      <c r="A1594" s="1">
        <v>41046</v>
      </c>
      <c r="B1594" s="2" t="s">
        <v>22</v>
      </c>
      <c r="C1594">
        <v>158</v>
      </c>
    </row>
    <row r="1595" spans="1:3" x14ac:dyDescent="0.25">
      <c r="A1595" s="1">
        <v>41051</v>
      </c>
      <c r="B1595" s="2" t="s">
        <v>69</v>
      </c>
      <c r="C1595">
        <v>172</v>
      </c>
    </row>
    <row r="1596" spans="1:3" x14ac:dyDescent="0.25">
      <c r="A1596" s="1">
        <v>41052</v>
      </c>
      <c r="B1596" s="2" t="s">
        <v>53</v>
      </c>
      <c r="C1596">
        <v>179</v>
      </c>
    </row>
    <row r="1597" spans="1:3" x14ac:dyDescent="0.25">
      <c r="A1597" s="1">
        <v>41053</v>
      </c>
      <c r="B1597" s="2" t="s">
        <v>107</v>
      </c>
      <c r="C1597">
        <v>19</v>
      </c>
    </row>
    <row r="1598" spans="1:3" x14ac:dyDescent="0.25">
      <c r="A1598" s="1">
        <v>41053</v>
      </c>
      <c r="B1598" s="2" t="s">
        <v>31</v>
      </c>
      <c r="C1598">
        <v>57</v>
      </c>
    </row>
    <row r="1599" spans="1:3" x14ac:dyDescent="0.25">
      <c r="A1599" s="1">
        <v>41054</v>
      </c>
      <c r="B1599" s="2" t="s">
        <v>53</v>
      </c>
      <c r="C1599">
        <v>335</v>
      </c>
    </row>
    <row r="1600" spans="1:3" x14ac:dyDescent="0.25">
      <c r="A1600" s="1">
        <v>41060</v>
      </c>
      <c r="B1600" s="2" t="s">
        <v>167</v>
      </c>
      <c r="C1600">
        <v>12</v>
      </c>
    </row>
    <row r="1601" spans="1:3" x14ac:dyDescent="0.25">
      <c r="A1601" s="1">
        <v>41061</v>
      </c>
      <c r="B1601" s="2" t="s">
        <v>128</v>
      </c>
      <c r="C1601">
        <v>2</v>
      </c>
    </row>
    <row r="1602" spans="1:3" x14ac:dyDescent="0.25">
      <c r="A1602" s="1">
        <v>41061</v>
      </c>
      <c r="B1602" s="2" t="s">
        <v>53</v>
      </c>
      <c r="C1602">
        <v>237</v>
      </c>
    </row>
    <row r="1603" spans="1:3" x14ac:dyDescent="0.25">
      <c r="A1603" s="1">
        <v>41064</v>
      </c>
      <c r="B1603" s="2" t="s">
        <v>10</v>
      </c>
      <c r="C1603">
        <v>482</v>
      </c>
    </row>
    <row r="1604" spans="1:3" x14ac:dyDescent="0.25">
      <c r="A1604" s="1">
        <v>41064</v>
      </c>
      <c r="B1604" s="2" t="s">
        <v>128</v>
      </c>
      <c r="C1604">
        <v>8</v>
      </c>
    </row>
    <row r="1605" spans="1:3" x14ac:dyDescent="0.25">
      <c r="A1605" s="1">
        <v>41067</v>
      </c>
      <c r="B1605" s="2" t="s">
        <v>38</v>
      </c>
      <c r="C1605">
        <v>147</v>
      </c>
    </row>
    <row r="1606" spans="1:3" x14ac:dyDescent="0.25">
      <c r="A1606" s="1">
        <v>41069</v>
      </c>
      <c r="B1606" s="2" t="s">
        <v>25</v>
      </c>
      <c r="C1606">
        <v>224</v>
      </c>
    </row>
    <row r="1607" spans="1:3" x14ac:dyDescent="0.25">
      <c r="A1607" s="1">
        <v>41070</v>
      </c>
      <c r="B1607" s="2" t="s">
        <v>180</v>
      </c>
      <c r="C1607">
        <v>11</v>
      </c>
    </row>
    <row r="1608" spans="1:3" x14ac:dyDescent="0.25">
      <c r="A1608" s="1">
        <v>41074</v>
      </c>
      <c r="B1608" s="2" t="s">
        <v>40</v>
      </c>
      <c r="C1608">
        <v>184</v>
      </c>
    </row>
    <row r="1609" spans="1:3" x14ac:dyDescent="0.25">
      <c r="A1609" s="1">
        <v>41076</v>
      </c>
      <c r="B1609" s="2" t="s">
        <v>171</v>
      </c>
      <c r="C1609">
        <v>20</v>
      </c>
    </row>
    <row r="1610" spans="1:3" x14ac:dyDescent="0.25">
      <c r="A1610" s="1">
        <v>41076</v>
      </c>
      <c r="B1610" s="2" t="s">
        <v>53</v>
      </c>
      <c r="C1610">
        <v>221</v>
      </c>
    </row>
    <row r="1611" spans="1:3" x14ac:dyDescent="0.25">
      <c r="A1611" s="1">
        <v>41079</v>
      </c>
      <c r="B1611" s="2" t="s">
        <v>40</v>
      </c>
      <c r="C1611">
        <v>162</v>
      </c>
    </row>
    <row r="1612" spans="1:3" x14ac:dyDescent="0.25">
      <c r="A1612" s="1">
        <v>41083</v>
      </c>
      <c r="B1612" s="2" t="s">
        <v>94</v>
      </c>
      <c r="C1612">
        <v>19</v>
      </c>
    </row>
    <row r="1613" spans="1:3" x14ac:dyDescent="0.25">
      <c r="A1613" s="1">
        <v>41088</v>
      </c>
      <c r="B1613" s="2" t="s">
        <v>181</v>
      </c>
      <c r="C1613">
        <v>1</v>
      </c>
    </row>
    <row r="1614" spans="1:3" x14ac:dyDescent="0.25">
      <c r="A1614" s="1">
        <v>41090</v>
      </c>
      <c r="B1614" s="2" t="s">
        <v>15</v>
      </c>
      <c r="C1614">
        <v>122</v>
      </c>
    </row>
    <row r="1615" spans="1:3" x14ac:dyDescent="0.25">
      <c r="A1615" s="1">
        <v>41090</v>
      </c>
      <c r="B1615" s="2" t="s">
        <v>20</v>
      </c>
      <c r="C1615">
        <v>163</v>
      </c>
    </row>
    <row r="1616" spans="1:3" x14ac:dyDescent="0.25">
      <c r="A1616" s="1">
        <v>41091</v>
      </c>
      <c r="B1616" s="2" t="s">
        <v>69</v>
      </c>
      <c r="C1616">
        <v>29</v>
      </c>
    </row>
    <row r="1617" spans="1:3" x14ac:dyDescent="0.25">
      <c r="A1617" s="1">
        <v>41095</v>
      </c>
      <c r="B1617" s="2" t="s">
        <v>58</v>
      </c>
      <c r="C1617">
        <v>106</v>
      </c>
    </row>
    <row r="1618" spans="1:3" x14ac:dyDescent="0.25">
      <c r="A1618" s="1">
        <v>41096</v>
      </c>
      <c r="B1618" s="2" t="s">
        <v>17</v>
      </c>
      <c r="C1618">
        <v>112</v>
      </c>
    </row>
    <row r="1619" spans="1:3" x14ac:dyDescent="0.25">
      <c r="A1619" s="1">
        <v>41097</v>
      </c>
      <c r="B1619" s="2" t="s">
        <v>31</v>
      </c>
      <c r="C1619">
        <v>90</v>
      </c>
    </row>
    <row r="1620" spans="1:3" x14ac:dyDescent="0.25">
      <c r="A1620" s="1">
        <v>41099</v>
      </c>
      <c r="B1620" s="2" t="s">
        <v>19</v>
      </c>
      <c r="C1620">
        <v>7</v>
      </c>
    </row>
    <row r="1621" spans="1:3" x14ac:dyDescent="0.25">
      <c r="A1621" s="1">
        <v>41099</v>
      </c>
      <c r="B1621" s="2" t="s">
        <v>26</v>
      </c>
      <c r="C1621">
        <v>27</v>
      </c>
    </row>
    <row r="1622" spans="1:3" x14ac:dyDescent="0.25">
      <c r="A1622" s="1">
        <v>41099</v>
      </c>
      <c r="B1622" s="2" t="s">
        <v>64</v>
      </c>
      <c r="C1622">
        <v>185</v>
      </c>
    </row>
    <row r="1623" spans="1:3" x14ac:dyDescent="0.25">
      <c r="A1623" s="1">
        <v>41100</v>
      </c>
      <c r="B1623" s="2" t="s">
        <v>25</v>
      </c>
      <c r="C1623">
        <v>153</v>
      </c>
    </row>
    <row r="1624" spans="1:3" x14ac:dyDescent="0.25">
      <c r="A1624" s="1">
        <v>41102</v>
      </c>
      <c r="B1624" s="2" t="s">
        <v>64</v>
      </c>
      <c r="C1624">
        <v>109</v>
      </c>
    </row>
    <row r="1625" spans="1:3" x14ac:dyDescent="0.25">
      <c r="A1625" s="1">
        <v>41104</v>
      </c>
      <c r="B1625" s="2" t="s">
        <v>214</v>
      </c>
      <c r="C1625">
        <v>10</v>
      </c>
    </row>
    <row r="1626" spans="1:3" x14ac:dyDescent="0.25">
      <c r="A1626" s="1">
        <v>41104</v>
      </c>
      <c r="B1626" s="2" t="s">
        <v>82</v>
      </c>
      <c r="C1626">
        <v>10</v>
      </c>
    </row>
    <row r="1627" spans="1:3" x14ac:dyDescent="0.25">
      <c r="A1627" s="1">
        <v>41106</v>
      </c>
      <c r="B1627" s="2" t="s">
        <v>134</v>
      </c>
      <c r="C1627">
        <v>90</v>
      </c>
    </row>
    <row r="1628" spans="1:3" x14ac:dyDescent="0.25">
      <c r="A1628" s="1">
        <v>41106</v>
      </c>
      <c r="B1628" s="2" t="s">
        <v>61</v>
      </c>
      <c r="C1628">
        <v>34</v>
      </c>
    </row>
    <row r="1629" spans="1:3" x14ac:dyDescent="0.25">
      <c r="A1629" s="1">
        <v>41108</v>
      </c>
      <c r="B1629" s="2" t="s">
        <v>12</v>
      </c>
      <c r="C1629">
        <v>106</v>
      </c>
    </row>
    <row r="1630" spans="1:3" x14ac:dyDescent="0.25">
      <c r="A1630" s="1">
        <v>41109</v>
      </c>
      <c r="B1630" s="2" t="s">
        <v>12</v>
      </c>
      <c r="C1630">
        <v>229</v>
      </c>
    </row>
    <row r="1631" spans="1:3" x14ac:dyDescent="0.25">
      <c r="A1631" s="1">
        <v>41115</v>
      </c>
      <c r="B1631" s="2" t="s">
        <v>20</v>
      </c>
      <c r="C1631">
        <v>229</v>
      </c>
    </row>
    <row r="1632" spans="1:3" x14ac:dyDescent="0.25">
      <c r="A1632" s="1">
        <v>41115</v>
      </c>
      <c r="B1632" s="2" t="s">
        <v>50</v>
      </c>
      <c r="C1632">
        <v>20</v>
      </c>
    </row>
    <row r="1633" spans="1:3" x14ac:dyDescent="0.25">
      <c r="A1633" s="1">
        <v>41115</v>
      </c>
      <c r="B1633" s="2" t="s">
        <v>48</v>
      </c>
      <c r="C1633">
        <v>261</v>
      </c>
    </row>
    <row r="1634" spans="1:3" x14ac:dyDescent="0.25">
      <c r="A1634" s="1">
        <v>41118</v>
      </c>
      <c r="B1634" s="2" t="s">
        <v>150</v>
      </c>
      <c r="C1634">
        <v>10</v>
      </c>
    </row>
    <row r="1635" spans="1:3" x14ac:dyDescent="0.25">
      <c r="A1635" s="1">
        <v>41118</v>
      </c>
      <c r="B1635" s="2" t="s">
        <v>10</v>
      </c>
      <c r="C1635">
        <v>400</v>
      </c>
    </row>
    <row r="1636" spans="1:3" x14ac:dyDescent="0.25">
      <c r="A1636" s="1">
        <v>41122</v>
      </c>
      <c r="B1636" s="2" t="s">
        <v>17</v>
      </c>
      <c r="C1636">
        <v>401</v>
      </c>
    </row>
    <row r="1637" spans="1:3" x14ac:dyDescent="0.25">
      <c r="A1637" s="1">
        <v>41124</v>
      </c>
      <c r="B1637" s="2" t="s">
        <v>58</v>
      </c>
      <c r="C1637">
        <v>170</v>
      </c>
    </row>
    <row r="1638" spans="1:3" x14ac:dyDescent="0.25">
      <c r="A1638" s="1">
        <v>41125</v>
      </c>
      <c r="B1638" s="2" t="s">
        <v>25</v>
      </c>
      <c r="C1638">
        <v>124</v>
      </c>
    </row>
    <row r="1639" spans="1:3" x14ac:dyDescent="0.25">
      <c r="A1639" s="1">
        <v>41127</v>
      </c>
      <c r="B1639" s="2" t="s">
        <v>204</v>
      </c>
      <c r="C1639">
        <v>13</v>
      </c>
    </row>
    <row r="1640" spans="1:3" x14ac:dyDescent="0.25">
      <c r="A1640" s="1">
        <v>41130</v>
      </c>
      <c r="B1640" s="2" t="s">
        <v>22</v>
      </c>
      <c r="C1640">
        <v>87</v>
      </c>
    </row>
    <row r="1641" spans="1:3" x14ac:dyDescent="0.25">
      <c r="A1641" s="1">
        <v>41130</v>
      </c>
      <c r="B1641" s="2" t="s">
        <v>27</v>
      </c>
      <c r="C1641">
        <v>190</v>
      </c>
    </row>
    <row r="1642" spans="1:3" x14ac:dyDescent="0.25">
      <c r="A1642" s="1">
        <v>41130</v>
      </c>
      <c r="B1642" s="2" t="s">
        <v>53</v>
      </c>
      <c r="C1642">
        <v>349</v>
      </c>
    </row>
    <row r="1643" spans="1:3" x14ac:dyDescent="0.25">
      <c r="A1643" s="1">
        <v>41132</v>
      </c>
      <c r="B1643" s="2" t="s">
        <v>184</v>
      </c>
      <c r="C1643">
        <v>16</v>
      </c>
    </row>
    <row r="1644" spans="1:3" x14ac:dyDescent="0.25">
      <c r="A1644" s="1">
        <v>41133</v>
      </c>
      <c r="B1644" s="2" t="s">
        <v>74</v>
      </c>
      <c r="C1644">
        <v>42</v>
      </c>
    </row>
    <row r="1645" spans="1:3" x14ac:dyDescent="0.25">
      <c r="A1645" s="1">
        <v>41134</v>
      </c>
      <c r="B1645" s="2" t="s">
        <v>26</v>
      </c>
      <c r="C1645">
        <v>70</v>
      </c>
    </row>
    <row r="1646" spans="1:3" x14ac:dyDescent="0.25">
      <c r="A1646" s="1">
        <v>41136</v>
      </c>
      <c r="B1646" s="2" t="s">
        <v>55</v>
      </c>
      <c r="C1646">
        <v>189</v>
      </c>
    </row>
    <row r="1647" spans="1:3" x14ac:dyDescent="0.25">
      <c r="A1647" s="1">
        <v>41137</v>
      </c>
      <c r="B1647" s="2" t="s">
        <v>58</v>
      </c>
      <c r="C1647">
        <v>64</v>
      </c>
    </row>
    <row r="1648" spans="1:3" x14ac:dyDescent="0.25">
      <c r="A1648" s="1">
        <v>41141</v>
      </c>
      <c r="B1648" s="2" t="s">
        <v>38</v>
      </c>
      <c r="C1648">
        <v>76</v>
      </c>
    </row>
    <row r="1649" spans="1:3" x14ac:dyDescent="0.25">
      <c r="A1649" s="1">
        <v>41142</v>
      </c>
      <c r="B1649" s="2" t="s">
        <v>52</v>
      </c>
      <c r="C1649">
        <v>11</v>
      </c>
    </row>
    <row r="1650" spans="1:3" x14ac:dyDescent="0.25">
      <c r="A1650" s="1">
        <v>41142</v>
      </c>
      <c r="B1650" s="2" t="s">
        <v>69</v>
      </c>
      <c r="C1650">
        <v>96</v>
      </c>
    </row>
    <row r="1651" spans="1:3" x14ac:dyDescent="0.25">
      <c r="A1651" s="1">
        <v>41143</v>
      </c>
      <c r="B1651" s="2" t="s">
        <v>114</v>
      </c>
      <c r="C1651">
        <v>17</v>
      </c>
    </row>
    <row r="1652" spans="1:3" x14ac:dyDescent="0.25">
      <c r="A1652" s="1">
        <v>41143</v>
      </c>
      <c r="B1652" s="2" t="s">
        <v>21</v>
      </c>
      <c r="C1652">
        <v>92</v>
      </c>
    </row>
    <row r="1653" spans="1:3" x14ac:dyDescent="0.25">
      <c r="A1653" s="1">
        <v>41144</v>
      </c>
      <c r="B1653" s="2" t="s">
        <v>11</v>
      </c>
      <c r="C1653">
        <v>76</v>
      </c>
    </row>
    <row r="1654" spans="1:3" x14ac:dyDescent="0.25">
      <c r="A1654" s="1">
        <v>41146</v>
      </c>
      <c r="B1654" s="2" t="s">
        <v>13</v>
      </c>
      <c r="C1654">
        <v>77</v>
      </c>
    </row>
    <row r="1655" spans="1:3" x14ac:dyDescent="0.25">
      <c r="A1655" s="1">
        <v>41147</v>
      </c>
      <c r="B1655" s="2" t="s">
        <v>105</v>
      </c>
      <c r="C1655">
        <v>344</v>
      </c>
    </row>
    <row r="1656" spans="1:3" x14ac:dyDescent="0.25">
      <c r="A1656" s="1">
        <v>41147</v>
      </c>
      <c r="B1656" s="2" t="s">
        <v>10</v>
      </c>
      <c r="C1656">
        <v>218</v>
      </c>
    </row>
    <row r="1657" spans="1:3" x14ac:dyDescent="0.25">
      <c r="A1657" s="1">
        <v>41148</v>
      </c>
      <c r="B1657" s="2" t="s">
        <v>53</v>
      </c>
      <c r="C1657">
        <v>115</v>
      </c>
    </row>
    <row r="1658" spans="1:3" x14ac:dyDescent="0.25">
      <c r="A1658" s="1">
        <v>41149</v>
      </c>
      <c r="B1658" s="2" t="s">
        <v>83</v>
      </c>
      <c r="C1658">
        <v>143</v>
      </c>
    </row>
    <row r="1659" spans="1:3" x14ac:dyDescent="0.25">
      <c r="A1659" s="1">
        <v>41149</v>
      </c>
      <c r="B1659" s="2" t="s">
        <v>140</v>
      </c>
      <c r="C1659">
        <v>1</v>
      </c>
    </row>
    <row r="1660" spans="1:3" x14ac:dyDescent="0.25">
      <c r="A1660" s="1">
        <v>41154</v>
      </c>
      <c r="B1660" s="2" t="s">
        <v>72</v>
      </c>
      <c r="C1660">
        <v>133</v>
      </c>
    </row>
    <row r="1661" spans="1:3" x14ac:dyDescent="0.25">
      <c r="A1661" s="1">
        <v>41154</v>
      </c>
      <c r="B1661" s="2" t="s">
        <v>20</v>
      </c>
      <c r="C1661">
        <v>496</v>
      </c>
    </row>
    <row r="1662" spans="1:3" x14ac:dyDescent="0.25">
      <c r="A1662" s="1">
        <v>41154</v>
      </c>
      <c r="B1662" s="2" t="s">
        <v>111</v>
      </c>
      <c r="C1662">
        <v>5</v>
      </c>
    </row>
    <row r="1663" spans="1:3" x14ac:dyDescent="0.25">
      <c r="A1663" s="1">
        <v>41156</v>
      </c>
      <c r="B1663" s="2" t="s">
        <v>175</v>
      </c>
      <c r="C1663">
        <v>8</v>
      </c>
    </row>
    <row r="1664" spans="1:3" x14ac:dyDescent="0.25">
      <c r="A1664" s="1">
        <v>41157</v>
      </c>
      <c r="B1664" s="2" t="s">
        <v>55</v>
      </c>
      <c r="C1664">
        <v>59</v>
      </c>
    </row>
    <row r="1665" spans="1:3" x14ac:dyDescent="0.25">
      <c r="A1665" s="1">
        <v>41157</v>
      </c>
      <c r="B1665" s="2" t="s">
        <v>20</v>
      </c>
      <c r="C1665">
        <v>273</v>
      </c>
    </row>
    <row r="1666" spans="1:3" x14ac:dyDescent="0.25">
      <c r="A1666" s="1">
        <v>41158</v>
      </c>
      <c r="B1666" s="2" t="s">
        <v>12</v>
      </c>
      <c r="C1666">
        <v>165</v>
      </c>
    </row>
    <row r="1667" spans="1:3" x14ac:dyDescent="0.25">
      <c r="A1667" s="1">
        <v>41162</v>
      </c>
      <c r="B1667" s="2" t="s">
        <v>51</v>
      </c>
      <c r="C1667">
        <v>13</v>
      </c>
    </row>
    <row r="1668" spans="1:3" x14ac:dyDescent="0.25">
      <c r="A1668" s="1">
        <v>41163</v>
      </c>
      <c r="B1668" s="2" t="s">
        <v>72</v>
      </c>
      <c r="C1668">
        <v>143</v>
      </c>
    </row>
    <row r="1669" spans="1:3" x14ac:dyDescent="0.25">
      <c r="A1669" s="1">
        <v>41167</v>
      </c>
      <c r="B1669" s="2" t="s">
        <v>233</v>
      </c>
      <c r="C1669">
        <v>20</v>
      </c>
    </row>
    <row r="1670" spans="1:3" x14ac:dyDescent="0.25">
      <c r="A1670" s="1">
        <v>41171</v>
      </c>
      <c r="B1670" s="2" t="s">
        <v>57</v>
      </c>
      <c r="C1670">
        <v>4</v>
      </c>
    </row>
    <row r="1671" spans="1:3" x14ac:dyDescent="0.25">
      <c r="A1671" s="1">
        <v>41175</v>
      </c>
      <c r="B1671" s="2" t="s">
        <v>134</v>
      </c>
      <c r="C1671">
        <v>102</v>
      </c>
    </row>
    <row r="1672" spans="1:3" x14ac:dyDescent="0.25">
      <c r="A1672" s="1">
        <v>41177</v>
      </c>
      <c r="B1672" s="2" t="s">
        <v>9</v>
      </c>
      <c r="C1672">
        <v>155</v>
      </c>
    </row>
    <row r="1673" spans="1:3" x14ac:dyDescent="0.25">
      <c r="A1673" s="1">
        <v>41179</v>
      </c>
      <c r="B1673" s="2" t="s">
        <v>10</v>
      </c>
      <c r="C1673">
        <v>226</v>
      </c>
    </row>
    <row r="1674" spans="1:3" x14ac:dyDescent="0.25">
      <c r="A1674" s="1">
        <v>41179</v>
      </c>
      <c r="B1674" s="2" t="s">
        <v>17</v>
      </c>
      <c r="C1674">
        <v>346</v>
      </c>
    </row>
    <row r="1675" spans="1:3" x14ac:dyDescent="0.25">
      <c r="A1675" s="1">
        <v>41180</v>
      </c>
      <c r="B1675" s="2" t="s">
        <v>55</v>
      </c>
      <c r="C1675">
        <v>45</v>
      </c>
    </row>
    <row r="1676" spans="1:3" x14ac:dyDescent="0.25">
      <c r="A1676" s="1">
        <v>41182</v>
      </c>
      <c r="B1676" s="2" t="s">
        <v>154</v>
      </c>
      <c r="C1676">
        <v>11</v>
      </c>
    </row>
    <row r="1677" spans="1:3" x14ac:dyDescent="0.25">
      <c r="A1677" s="1">
        <v>41185</v>
      </c>
      <c r="B1677" s="2" t="s">
        <v>133</v>
      </c>
      <c r="C1677">
        <v>14</v>
      </c>
    </row>
    <row r="1678" spans="1:3" x14ac:dyDescent="0.25">
      <c r="A1678" s="1">
        <v>41190</v>
      </c>
      <c r="B1678" s="2" t="s">
        <v>54</v>
      </c>
      <c r="C1678">
        <v>12</v>
      </c>
    </row>
    <row r="1679" spans="1:3" x14ac:dyDescent="0.25">
      <c r="A1679" s="1">
        <v>41195</v>
      </c>
      <c r="B1679" s="2" t="s">
        <v>157</v>
      </c>
      <c r="C1679">
        <v>11</v>
      </c>
    </row>
    <row r="1680" spans="1:3" x14ac:dyDescent="0.25">
      <c r="A1680" s="1">
        <v>41195</v>
      </c>
      <c r="B1680" s="2" t="s">
        <v>29</v>
      </c>
      <c r="C1680">
        <v>142</v>
      </c>
    </row>
    <row r="1681" spans="1:3" x14ac:dyDescent="0.25">
      <c r="A1681" s="1">
        <v>41201</v>
      </c>
      <c r="B1681" s="2" t="s">
        <v>74</v>
      </c>
      <c r="C1681">
        <v>184</v>
      </c>
    </row>
    <row r="1682" spans="1:3" x14ac:dyDescent="0.25">
      <c r="A1682" s="1">
        <v>41202</v>
      </c>
      <c r="B1682" s="2" t="s">
        <v>48</v>
      </c>
      <c r="C1682">
        <v>390</v>
      </c>
    </row>
    <row r="1683" spans="1:3" x14ac:dyDescent="0.25">
      <c r="A1683" s="1">
        <v>41206</v>
      </c>
      <c r="B1683" s="2" t="s">
        <v>40</v>
      </c>
      <c r="C1683">
        <v>110</v>
      </c>
    </row>
    <row r="1684" spans="1:3" x14ac:dyDescent="0.25">
      <c r="A1684" s="1">
        <v>41207</v>
      </c>
      <c r="B1684" s="2" t="s">
        <v>22</v>
      </c>
      <c r="C1684">
        <v>92</v>
      </c>
    </row>
    <row r="1685" spans="1:3" x14ac:dyDescent="0.25">
      <c r="A1685" s="1">
        <v>41208</v>
      </c>
      <c r="B1685" s="2" t="s">
        <v>71</v>
      </c>
      <c r="C1685">
        <v>5</v>
      </c>
    </row>
    <row r="1686" spans="1:3" x14ac:dyDescent="0.25">
      <c r="A1686" s="1">
        <v>41208</v>
      </c>
      <c r="B1686" s="2" t="s">
        <v>232</v>
      </c>
      <c r="C1686">
        <v>2</v>
      </c>
    </row>
    <row r="1687" spans="1:3" x14ac:dyDescent="0.25">
      <c r="A1687" s="1">
        <v>41210</v>
      </c>
      <c r="B1687" s="2" t="s">
        <v>178</v>
      </c>
      <c r="C1687">
        <v>14</v>
      </c>
    </row>
    <row r="1688" spans="1:3" x14ac:dyDescent="0.25">
      <c r="A1688" s="1">
        <v>41213</v>
      </c>
      <c r="B1688" s="2" t="s">
        <v>87</v>
      </c>
      <c r="C1688">
        <v>6</v>
      </c>
    </row>
    <row r="1689" spans="1:3" x14ac:dyDescent="0.25">
      <c r="A1689" s="1">
        <v>41214</v>
      </c>
      <c r="B1689" s="2" t="s">
        <v>21</v>
      </c>
      <c r="C1689">
        <v>65</v>
      </c>
    </row>
    <row r="1690" spans="1:3" x14ac:dyDescent="0.25">
      <c r="A1690" s="1">
        <v>41214</v>
      </c>
      <c r="B1690" s="2" t="s">
        <v>72</v>
      </c>
      <c r="C1690">
        <v>45</v>
      </c>
    </row>
    <row r="1691" spans="1:3" x14ac:dyDescent="0.25">
      <c r="A1691" s="1">
        <v>41214</v>
      </c>
      <c r="B1691" s="2" t="s">
        <v>10</v>
      </c>
      <c r="C1691">
        <v>108</v>
      </c>
    </row>
    <row r="1692" spans="1:3" x14ac:dyDescent="0.25">
      <c r="A1692" s="1">
        <v>41215</v>
      </c>
      <c r="B1692" s="2" t="s">
        <v>40</v>
      </c>
      <c r="C1692">
        <v>159</v>
      </c>
    </row>
    <row r="1693" spans="1:3" x14ac:dyDescent="0.25">
      <c r="A1693" s="1">
        <v>41219</v>
      </c>
      <c r="B1693" s="2" t="s">
        <v>22</v>
      </c>
      <c r="C1693">
        <v>141</v>
      </c>
    </row>
    <row r="1694" spans="1:3" x14ac:dyDescent="0.25">
      <c r="A1694" s="1">
        <v>41219</v>
      </c>
      <c r="B1694" s="2" t="s">
        <v>41</v>
      </c>
      <c r="C1694">
        <v>14</v>
      </c>
    </row>
    <row r="1695" spans="1:3" x14ac:dyDescent="0.25">
      <c r="A1695" s="1">
        <v>41222</v>
      </c>
      <c r="B1695" s="2" t="s">
        <v>13</v>
      </c>
      <c r="C1695">
        <v>142</v>
      </c>
    </row>
    <row r="1696" spans="1:3" x14ac:dyDescent="0.25">
      <c r="A1696" s="1">
        <v>41223</v>
      </c>
      <c r="B1696" s="2" t="s">
        <v>12</v>
      </c>
      <c r="C1696">
        <v>167</v>
      </c>
    </row>
    <row r="1697" spans="1:3" x14ac:dyDescent="0.25">
      <c r="A1697" s="1">
        <v>41224</v>
      </c>
      <c r="B1697" s="2" t="s">
        <v>178</v>
      </c>
      <c r="C1697">
        <v>12</v>
      </c>
    </row>
    <row r="1698" spans="1:3" x14ac:dyDescent="0.25">
      <c r="A1698" s="1">
        <v>41229</v>
      </c>
      <c r="B1698" s="2" t="s">
        <v>31</v>
      </c>
      <c r="C1698">
        <v>187</v>
      </c>
    </row>
    <row r="1699" spans="1:3" x14ac:dyDescent="0.25">
      <c r="A1699" s="1">
        <v>41232</v>
      </c>
      <c r="B1699" s="2" t="s">
        <v>44</v>
      </c>
      <c r="C1699">
        <v>14</v>
      </c>
    </row>
    <row r="1700" spans="1:3" x14ac:dyDescent="0.25">
      <c r="A1700" s="1">
        <v>41235</v>
      </c>
      <c r="B1700" s="2" t="s">
        <v>168</v>
      </c>
      <c r="C1700">
        <v>10</v>
      </c>
    </row>
    <row r="1701" spans="1:3" x14ac:dyDescent="0.25">
      <c r="A1701" s="1">
        <v>41236</v>
      </c>
      <c r="B1701" s="2" t="s">
        <v>25</v>
      </c>
      <c r="C1701">
        <v>269</v>
      </c>
    </row>
    <row r="1702" spans="1:3" x14ac:dyDescent="0.25">
      <c r="A1702" s="1">
        <v>41236</v>
      </c>
      <c r="B1702" s="2" t="s">
        <v>8</v>
      </c>
      <c r="C1702">
        <v>328</v>
      </c>
    </row>
    <row r="1703" spans="1:3" x14ac:dyDescent="0.25">
      <c r="A1703" s="1">
        <v>41237</v>
      </c>
      <c r="B1703" s="2" t="s">
        <v>12</v>
      </c>
      <c r="C1703">
        <v>228</v>
      </c>
    </row>
    <row r="1704" spans="1:3" x14ac:dyDescent="0.25">
      <c r="A1704" s="1">
        <v>41239</v>
      </c>
      <c r="B1704" s="2" t="s">
        <v>5</v>
      </c>
      <c r="C1704">
        <v>12</v>
      </c>
    </row>
    <row r="1705" spans="1:3" x14ac:dyDescent="0.25">
      <c r="A1705" s="1">
        <v>41244</v>
      </c>
      <c r="B1705" s="2" t="s">
        <v>96</v>
      </c>
      <c r="C1705">
        <v>16</v>
      </c>
    </row>
    <row r="1706" spans="1:3" x14ac:dyDescent="0.25">
      <c r="A1706" s="1">
        <v>41247</v>
      </c>
      <c r="B1706" s="2" t="s">
        <v>20</v>
      </c>
      <c r="C1706">
        <v>233</v>
      </c>
    </row>
    <row r="1707" spans="1:3" x14ac:dyDescent="0.25">
      <c r="A1707" s="1">
        <v>41248</v>
      </c>
      <c r="B1707" s="2" t="s">
        <v>135</v>
      </c>
      <c r="C1707">
        <v>10</v>
      </c>
    </row>
    <row r="1708" spans="1:3" x14ac:dyDescent="0.25">
      <c r="A1708" s="1">
        <v>41251</v>
      </c>
      <c r="B1708" s="2" t="s">
        <v>13</v>
      </c>
      <c r="C1708">
        <v>168</v>
      </c>
    </row>
    <row r="1709" spans="1:3" x14ac:dyDescent="0.25">
      <c r="A1709" s="1">
        <v>41251</v>
      </c>
      <c r="B1709" s="2" t="s">
        <v>8</v>
      </c>
      <c r="C1709">
        <v>388</v>
      </c>
    </row>
    <row r="1710" spans="1:3" x14ac:dyDescent="0.25">
      <c r="A1710" s="1">
        <v>41252</v>
      </c>
      <c r="B1710" s="2" t="s">
        <v>53</v>
      </c>
      <c r="C1710">
        <v>319</v>
      </c>
    </row>
    <row r="1711" spans="1:3" x14ac:dyDescent="0.25">
      <c r="A1711" s="1">
        <v>41254</v>
      </c>
      <c r="B1711" s="2" t="s">
        <v>70</v>
      </c>
      <c r="C1711">
        <v>12</v>
      </c>
    </row>
    <row r="1712" spans="1:3" x14ac:dyDescent="0.25">
      <c r="A1712" s="1">
        <v>41256</v>
      </c>
      <c r="B1712" s="2" t="s">
        <v>176</v>
      </c>
      <c r="C1712">
        <v>150</v>
      </c>
    </row>
    <row r="1713" spans="1:3" x14ac:dyDescent="0.25">
      <c r="A1713" s="1">
        <v>41258</v>
      </c>
      <c r="B1713" s="2" t="s">
        <v>12</v>
      </c>
      <c r="C1713">
        <v>347</v>
      </c>
    </row>
    <row r="1714" spans="1:3" x14ac:dyDescent="0.25">
      <c r="A1714" s="1">
        <v>41259</v>
      </c>
      <c r="B1714" s="2" t="s">
        <v>26</v>
      </c>
      <c r="C1714">
        <v>177</v>
      </c>
    </row>
    <row r="1715" spans="1:3" x14ac:dyDescent="0.25">
      <c r="A1715" s="1">
        <v>41262</v>
      </c>
      <c r="B1715" s="2" t="s">
        <v>48</v>
      </c>
      <c r="C1715">
        <v>222</v>
      </c>
    </row>
    <row r="1716" spans="1:3" x14ac:dyDescent="0.25">
      <c r="A1716" s="1">
        <v>41273</v>
      </c>
      <c r="B1716" s="2" t="s">
        <v>52</v>
      </c>
      <c r="C1716">
        <v>9</v>
      </c>
    </row>
    <row r="1717" spans="1:3" x14ac:dyDescent="0.25">
      <c r="A1717" s="1">
        <v>41273</v>
      </c>
      <c r="B1717" s="2" t="s">
        <v>234</v>
      </c>
      <c r="C1717">
        <v>14</v>
      </c>
    </row>
    <row r="1718" spans="1:3" x14ac:dyDescent="0.25">
      <c r="A1718" s="1">
        <v>41275</v>
      </c>
      <c r="B1718" s="2" t="s">
        <v>6</v>
      </c>
      <c r="C1718">
        <v>7</v>
      </c>
    </row>
    <row r="1719" spans="1:3" x14ac:dyDescent="0.25">
      <c r="A1719" s="1">
        <v>41279</v>
      </c>
      <c r="B1719" s="2" t="s">
        <v>69</v>
      </c>
      <c r="C1719">
        <v>171</v>
      </c>
    </row>
    <row r="1720" spans="1:3" x14ac:dyDescent="0.25">
      <c r="A1720" s="1">
        <v>41283</v>
      </c>
      <c r="B1720" s="2" t="s">
        <v>211</v>
      </c>
      <c r="C1720">
        <v>16</v>
      </c>
    </row>
    <row r="1721" spans="1:3" x14ac:dyDescent="0.25">
      <c r="A1721" s="1">
        <v>41284</v>
      </c>
      <c r="B1721" s="2" t="s">
        <v>21</v>
      </c>
      <c r="C1721">
        <v>176</v>
      </c>
    </row>
    <row r="1722" spans="1:3" x14ac:dyDescent="0.25">
      <c r="A1722" s="1">
        <v>41287</v>
      </c>
      <c r="B1722" s="2" t="s">
        <v>58</v>
      </c>
      <c r="C1722">
        <v>37</v>
      </c>
    </row>
    <row r="1723" spans="1:3" x14ac:dyDescent="0.25">
      <c r="A1723" s="1">
        <v>41290</v>
      </c>
      <c r="B1723" s="2" t="s">
        <v>21</v>
      </c>
      <c r="C1723">
        <v>186</v>
      </c>
    </row>
    <row r="1724" spans="1:3" x14ac:dyDescent="0.25">
      <c r="A1724" s="1">
        <v>41290</v>
      </c>
      <c r="B1724" s="2" t="s">
        <v>64</v>
      </c>
      <c r="C1724">
        <v>45</v>
      </c>
    </row>
    <row r="1725" spans="1:3" x14ac:dyDescent="0.25">
      <c r="A1725" s="1">
        <v>41294</v>
      </c>
      <c r="B1725" s="2" t="s">
        <v>55</v>
      </c>
      <c r="C1725">
        <v>186</v>
      </c>
    </row>
    <row r="1726" spans="1:3" x14ac:dyDescent="0.25">
      <c r="A1726" s="1">
        <v>41294</v>
      </c>
      <c r="B1726" s="2" t="s">
        <v>17</v>
      </c>
      <c r="C1726">
        <v>211</v>
      </c>
    </row>
    <row r="1727" spans="1:3" x14ac:dyDescent="0.25">
      <c r="A1727" s="1">
        <v>41300</v>
      </c>
      <c r="B1727" s="2" t="s">
        <v>12</v>
      </c>
      <c r="C1727">
        <v>330</v>
      </c>
    </row>
    <row r="1728" spans="1:3" x14ac:dyDescent="0.25">
      <c r="A1728" s="1">
        <v>41301</v>
      </c>
      <c r="B1728" s="2" t="s">
        <v>17</v>
      </c>
      <c r="C1728">
        <v>134</v>
      </c>
    </row>
    <row r="1729" spans="1:3" x14ac:dyDescent="0.25">
      <c r="A1729" s="1">
        <v>41301</v>
      </c>
      <c r="B1729" s="2" t="s">
        <v>12</v>
      </c>
      <c r="C1729">
        <v>459</v>
      </c>
    </row>
    <row r="1730" spans="1:3" x14ac:dyDescent="0.25">
      <c r="A1730" s="1">
        <v>41302</v>
      </c>
      <c r="B1730" s="2" t="s">
        <v>29</v>
      </c>
      <c r="C1730">
        <v>185</v>
      </c>
    </row>
    <row r="1731" spans="1:3" x14ac:dyDescent="0.25">
      <c r="A1731" s="1">
        <v>41303</v>
      </c>
      <c r="B1731" s="2" t="s">
        <v>70</v>
      </c>
      <c r="C1731">
        <v>3</v>
      </c>
    </row>
    <row r="1732" spans="1:3" x14ac:dyDescent="0.25">
      <c r="A1732" s="1">
        <v>41305</v>
      </c>
      <c r="B1732" s="2" t="s">
        <v>33</v>
      </c>
      <c r="C1732">
        <v>181</v>
      </c>
    </row>
    <row r="1733" spans="1:3" x14ac:dyDescent="0.25">
      <c r="A1733" s="1">
        <v>41309</v>
      </c>
      <c r="B1733" s="2" t="s">
        <v>20</v>
      </c>
      <c r="C1733">
        <v>441</v>
      </c>
    </row>
    <row r="1734" spans="1:3" x14ac:dyDescent="0.25">
      <c r="A1734" s="1">
        <v>41310</v>
      </c>
      <c r="B1734" s="2" t="s">
        <v>48</v>
      </c>
      <c r="C1734">
        <v>487</v>
      </c>
    </row>
    <row r="1735" spans="1:3" x14ac:dyDescent="0.25">
      <c r="A1735" s="1">
        <v>41310</v>
      </c>
      <c r="B1735" s="2" t="s">
        <v>55</v>
      </c>
      <c r="C1735">
        <v>56</v>
      </c>
    </row>
    <row r="1736" spans="1:3" x14ac:dyDescent="0.25">
      <c r="A1736" s="1">
        <v>41314</v>
      </c>
      <c r="B1736" s="2" t="s">
        <v>15</v>
      </c>
      <c r="C1736">
        <v>23</v>
      </c>
    </row>
    <row r="1737" spans="1:3" x14ac:dyDescent="0.25">
      <c r="A1737" s="1">
        <v>41314</v>
      </c>
      <c r="B1737" s="2" t="s">
        <v>134</v>
      </c>
      <c r="C1737">
        <v>113</v>
      </c>
    </row>
    <row r="1738" spans="1:3" x14ac:dyDescent="0.25">
      <c r="A1738" s="1">
        <v>41315</v>
      </c>
      <c r="B1738" s="2" t="s">
        <v>203</v>
      </c>
      <c r="C1738">
        <v>19</v>
      </c>
    </row>
    <row r="1739" spans="1:3" x14ac:dyDescent="0.25">
      <c r="A1739" s="1">
        <v>41316</v>
      </c>
      <c r="B1739" s="2" t="s">
        <v>81</v>
      </c>
      <c r="C1739">
        <v>188</v>
      </c>
    </row>
    <row r="1740" spans="1:3" x14ac:dyDescent="0.25">
      <c r="A1740" s="1">
        <v>41316</v>
      </c>
      <c r="B1740" s="2" t="s">
        <v>10</v>
      </c>
      <c r="C1740">
        <v>338</v>
      </c>
    </row>
    <row r="1741" spans="1:3" x14ac:dyDescent="0.25">
      <c r="A1741" s="1">
        <v>41317</v>
      </c>
      <c r="B1741" s="2" t="s">
        <v>34</v>
      </c>
      <c r="C1741">
        <v>80</v>
      </c>
    </row>
    <row r="1742" spans="1:3" x14ac:dyDescent="0.25">
      <c r="A1742" s="1">
        <v>41318</v>
      </c>
      <c r="B1742" s="2" t="s">
        <v>174</v>
      </c>
      <c r="C1742">
        <v>20</v>
      </c>
    </row>
    <row r="1743" spans="1:3" x14ac:dyDescent="0.25">
      <c r="A1743" s="1">
        <v>41321</v>
      </c>
      <c r="B1743" s="2" t="s">
        <v>162</v>
      </c>
      <c r="C1743">
        <v>1</v>
      </c>
    </row>
    <row r="1744" spans="1:3" x14ac:dyDescent="0.25">
      <c r="A1744" s="1">
        <v>41322</v>
      </c>
      <c r="B1744" s="2" t="s">
        <v>55</v>
      </c>
      <c r="C1744">
        <v>200</v>
      </c>
    </row>
    <row r="1745" spans="1:3" x14ac:dyDescent="0.25">
      <c r="A1745" s="1">
        <v>41323</v>
      </c>
      <c r="B1745" s="2" t="s">
        <v>8</v>
      </c>
      <c r="C1745">
        <v>429</v>
      </c>
    </row>
    <row r="1746" spans="1:3" x14ac:dyDescent="0.25">
      <c r="A1746" s="1">
        <v>41324</v>
      </c>
      <c r="B1746" s="2" t="s">
        <v>15</v>
      </c>
      <c r="C1746">
        <v>183</v>
      </c>
    </row>
    <row r="1747" spans="1:3" x14ac:dyDescent="0.25">
      <c r="A1747" s="1">
        <v>41325</v>
      </c>
      <c r="B1747" s="2" t="s">
        <v>13</v>
      </c>
      <c r="C1747">
        <v>26</v>
      </c>
    </row>
    <row r="1748" spans="1:3" x14ac:dyDescent="0.25">
      <c r="A1748" s="1">
        <v>41326</v>
      </c>
      <c r="B1748" s="2" t="s">
        <v>183</v>
      </c>
      <c r="C1748">
        <v>2</v>
      </c>
    </row>
    <row r="1749" spans="1:3" x14ac:dyDescent="0.25">
      <c r="A1749" s="1">
        <v>41328</v>
      </c>
      <c r="B1749" s="2" t="s">
        <v>10</v>
      </c>
      <c r="C1749">
        <v>174</v>
      </c>
    </row>
    <row r="1750" spans="1:3" x14ac:dyDescent="0.25">
      <c r="A1750" s="1">
        <v>41329</v>
      </c>
      <c r="B1750" s="2" t="s">
        <v>55</v>
      </c>
      <c r="C1750">
        <v>98</v>
      </c>
    </row>
    <row r="1751" spans="1:3" x14ac:dyDescent="0.25">
      <c r="A1751" s="1">
        <v>41329</v>
      </c>
      <c r="B1751" s="2" t="s">
        <v>188</v>
      </c>
      <c r="C1751">
        <v>11</v>
      </c>
    </row>
    <row r="1752" spans="1:3" x14ac:dyDescent="0.25">
      <c r="A1752" s="1">
        <v>41332</v>
      </c>
      <c r="B1752" s="2" t="s">
        <v>31</v>
      </c>
      <c r="C1752">
        <v>58</v>
      </c>
    </row>
    <row r="1753" spans="1:3" x14ac:dyDescent="0.25">
      <c r="A1753" s="1">
        <v>41336</v>
      </c>
      <c r="B1753" s="2" t="s">
        <v>18</v>
      </c>
      <c r="C1753">
        <v>17</v>
      </c>
    </row>
    <row r="1754" spans="1:3" x14ac:dyDescent="0.25">
      <c r="A1754" s="1">
        <v>41337</v>
      </c>
      <c r="B1754" s="2" t="s">
        <v>20</v>
      </c>
      <c r="C1754">
        <v>143</v>
      </c>
    </row>
    <row r="1755" spans="1:3" x14ac:dyDescent="0.25">
      <c r="A1755" s="1">
        <v>41339</v>
      </c>
      <c r="B1755" s="2" t="s">
        <v>55</v>
      </c>
      <c r="C1755">
        <v>108</v>
      </c>
    </row>
    <row r="1756" spans="1:3" x14ac:dyDescent="0.25">
      <c r="A1756" s="1">
        <v>41346</v>
      </c>
      <c r="B1756" s="2" t="s">
        <v>105</v>
      </c>
      <c r="C1756">
        <v>424</v>
      </c>
    </row>
    <row r="1757" spans="1:3" x14ac:dyDescent="0.25">
      <c r="A1757" s="1">
        <v>41351</v>
      </c>
      <c r="B1757" s="2" t="s">
        <v>224</v>
      </c>
      <c r="C1757">
        <v>9</v>
      </c>
    </row>
    <row r="1758" spans="1:3" x14ac:dyDescent="0.25">
      <c r="A1758" s="1">
        <v>41352</v>
      </c>
      <c r="B1758" s="2" t="s">
        <v>31</v>
      </c>
      <c r="C1758">
        <v>135</v>
      </c>
    </row>
    <row r="1759" spans="1:3" x14ac:dyDescent="0.25">
      <c r="A1759" s="1">
        <v>41356</v>
      </c>
      <c r="B1759" s="2" t="s">
        <v>17</v>
      </c>
      <c r="C1759">
        <v>202</v>
      </c>
    </row>
    <row r="1760" spans="1:3" x14ac:dyDescent="0.25">
      <c r="A1760" s="1">
        <v>41357</v>
      </c>
      <c r="B1760" s="2" t="s">
        <v>48</v>
      </c>
      <c r="C1760">
        <v>459</v>
      </c>
    </row>
    <row r="1761" spans="1:3" x14ac:dyDescent="0.25">
      <c r="A1761" s="1">
        <v>41361</v>
      </c>
      <c r="B1761" s="2" t="s">
        <v>61</v>
      </c>
      <c r="C1761">
        <v>107</v>
      </c>
    </row>
    <row r="1762" spans="1:3" x14ac:dyDescent="0.25">
      <c r="A1762" s="1">
        <v>41362</v>
      </c>
      <c r="B1762" s="2" t="s">
        <v>38</v>
      </c>
      <c r="C1762">
        <v>37</v>
      </c>
    </row>
    <row r="1763" spans="1:3" x14ac:dyDescent="0.25">
      <c r="A1763" s="1">
        <v>41363</v>
      </c>
      <c r="B1763" s="2" t="s">
        <v>64</v>
      </c>
      <c r="C1763">
        <v>43</v>
      </c>
    </row>
    <row r="1764" spans="1:3" x14ac:dyDescent="0.25">
      <c r="A1764" s="1">
        <v>41365</v>
      </c>
      <c r="B1764" s="2" t="s">
        <v>12</v>
      </c>
      <c r="C1764">
        <v>352</v>
      </c>
    </row>
    <row r="1765" spans="1:3" x14ac:dyDescent="0.25">
      <c r="A1765" s="1">
        <v>41368</v>
      </c>
      <c r="B1765" s="2" t="s">
        <v>21</v>
      </c>
      <c r="C1765">
        <v>94</v>
      </c>
    </row>
    <row r="1766" spans="1:3" x14ac:dyDescent="0.25">
      <c r="A1766" s="1">
        <v>41368</v>
      </c>
      <c r="B1766" s="2" t="s">
        <v>69</v>
      </c>
      <c r="C1766">
        <v>112</v>
      </c>
    </row>
    <row r="1767" spans="1:3" x14ac:dyDescent="0.25">
      <c r="A1767" s="1">
        <v>41369</v>
      </c>
      <c r="B1767" s="2" t="s">
        <v>64</v>
      </c>
      <c r="C1767">
        <v>136</v>
      </c>
    </row>
    <row r="1768" spans="1:3" x14ac:dyDescent="0.25">
      <c r="A1768" s="1">
        <v>41370</v>
      </c>
      <c r="B1768" s="2" t="s">
        <v>81</v>
      </c>
      <c r="C1768">
        <v>56</v>
      </c>
    </row>
    <row r="1769" spans="1:3" x14ac:dyDescent="0.25">
      <c r="A1769" s="1">
        <v>41372</v>
      </c>
      <c r="B1769" s="2" t="s">
        <v>17</v>
      </c>
      <c r="C1769">
        <v>286</v>
      </c>
    </row>
    <row r="1770" spans="1:3" x14ac:dyDescent="0.25">
      <c r="A1770" s="1">
        <v>41373</v>
      </c>
      <c r="B1770" s="2" t="s">
        <v>10</v>
      </c>
      <c r="C1770">
        <v>296</v>
      </c>
    </row>
    <row r="1771" spans="1:3" x14ac:dyDescent="0.25">
      <c r="A1771" s="1">
        <v>41373</v>
      </c>
      <c r="B1771" s="2" t="s">
        <v>28</v>
      </c>
      <c r="C1771">
        <v>81</v>
      </c>
    </row>
    <row r="1772" spans="1:3" x14ac:dyDescent="0.25">
      <c r="A1772" s="1">
        <v>41374</v>
      </c>
      <c r="B1772" s="2" t="s">
        <v>17</v>
      </c>
      <c r="C1772">
        <v>231</v>
      </c>
    </row>
    <row r="1773" spans="1:3" x14ac:dyDescent="0.25">
      <c r="A1773" s="1">
        <v>41375</v>
      </c>
      <c r="B1773" s="2" t="s">
        <v>20</v>
      </c>
      <c r="C1773">
        <v>149</v>
      </c>
    </row>
    <row r="1774" spans="1:3" x14ac:dyDescent="0.25">
      <c r="A1774" s="1">
        <v>41375</v>
      </c>
      <c r="B1774" s="2" t="s">
        <v>135</v>
      </c>
      <c r="C1774">
        <v>3</v>
      </c>
    </row>
    <row r="1775" spans="1:3" x14ac:dyDescent="0.25">
      <c r="A1775" s="1">
        <v>41376</v>
      </c>
      <c r="B1775" s="2" t="s">
        <v>17</v>
      </c>
      <c r="C1775">
        <v>311</v>
      </c>
    </row>
    <row r="1776" spans="1:3" x14ac:dyDescent="0.25">
      <c r="A1776" s="1">
        <v>41379</v>
      </c>
      <c r="B1776" s="2" t="s">
        <v>69</v>
      </c>
      <c r="C1776">
        <v>121</v>
      </c>
    </row>
    <row r="1777" spans="1:3" x14ac:dyDescent="0.25">
      <c r="A1777" s="1">
        <v>41380</v>
      </c>
      <c r="B1777" s="2" t="s">
        <v>156</v>
      </c>
      <c r="C1777">
        <v>15</v>
      </c>
    </row>
    <row r="1778" spans="1:3" x14ac:dyDescent="0.25">
      <c r="A1778" s="1">
        <v>41381</v>
      </c>
      <c r="B1778" s="2" t="s">
        <v>139</v>
      </c>
      <c r="C1778">
        <v>14</v>
      </c>
    </row>
    <row r="1779" spans="1:3" x14ac:dyDescent="0.25">
      <c r="A1779" s="1">
        <v>41381</v>
      </c>
      <c r="B1779" s="2" t="s">
        <v>10</v>
      </c>
      <c r="C1779">
        <v>240</v>
      </c>
    </row>
    <row r="1780" spans="1:3" x14ac:dyDescent="0.25">
      <c r="A1780" s="1">
        <v>41383</v>
      </c>
      <c r="B1780" s="2" t="s">
        <v>59</v>
      </c>
      <c r="C1780">
        <v>12</v>
      </c>
    </row>
    <row r="1781" spans="1:3" x14ac:dyDescent="0.25">
      <c r="A1781" s="1">
        <v>41385</v>
      </c>
      <c r="B1781" s="2" t="s">
        <v>202</v>
      </c>
      <c r="C1781">
        <v>1</v>
      </c>
    </row>
    <row r="1782" spans="1:3" x14ac:dyDescent="0.25">
      <c r="A1782" s="1">
        <v>41388</v>
      </c>
      <c r="B1782" s="2" t="s">
        <v>235</v>
      </c>
      <c r="C1782">
        <v>12</v>
      </c>
    </row>
    <row r="1783" spans="1:3" x14ac:dyDescent="0.25">
      <c r="A1783" s="1">
        <v>41391</v>
      </c>
      <c r="B1783" s="2" t="s">
        <v>21</v>
      </c>
      <c r="C1783">
        <v>190</v>
      </c>
    </row>
    <row r="1784" spans="1:3" x14ac:dyDescent="0.25">
      <c r="A1784" s="1">
        <v>41392</v>
      </c>
      <c r="B1784" s="2" t="s">
        <v>66</v>
      </c>
      <c r="C1784">
        <v>179</v>
      </c>
    </row>
    <row r="1785" spans="1:3" x14ac:dyDescent="0.25">
      <c r="A1785" s="1">
        <v>41394</v>
      </c>
      <c r="B1785" s="2" t="s">
        <v>25</v>
      </c>
      <c r="C1785">
        <v>106</v>
      </c>
    </row>
    <row r="1786" spans="1:3" x14ac:dyDescent="0.25">
      <c r="A1786" s="1">
        <v>41396</v>
      </c>
      <c r="B1786" s="2" t="s">
        <v>10</v>
      </c>
      <c r="C1786">
        <v>267</v>
      </c>
    </row>
    <row r="1787" spans="1:3" x14ac:dyDescent="0.25">
      <c r="A1787" s="1">
        <v>41396</v>
      </c>
      <c r="B1787" s="2" t="s">
        <v>126</v>
      </c>
      <c r="C1787">
        <v>66</v>
      </c>
    </row>
    <row r="1788" spans="1:3" x14ac:dyDescent="0.25">
      <c r="A1788" s="1">
        <v>41398</v>
      </c>
      <c r="B1788" s="2" t="s">
        <v>17</v>
      </c>
      <c r="C1788">
        <v>471</v>
      </c>
    </row>
    <row r="1789" spans="1:3" x14ac:dyDescent="0.25">
      <c r="A1789" s="1">
        <v>41399</v>
      </c>
      <c r="B1789" s="2" t="s">
        <v>63</v>
      </c>
      <c r="C1789">
        <v>5</v>
      </c>
    </row>
    <row r="1790" spans="1:3" x14ac:dyDescent="0.25">
      <c r="A1790" s="1">
        <v>41401</v>
      </c>
      <c r="B1790" s="2" t="s">
        <v>224</v>
      </c>
      <c r="C1790">
        <v>11</v>
      </c>
    </row>
    <row r="1791" spans="1:3" x14ac:dyDescent="0.25">
      <c r="A1791" s="1">
        <v>41403</v>
      </c>
      <c r="B1791" s="2" t="s">
        <v>74</v>
      </c>
      <c r="C1791">
        <v>103</v>
      </c>
    </row>
    <row r="1792" spans="1:3" x14ac:dyDescent="0.25">
      <c r="A1792" s="1">
        <v>41403</v>
      </c>
      <c r="B1792" s="2" t="s">
        <v>22</v>
      </c>
      <c r="C1792">
        <v>92</v>
      </c>
    </row>
    <row r="1793" spans="1:3" x14ac:dyDescent="0.25">
      <c r="A1793" s="1">
        <v>41405</v>
      </c>
      <c r="B1793" s="2" t="s">
        <v>13</v>
      </c>
      <c r="C1793">
        <v>115</v>
      </c>
    </row>
    <row r="1794" spans="1:3" x14ac:dyDescent="0.25">
      <c r="A1794" s="1">
        <v>41406</v>
      </c>
      <c r="B1794" s="2" t="s">
        <v>55</v>
      </c>
      <c r="C1794">
        <v>62</v>
      </c>
    </row>
    <row r="1795" spans="1:3" x14ac:dyDescent="0.25">
      <c r="A1795" s="1">
        <v>41406</v>
      </c>
      <c r="B1795" s="2" t="s">
        <v>8</v>
      </c>
      <c r="C1795">
        <v>420</v>
      </c>
    </row>
    <row r="1796" spans="1:3" x14ac:dyDescent="0.25">
      <c r="A1796" s="1">
        <v>41406</v>
      </c>
      <c r="B1796" s="2" t="s">
        <v>33</v>
      </c>
      <c r="C1796">
        <v>81</v>
      </c>
    </row>
    <row r="1797" spans="1:3" x14ac:dyDescent="0.25">
      <c r="A1797" s="1">
        <v>41407</v>
      </c>
      <c r="B1797" s="2" t="s">
        <v>12</v>
      </c>
      <c r="C1797">
        <v>412</v>
      </c>
    </row>
    <row r="1798" spans="1:3" x14ac:dyDescent="0.25">
      <c r="A1798" s="1">
        <v>41409</v>
      </c>
      <c r="B1798" s="2" t="s">
        <v>48</v>
      </c>
      <c r="C1798">
        <v>377</v>
      </c>
    </row>
    <row r="1799" spans="1:3" x14ac:dyDescent="0.25">
      <c r="A1799" s="1">
        <v>41414</v>
      </c>
      <c r="B1799" s="2" t="s">
        <v>48</v>
      </c>
      <c r="C1799">
        <v>461</v>
      </c>
    </row>
    <row r="1800" spans="1:3" x14ac:dyDescent="0.25">
      <c r="A1800" s="1">
        <v>41414</v>
      </c>
      <c r="B1800" s="2" t="s">
        <v>74</v>
      </c>
      <c r="C1800">
        <v>138</v>
      </c>
    </row>
    <row r="1801" spans="1:3" x14ac:dyDescent="0.25">
      <c r="A1801" s="1">
        <v>41418</v>
      </c>
      <c r="B1801" s="2" t="s">
        <v>50</v>
      </c>
      <c r="C1801">
        <v>17</v>
      </c>
    </row>
    <row r="1802" spans="1:3" x14ac:dyDescent="0.25">
      <c r="A1802" s="1">
        <v>41422</v>
      </c>
      <c r="B1802" s="2" t="s">
        <v>200</v>
      </c>
      <c r="C1802">
        <v>8</v>
      </c>
    </row>
    <row r="1803" spans="1:3" x14ac:dyDescent="0.25">
      <c r="A1803" s="1">
        <v>41424</v>
      </c>
      <c r="B1803" s="2" t="s">
        <v>12</v>
      </c>
      <c r="C1803">
        <v>448</v>
      </c>
    </row>
    <row r="1804" spans="1:3" x14ac:dyDescent="0.25">
      <c r="A1804" s="1">
        <v>41426</v>
      </c>
      <c r="B1804" s="2" t="s">
        <v>12</v>
      </c>
      <c r="C1804">
        <v>240</v>
      </c>
    </row>
    <row r="1805" spans="1:3" x14ac:dyDescent="0.25">
      <c r="A1805" s="1">
        <v>41427</v>
      </c>
      <c r="B1805" s="2" t="s">
        <v>25</v>
      </c>
      <c r="C1805">
        <v>388</v>
      </c>
    </row>
    <row r="1806" spans="1:3" x14ac:dyDescent="0.25">
      <c r="A1806" s="1">
        <v>41429</v>
      </c>
      <c r="B1806" s="2" t="s">
        <v>10</v>
      </c>
      <c r="C1806">
        <v>455</v>
      </c>
    </row>
    <row r="1807" spans="1:3" x14ac:dyDescent="0.25">
      <c r="A1807" s="1">
        <v>41429</v>
      </c>
      <c r="B1807" s="2" t="s">
        <v>20</v>
      </c>
      <c r="C1807">
        <v>269</v>
      </c>
    </row>
    <row r="1808" spans="1:3" x14ac:dyDescent="0.25">
      <c r="A1808" s="1">
        <v>41432</v>
      </c>
      <c r="B1808" s="2" t="s">
        <v>9</v>
      </c>
      <c r="C1808">
        <v>81</v>
      </c>
    </row>
    <row r="1809" spans="1:3" x14ac:dyDescent="0.25">
      <c r="A1809" s="1">
        <v>41432</v>
      </c>
      <c r="B1809" s="2" t="s">
        <v>13</v>
      </c>
      <c r="C1809">
        <v>99</v>
      </c>
    </row>
    <row r="1810" spans="1:3" x14ac:dyDescent="0.25">
      <c r="A1810" s="1">
        <v>41437</v>
      </c>
      <c r="B1810" s="2" t="s">
        <v>173</v>
      </c>
      <c r="C1810">
        <v>12</v>
      </c>
    </row>
    <row r="1811" spans="1:3" x14ac:dyDescent="0.25">
      <c r="A1811" s="1">
        <v>41439</v>
      </c>
      <c r="B1811" s="2" t="s">
        <v>236</v>
      </c>
      <c r="C1811">
        <v>4</v>
      </c>
    </row>
    <row r="1812" spans="1:3" x14ac:dyDescent="0.25">
      <c r="A1812" s="1">
        <v>41440</v>
      </c>
      <c r="B1812" s="2" t="s">
        <v>33</v>
      </c>
      <c r="C1812">
        <v>132</v>
      </c>
    </row>
    <row r="1813" spans="1:3" x14ac:dyDescent="0.25">
      <c r="A1813" s="1">
        <v>41441</v>
      </c>
      <c r="B1813" s="2" t="s">
        <v>134</v>
      </c>
      <c r="C1813">
        <v>83</v>
      </c>
    </row>
    <row r="1814" spans="1:3" x14ac:dyDescent="0.25">
      <c r="A1814" s="1">
        <v>41446</v>
      </c>
      <c r="B1814" s="2" t="s">
        <v>208</v>
      </c>
      <c r="C1814">
        <v>7</v>
      </c>
    </row>
    <row r="1815" spans="1:3" x14ac:dyDescent="0.25">
      <c r="A1815" s="1">
        <v>41447</v>
      </c>
      <c r="B1815" s="2" t="s">
        <v>157</v>
      </c>
      <c r="C1815">
        <v>9</v>
      </c>
    </row>
    <row r="1816" spans="1:3" x14ac:dyDescent="0.25">
      <c r="A1816" s="1">
        <v>41448</v>
      </c>
      <c r="B1816" s="2" t="s">
        <v>162</v>
      </c>
      <c r="C1816">
        <v>20</v>
      </c>
    </row>
    <row r="1817" spans="1:3" x14ac:dyDescent="0.25">
      <c r="A1817" s="1">
        <v>41449</v>
      </c>
      <c r="B1817" s="2" t="s">
        <v>13</v>
      </c>
      <c r="C1817">
        <v>98</v>
      </c>
    </row>
    <row r="1818" spans="1:3" x14ac:dyDescent="0.25">
      <c r="A1818" s="1">
        <v>41451</v>
      </c>
      <c r="B1818" s="2" t="s">
        <v>140</v>
      </c>
      <c r="C1818">
        <v>9</v>
      </c>
    </row>
    <row r="1819" spans="1:3" x14ac:dyDescent="0.25">
      <c r="A1819" s="1">
        <v>41453</v>
      </c>
      <c r="B1819" s="2" t="s">
        <v>67</v>
      </c>
      <c r="C1819">
        <v>13</v>
      </c>
    </row>
    <row r="1820" spans="1:3" x14ac:dyDescent="0.25">
      <c r="A1820" s="1">
        <v>41456</v>
      </c>
      <c r="B1820" s="2" t="s">
        <v>53</v>
      </c>
      <c r="C1820">
        <v>424</v>
      </c>
    </row>
    <row r="1821" spans="1:3" x14ac:dyDescent="0.25">
      <c r="A1821" s="1">
        <v>41461</v>
      </c>
      <c r="B1821" s="2" t="s">
        <v>42</v>
      </c>
      <c r="C1821">
        <v>31</v>
      </c>
    </row>
    <row r="1822" spans="1:3" x14ac:dyDescent="0.25">
      <c r="A1822" s="1">
        <v>41462</v>
      </c>
      <c r="B1822" s="2" t="s">
        <v>60</v>
      </c>
      <c r="C1822">
        <v>18</v>
      </c>
    </row>
    <row r="1823" spans="1:3" x14ac:dyDescent="0.25">
      <c r="A1823" s="1">
        <v>41464</v>
      </c>
      <c r="B1823" s="2" t="s">
        <v>9</v>
      </c>
      <c r="C1823">
        <v>172</v>
      </c>
    </row>
    <row r="1824" spans="1:3" x14ac:dyDescent="0.25">
      <c r="A1824" s="1">
        <v>41464</v>
      </c>
      <c r="B1824" s="2" t="s">
        <v>48</v>
      </c>
      <c r="C1824">
        <v>373</v>
      </c>
    </row>
    <row r="1825" spans="1:3" x14ac:dyDescent="0.25">
      <c r="A1825" s="1">
        <v>41465</v>
      </c>
      <c r="B1825" s="2" t="s">
        <v>20</v>
      </c>
      <c r="C1825">
        <v>299</v>
      </c>
    </row>
    <row r="1826" spans="1:3" x14ac:dyDescent="0.25">
      <c r="A1826" s="1">
        <v>41471</v>
      </c>
      <c r="B1826" s="2" t="s">
        <v>40</v>
      </c>
      <c r="C1826">
        <v>20</v>
      </c>
    </row>
    <row r="1827" spans="1:3" x14ac:dyDescent="0.25">
      <c r="A1827" s="1">
        <v>41472</v>
      </c>
      <c r="B1827" s="2" t="s">
        <v>72</v>
      </c>
      <c r="C1827">
        <v>89</v>
      </c>
    </row>
    <row r="1828" spans="1:3" x14ac:dyDescent="0.25">
      <c r="A1828" s="1">
        <v>41472</v>
      </c>
      <c r="B1828" s="2" t="s">
        <v>38</v>
      </c>
      <c r="C1828">
        <v>60</v>
      </c>
    </row>
    <row r="1829" spans="1:3" x14ac:dyDescent="0.25">
      <c r="A1829" s="1">
        <v>41475</v>
      </c>
      <c r="B1829" s="2" t="s">
        <v>6</v>
      </c>
      <c r="C1829">
        <v>5</v>
      </c>
    </row>
    <row r="1830" spans="1:3" x14ac:dyDescent="0.25">
      <c r="A1830" s="1">
        <v>41476</v>
      </c>
      <c r="B1830" s="2" t="s">
        <v>105</v>
      </c>
      <c r="C1830">
        <v>125</v>
      </c>
    </row>
    <row r="1831" spans="1:3" x14ac:dyDescent="0.25">
      <c r="A1831" s="1">
        <v>41476</v>
      </c>
      <c r="B1831" s="2" t="s">
        <v>15</v>
      </c>
      <c r="C1831">
        <v>177</v>
      </c>
    </row>
    <row r="1832" spans="1:3" x14ac:dyDescent="0.25">
      <c r="A1832" s="1">
        <v>41477</v>
      </c>
      <c r="B1832" s="2" t="s">
        <v>23</v>
      </c>
      <c r="C1832">
        <v>58</v>
      </c>
    </row>
    <row r="1833" spans="1:3" x14ac:dyDescent="0.25">
      <c r="A1833" s="1">
        <v>41478</v>
      </c>
      <c r="B1833" s="2" t="s">
        <v>22</v>
      </c>
      <c r="C1833">
        <v>174</v>
      </c>
    </row>
    <row r="1834" spans="1:3" x14ac:dyDescent="0.25">
      <c r="A1834" s="1">
        <v>41479</v>
      </c>
      <c r="B1834" s="2" t="s">
        <v>10</v>
      </c>
      <c r="C1834">
        <v>485</v>
      </c>
    </row>
    <row r="1835" spans="1:3" x14ac:dyDescent="0.25">
      <c r="A1835" s="1">
        <v>41481</v>
      </c>
      <c r="B1835" s="2" t="s">
        <v>235</v>
      </c>
      <c r="C1835">
        <v>7</v>
      </c>
    </row>
    <row r="1836" spans="1:3" x14ac:dyDescent="0.25">
      <c r="A1836" s="1">
        <v>41482</v>
      </c>
      <c r="B1836" s="2" t="s">
        <v>12</v>
      </c>
      <c r="C1836">
        <v>109</v>
      </c>
    </row>
    <row r="1837" spans="1:3" x14ac:dyDescent="0.25">
      <c r="A1837" s="1">
        <v>41485</v>
      </c>
      <c r="B1837" s="2" t="s">
        <v>9</v>
      </c>
      <c r="C1837">
        <v>116</v>
      </c>
    </row>
    <row r="1838" spans="1:3" x14ac:dyDescent="0.25">
      <c r="A1838" s="1">
        <v>41486</v>
      </c>
      <c r="B1838" s="2" t="s">
        <v>42</v>
      </c>
      <c r="C1838">
        <v>125</v>
      </c>
    </row>
    <row r="1839" spans="1:3" x14ac:dyDescent="0.25">
      <c r="A1839" s="1">
        <v>41486</v>
      </c>
      <c r="B1839" s="2" t="s">
        <v>225</v>
      </c>
      <c r="C1839">
        <v>15</v>
      </c>
    </row>
    <row r="1840" spans="1:3" x14ac:dyDescent="0.25">
      <c r="A1840" s="1">
        <v>41488</v>
      </c>
      <c r="B1840" s="2" t="s">
        <v>180</v>
      </c>
      <c r="C1840">
        <v>4</v>
      </c>
    </row>
    <row r="1841" spans="1:3" x14ac:dyDescent="0.25">
      <c r="A1841" s="1">
        <v>41489</v>
      </c>
      <c r="B1841" s="2" t="s">
        <v>147</v>
      </c>
      <c r="C1841">
        <v>13</v>
      </c>
    </row>
    <row r="1842" spans="1:3" x14ac:dyDescent="0.25">
      <c r="A1842" s="1">
        <v>41491</v>
      </c>
      <c r="B1842" s="2" t="s">
        <v>105</v>
      </c>
      <c r="C1842">
        <v>338</v>
      </c>
    </row>
    <row r="1843" spans="1:3" x14ac:dyDescent="0.25">
      <c r="A1843" s="1">
        <v>41492</v>
      </c>
      <c r="B1843" s="2" t="s">
        <v>170</v>
      </c>
      <c r="C1843">
        <v>2</v>
      </c>
    </row>
    <row r="1844" spans="1:3" x14ac:dyDescent="0.25">
      <c r="A1844" s="1">
        <v>41493</v>
      </c>
      <c r="B1844" s="2" t="s">
        <v>40</v>
      </c>
      <c r="C1844">
        <v>108</v>
      </c>
    </row>
    <row r="1845" spans="1:3" x14ac:dyDescent="0.25">
      <c r="A1845" s="1">
        <v>41494</v>
      </c>
      <c r="B1845" s="2" t="s">
        <v>64</v>
      </c>
      <c r="C1845">
        <v>119</v>
      </c>
    </row>
    <row r="1846" spans="1:3" x14ac:dyDescent="0.25">
      <c r="A1846" s="1">
        <v>41495</v>
      </c>
      <c r="B1846" s="2" t="s">
        <v>10</v>
      </c>
      <c r="C1846">
        <v>385</v>
      </c>
    </row>
    <row r="1847" spans="1:3" x14ac:dyDescent="0.25">
      <c r="A1847" s="1">
        <v>41495</v>
      </c>
      <c r="B1847" s="2" t="s">
        <v>48</v>
      </c>
      <c r="C1847">
        <v>239</v>
      </c>
    </row>
    <row r="1848" spans="1:3" x14ac:dyDescent="0.25">
      <c r="A1848" s="1">
        <v>41498</v>
      </c>
      <c r="B1848" s="2" t="s">
        <v>232</v>
      </c>
      <c r="C1848">
        <v>8</v>
      </c>
    </row>
    <row r="1849" spans="1:3" x14ac:dyDescent="0.25">
      <c r="A1849" s="1">
        <v>41499</v>
      </c>
      <c r="B1849" s="2" t="s">
        <v>20</v>
      </c>
      <c r="C1849">
        <v>219</v>
      </c>
    </row>
    <row r="1850" spans="1:3" x14ac:dyDescent="0.25">
      <c r="A1850" s="1">
        <v>41503</v>
      </c>
      <c r="B1850" s="2" t="s">
        <v>28</v>
      </c>
      <c r="C1850">
        <v>40</v>
      </c>
    </row>
    <row r="1851" spans="1:3" x14ac:dyDescent="0.25">
      <c r="A1851" s="1">
        <v>41503</v>
      </c>
      <c r="B1851" s="2" t="s">
        <v>105</v>
      </c>
      <c r="C1851">
        <v>166</v>
      </c>
    </row>
    <row r="1852" spans="1:3" x14ac:dyDescent="0.25">
      <c r="A1852" s="1">
        <v>41504</v>
      </c>
      <c r="B1852" s="2" t="s">
        <v>69</v>
      </c>
      <c r="C1852">
        <v>168</v>
      </c>
    </row>
    <row r="1853" spans="1:3" x14ac:dyDescent="0.25">
      <c r="A1853" s="1">
        <v>41505</v>
      </c>
      <c r="B1853" s="2" t="s">
        <v>134</v>
      </c>
      <c r="C1853">
        <v>96</v>
      </c>
    </row>
    <row r="1854" spans="1:3" x14ac:dyDescent="0.25">
      <c r="A1854" s="1">
        <v>41506</v>
      </c>
      <c r="B1854" s="2" t="s">
        <v>13</v>
      </c>
      <c r="C1854">
        <v>23</v>
      </c>
    </row>
    <row r="1855" spans="1:3" x14ac:dyDescent="0.25">
      <c r="A1855" s="1">
        <v>41509</v>
      </c>
      <c r="B1855" s="2" t="s">
        <v>180</v>
      </c>
      <c r="C1855">
        <v>8</v>
      </c>
    </row>
    <row r="1856" spans="1:3" x14ac:dyDescent="0.25">
      <c r="A1856" s="1">
        <v>41509</v>
      </c>
      <c r="B1856" s="2" t="s">
        <v>109</v>
      </c>
      <c r="C1856">
        <v>1</v>
      </c>
    </row>
    <row r="1857" spans="1:3" x14ac:dyDescent="0.25">
      <c r="A1857" s="1">
        <v>41509</v>
      </c>
      <c r="B1857" s="2" t="s">
        <v>18</v>
      </c>
      <c r="C1857">
        <v>4</v>
      </c>
    </row>
    <row r="1858" spans="1:3" x14ac:dyDescent="0.25">
      <c r="A1858" s="1">
        <v>41512</v>
      </c>
      <c r="B1858" s="2" t="s">
        <v>123</v>
      </c>
      <c r="C1858">
        <v>170</v>
      </c>
    </row>
    <row r="1859" spans="1:3" x14ac:dyDescent="0.25">
      <c r="A1859" s="1">
        <v>41514</v>
      </c>
      <c r="B1859" s="2" t="s">
        <v>48</v>
      </c>
      <c r="C1859">
        <v>193</v>
      </c>
    </row>
    <row r="1860" spans="1:3" x14ac:dyDescent="0.25">
      <c r="A1860" s="1">
        <v>41517</v>
      </c>
      <c r="B1860" s="2" t="s">
        <v>237</v>
      </c>
      <c r="C1860">
        <v>5</v>
      </c>
    </row>
    <row r="1861" spans="1:3" x14ac:dyDescent="0.25">
      <c r="A1861" s="1">
        <v>41520</v>
      </c>
      <c r="B1861" s="2" t="s">
        <v>65</v>
      </c>
      <c r="C1861">
        <v>5</v>
      </c>
    </row>
    <row r="1862" spans="1:3" x14ac:dyDescent="0.25">
      <c r="A1862" s="1">
        <v>41520</v>
      </c>
      <c r="B1862" s="2" t="s">
        <v>67</v>
      </c>
      <c r="C1862">
        <v>15</v>
      </c>
    </row>
    <row r="1863" spans="1:3" x14ac:dyDescent="0.25">
      <c r="A1863" s="1">
        <v>41525</v>
      </c>
      <c r="B1863" s="2" t="s">
        <v>112</v>
      </c>
      <c r="C1863">
        <v>14</v>
      </c>
    </row>
    <row r="1864" spans="1:3" x14ac:dyDescent="0.25">
      <c r="A1864" s="1">
        <v>41525</v>
      </c>
      <c r="B1864" s="2" t="s">
        <v>40</v>
      </c>
      <c r="C1864">
        <v>96</v>
      </c>
    </row>
    <row r="1865" spans="1:3" x14ac:dyDescent="0.25">
      <c r="A1865" s="1">
        <v>41529</v>
      </c>
      <c r="B1865" s="2" t="s">
        <v>165</v>
      </c>
      <c r="C1865">
        <v>1</v>
      </c>
    </row>
    <row r="1866" spans="1:3" x14ac:dyDescent="0.25">
      <c r="A1866" s="1">
        <v>41533</v>
      </c>
      <c r="B1866" s="2" t="s">
        <v>72</v>
      </c>
      <c r="C1866">
        <v>164</v>
      </c>
    </row>
    <row r="1867" spans="1:3" x14ac:dyDescent="0.25">
      <c r="A1867" s="1">
        <v>41534</v>
      </c>
      <c r="B1867" s="2" t="s">
        <v>25</v>
      </c>
      <c r="C1867">
        <v>105</v>
      </c>
    </row>
    <row r="1868" spans="1:3" x14ac:dyDescent="0.25">
      <c r="A1868" s="1">
        <v>41536</v>
      </c>
      <c r="B1868" s="2" t="s">
        <v>213</v>
      </c>
      <c r="C1868">
        <v>17</v>
      </c>
    </row>
    <row r="1869" spans="1:3" x14ac:dyDescent="0.25">
      <c r="A1869" s="1">
        <v>41538</v>
      </c>
      <c r="B1869" s="2" t="s">
        <v>203</v>
      </c>
      <c r="C1869">
        <v>5</v>
      </c>
    </row>
    <row r="1870" spans="1:3" x14ac:dyDescent="0.25">
      <c r="A1870" s="1">
        <v>41543</v>
      </c>
      <c r="B1870" s="2" t="s">
        <v>48</v>
      </c>
      <c r="C1870">
        <v>212</v>
      </c>
    </row>
    <row r="1871" spans="1:3" x14ac:dyDescent="0.25">
      <c r="A1871" s="1">
        <v>41543</v>
      </c>
      <c r="B1871" s="2" t="s">
        <v>12</v>
      </c>
      <c r="C1871">
        <v>128</v>
      </c>
    </row>
    <row r="1872" spans="1:3" x14ac:dyDescent="0.25">
      <c r="A1872" s="1">
        <v>41543</v>
      </c>
      <c r="B1872" s="2" t="s">
        <v>31</v>
      </c>
      <c r="C1872">
        <v>147</v>
      </c>
    </row>
    <row r="1873" spans="1:3" x14ac:dyDescent="0.25">
      <c r="A1873" s="1">
        <v>41544</v>
      </c>
      <c r="B1873" s="2" t="s">
        <v>17</v>
      </c>
      <c r="C1873">
        <v>436</v>
      </c>
    </row>
    <row r="1874" spans="1:3" x14ac:dyDescent="0.25">
      <c r="A1874" s="1">
        <v>41545</v>
      </c>
      <c r="B1874" s="2" t="s">
        <v>238</v>
      </c>
      <c r="C1874">
        <v>4</v>
      </c>
    </row>
    <row r="1875" spans="1:3" x14ac:dyDescent="0.25">
      <c r="A1875" s="1">
        <v>41545</v>
      </c>
      <c r="B1875" s="2" t="s">
        <v>157</v>
      </c>
      <c r="C1875">
        <v>4</v>
      </c>
    </row>
    <row r="1876" spans="1:3" x14ac:dyDescent="0.25">
      <c r="A1876" s="1">
        <v>41551</v>
      </c>
      <c r="B1876" s="2" t="s">
        <v>134</v>
      </c>
      <c r="C1876">
        <v>78</v>
      </c>
    </row>
    <row r="1877" spans="1:3" x14ac:dyDescent="0.25">
      <c r="A1877" s="1">
        <v>41558</v>
      </c>
      <c r="B1877" s="2" t="s">
        <v>13</v>
      </c>
      <c r="C1877">
        <v>159</v>
      </c>
    </row>
    <row r="1878" spans="1:3" x14ac:dyDescent="0.25">
      <c r="A1878" s="1">
        <v>41558</v>
      </c>
      <c r="B1878" s="2" t="s">
        <v>11</v>
      </c>
      <c r="C1878">
        <v>103</v>
      </c>
    </row>
    <row r="1879" spans="1:3" x14ac:dyDescent="0.25">
      <c r="A1879" s="1">
        <v>41559</v>
      </c>
      <c r="B1879" s="2" t="s">
        <v>55</v>
      </c>
      <c r="C1879">
        <v>57</v>
      </c>
    </row>
    <row r="1880" spans="1:3" x14ac:dyDescent="0.25">
      <c r="A1880" s="1">
        <v>41559</v>
      </c>
      <c r="B1880" s="2" t="s">
        <v>23</v>
      </c>
      <c r="C1880">
        <v>121</v>
      </c>
    </row>
    <row r="1881" spans="1:3" x14ac:dyDescent="0.25">
      <c r="A1881" s="1">
        <v>41559</v>
      </c>
      <c r="B1881" s="2" t="s">
        <v>80</v>
      </c>
      <c r="C1881">
        <v>14</v>
      </c>
    </row>
    <row r="1882" spans="1:3" x14ac:dyDescent="0.25">
      <c r="A1882" s="1">
        <v>41560</v>
      </c>
      <c r="B1882" s="2" t="s">
        <v>47</v>
      </c>
      <c r="C1882">
        <v>2</v>
      </c>
    </row>
    <row r="1883" spans="1:3" x14ac:dyDescent="0.25">
      <c r="A1883" s="1">
        <v>41560</v>
      </c>
      <c r="B1883" s="2" t="s">
        <v>56</v>
      </c>
      <c r="C1883">
        <v>19</v>
      </c>
    </row>
    <row r="1884" spans="1:3" x14ac:dyDescent="0.25">
      <c r="A1884" s="1">
        <v>41561</v>
      </c>
      <c r="B1884" s="2" t="s">
        <v>239</v>
      </c>
      <c r="C1884">
        <v>20</v>
      </c>
    </row>
    <row r="1885" spans="1:3" x14ac:dyDescent="0.25">
      <c r="A1885" s="1">
        <v>41562</v>
      </c>
      <c r="B1885" s="2" t="s">
        <v>17</v>
      </c>
      <c r="C1885">
        <v>367</v>
      </c>
    </row>
    <row r="1886" spans="1:3" x14ac:dyDescent="0.25">
      <c r="A1886" s="1">
        <v>41562</v>
      </c>
      <c r="B1886" s="2" t="s">
        <v>12</v>
      </c>
      <c r="C1886">
        <v>458</v>
      </c>
    </row>
    <row r="1887" spans="1:3" x14ac:dyDescent="0.25">
      <c r="A1887" s="1">
        <v>41563</v>
      </c>
      <c r="B1887" s="2" t="s">
        <v>48</v>
      </c>
      <c r="C1887">
        <v>100</v>
      </c>
    </row>
    <row r="1888" spans="1:3" x14ac:dyDescent="0.25">
      <c r="A1888" s="1">
        <v>41563</v>
      </c>
      <c r="B1888" s="2" t="s">
        <v>9</v>
      </c>
      <c r="C1888">
        <v>62</v>
      </c>
    </row>
    <row r="1889" spans="1:3" x14ac:dyDescent="0.25">
      <c r="A1889" s="1">
        <v>41567</v>
      </c>
      <c r="B1889" s="2" t="s">
        <v>9</v>
      </c>
      <c r="C1889">
        <v>184</v>
      </c>
    </row>
    <row r="1890" spans="1:3" x14ac:dyDescent="0.25">
      <c r="A1890" s="1">
        <v>41568</v>
      </c>
      <c r="B1890" s="2" t="s">
        <v>22</v>
      </c>
      <c r="C1890">
        <v>156</v>
      </c>
    </row>
    <row r="1891" spans="1:3" x14ac:dyDescent="0.25">
      <c r="A1891" s="1">
        <v>41569</v>
      </c>
      <c r="B1891" s="2" t="s">
        <v>10</v>
      </c>
      <c r="C1891">
        <v>142</v>
      </c>
    </row>
    <row r="1892" spans="1:3" x14ac:dyDescent="0.25">
      <c r="A1892" s="1">
        <v>41570</v>
      </c>
      <c r="B1892" s="2" t="s">
        <v>9</v>
      </c>
      <c r="C1892">
        <v>97</v>
      </c>
    </row>
    <row r="1893" spans="1:3" x14ac:dyDescent="0.25">
      <c r="A1893" s="1">
        <v>41570</v>
      </c>
      <c r="B1893" s="2" t="s">
        <v>10</v>
      </c>
      <c r="C1893">
        <v>136</v>
      </c>
    </row>
    <row r="1894" spans="1:3" x14ac:dyDescent="0.25">
      <c r="A1894" s="1">
        <v>41570</v>
      </c>
      <c r="B1894" s="2" t="s">
        <v>134</v>
      </c>
      <c r="C1894">
        <v>108</v>
      </c>
    </row>
    <row r="1895" spans="1:3" x14ac:dyDescent="0.25">
      <c r="A1895" s="1">
        <v>41572</v>
      </c>
      <c r="B1895" s="2" t="s">
        <v>28</v>
      </c>
      <c r="C1895">
        <v>51</v>
      </c>
    </row>
    <row r="1896" spans="1:3" x14ac:dyDescent="0.25">
      <c r="A1896" s="1">
        <v>41574</v>
      </c>
      <c r="B1896" s="2" t="s">
        <v>133</v>
      </c>
      <c r="C1896">
        <v>7</v>
      </c>
    </row>
    <row r="1897" spans="1:3" x14ac:dyDescent="0.25">
      <c r="A1897" s="1">
        <v>41576</v>
      </c>
      <c r="B1897" s="2" t="s">
        <v>102</v>
      </c>
      <c r="C1897">
        <v>19</v>
      </c>
    </row>
    <row r="1898" spans="1:3" x14ac:dyDescent="0.25">
      <c r="A1898" s="1">
        <v>41577</v>
      </c>
      <c r="B1898" s="2" t="s">
        <v>78</v>
      </c>
      <c r="C1898">
        <v>4</v>
      </c>
    </row>
    <row r="1899" spans="1:3" x14ac:dyDescent="0.25">
      <c r="A1899" s="1">
        <v>41580</v>
      </c>
      <c r="B1899" s="2" t="s">
        <v>48</v>
      </c>
      <c r="C1899">
        <v>163</v>
      </c>
    </row>
    <row r="1900" spans="1:3" x14ac:dyDescent="0.25">
      <c r="A1900" s="1">
        <v>41580</v>
      </c>
      <c r="B1900" s="2" t="s">
        <v>33</v>
      </c>
      <c r="C1900">
        <v>165</v>
      </c>
    </row>
    <row r="1901" spans="1:3" x14ac:dyDescent="0.25">
      <c r="A1901" s="1">
        <v>41581</v>
      </c>
      <c r="B1901" s="2" t="s">
        <v>213</v>
      </c>
      <c r="C1901">
        <v>14</v>
      </c>
    </row>
    <row r="1902" spans="1:3" x14ac:dyDescent="0.25">
      <c r="A1902" s="1">
        <v>41583</v>
      </c>
      <c r="B1902" s="2" t="s">
        <v>31</v>
      </c>
      <c r="C1902">
        <v>177</v>
      </c>
    </row>
    <row r="1903" spans="1:3" x14ac:dyDescent="0.25">
      <c r="A1903" s="1">
        <v>41584</v>
      </c>
      <c r="B1903" s="2" t="s">
        <v>150</v>
      </c>
      <c r="C1903">
        <v>1</v>
      </c>
    </row>
    <row r="1904" spans="1:3" x14ac:dyDescent="0.25">
      <c r="A1904" s="1">
        <v>41585</v>
      </c>
      <c r="B1904" s="2" t="s">
        <v>134</v>
      </c>
      <c r="C1904">
        <v>193</v>
      </c>
    </row>
    <row r="1905" spans="1:3" x14ac:dyDescent="0.25">
      <c r="A1905" s="1">
        <v>41585</v>
      </c>
      <c r="B1905" s="2" t="s">
        <v>113</v>
      </c>
      <c r="C1905">
        <v>8</v>
      </c>
    </row>
    <row r="1906" spans="1:3" x14ac:dyDescent="0.25">
      <c r="A1906" s="1">
        <v>41588</v>
      </c>
      <c r="B1906" s="2" t="s">
        <v>236</v>
      </c>
      <c r="C1906">
        <v>11</v>
      </c>
    </row>
    <row r="1907" spans="1:3" x14ac:dyDescent="0.25">
      <c r="A1907" s="1">
        <v>41594</v>
      </c>
      <c r="B1907" s="2" t="s">
        <v>25</v>
      </c>
      <c r="C1907">
        <v>249</v>
      </c>
    </row>
    <row r="1908" spans="1:3" x14ac:dyDescent="0.25">
      <c r="A1908" s="1">
        <v>41598</v>
      </c>
      <c r="B1908" s="2" t="s">
        <v>8</v>
      </c>
      <c r="C1908">
        <v>360</v>
      </c>
    </row>
    <row r="1909" spans="1:3" x14ac:dyDescent="0.25">
      <c r="A1909" s="1">
        <v>41602</v>
      </c>
      <c r="B1909" s="2" t="s">
        <v>29</v>
      </c>
      <c r="C1909">
        <v>186</v>
      </c>
    </row>
    <row r="1910" spans="1:3" x14ac:dyDescent="0.25">
      <c r="A1910" s="1">
        <v>41603</v>
      </c>
      <c r="B1910" s="2" t="s">
        <v>55</v>
      </c>
      <c r="C1910">
        <v>29</v>
      </c>
    </row>
    <row r="1911" spans="1:3" x14ac:dyDescent="0.25">
      <c r="A1911" s="1">
        <v>41606</v>
      </c>
      <c r="B1911" s="2" t="s">
        <v>33</v>
      </c>
      <c r="C1911">
        <v>174</v>
      </c>
    </row>
    <row r="1912" spans="1:3" x14ac:dyDescent="0.25">
      <c r="A1912" s="1">
        <v>41607</v>
      </c>
      <c r="B1912" s="2" t="s">
        <v>10</v>
      </c>
      <c r="C1912">
        <v>131</v>
      </c>
    </row>
    <row r="1913" spans="1:3" x14ac:dyDescent="0.25">
      <c r="A1913" s="1">
        <v>41609</v>
      </c>
      <c r="B1913" s="2" t="s">
        <v>10</v>
      </c>
      <c r="C1913">
        <v>157</v>
      </c>
    </row>
    <row r="1914" spans="1:3" x14ac:dyDescent="0.25">
      <c r="A1914" s="1">
        <v>41609</v>
      </c>
      <c r="B1914" s="2" t="s">
        <v>17</v>
      </c>
      <c r="C1914">
        <v>284</v>
      </c>
    </row>
    <row r="1915" spans="1:3" x14ac:dyDescent="0.25">
      <c r="A1915" s="1">
        <v>41610</v>
      </c>
      <c r="B1915" s="2" t="s">
        <v>20</v>
      </c>
      <c r="C1915">
        <v>292</v>
      </c>
    </row>
    <row r="1916" spans="1:3" x14ac:dyDescent="0.25">
      <c r="A1916" s="1">
        <v>41612</v>
      </c>
      <c r="B1916" s="2" t="s">
        <v>84</v>
      </c>
      <c r="C1916">
        <v>13</v>
      </c>
    </row>
    <row r="1917" spans="1:3" x14ac:dyDescent="0.25">
      <c r="A1917" s="1">
        <v>41614</v>
      </c>
      <c r="B1917" s="2" t="s">
        <v>88</v>
      </c>
      <c r="C1917">
        <v>16</v>
      </c>
    </row>
    <row r="1918" spans="1:3" x14ac:dyDescent="0.25">
      <c r="A1918" s="1">
        <v>41614</v>
      </c>
      <c r="B1918" s="2" t="s">
        <v>25</v>
      </c>
      <c r="C1918">
        <v>364</v>
      </c>
    </row>
    <row r="1919" spans="1:3" x14ac:dyDescent="0.25">
      <c r="A1919" s="1">
        <v>41615</v>
      </c>
      <c r="B1919" s="2" t="s">
        <v>47</v>
      </c>
      <c r="C1919">
        <v>16</v>
      </c>
    </row>
    <row r="1920" spans="1:3" x14ac:dyDescent="0.25">
      <c r="A1920" s="1">
        <v>41615</v>
      </c>
      <c r="B1920" s="2" t="s">
        <v>52</v>
      </c>
      <c r="C1920">
        <v>3</v>
      </c>
    </row>
    <row r="1921" spans="1:3" x14ac:dyDescent="0.25">
      <c r="A1921" s="1">
        <v>41616</v>
      </c>
      <c r="B1921" s="2" t="s">
        <v>210</v>
      </c>
      <c r="C1921">
        <v>9</v>
      </c>
    </row>
    <row r="1922" spans="1:3" x14ac:dyDescent="0.25">
      <c r="A1922" s="1">
        <v>41617</v>
      </c>
      <c r="B1922" s="2" t="s">
        <v>209</v>
      </c>
      <c r="C1922">
        <v>6</v>
      </c>
    </row>
    <row r="1923" spans="1:3" x14ac:dyDescent="0.25">
      <c r="A1923" s="1">
        <v>41621</v>
      </c>
      <c r="B1923" s="2" t="s">
        <v>74</v>
      </c>
      <c r="C1923">
        <v>117</v>
      </c>
    </row>
    <row r="1924" spans="1:3" x14ac:dyDescent="0.25">
      <c r="A1924" s="1">
        <v>41622</v>
      </c>
      <c r="B1924" s="2" t="s">
        <v>45</v>
      </c>
      <c r="C1924">
        <v>6</v>
      </c>
    </row>
    <row r="1925" spans="1:3" x14ac:dyDescent="0.25">
      <c r="A1925" s="1">
        <v>41623</v>
      </c>
      <c r="B1925" s="2" t="s">
        <v>12</v>
      </c>
      <c r="C1925">
        <v>186</v>
      </c>
    </row>
    <row r="1926" spans="1:3" x14ac:dyDescent="0.25">
      <c r="A1926" s="1">
        <v>41623</v>
      </c>
      <c r="B1926" s="2" t="s">
        <v>45</v>
      </c>
      <c r="C1926">
        <v>16</v>
      </c>
    </row>
    <row r="1927" spans="1:3" x14ac:dyDescent="0.25">
      <c r="A1927" s="1">
        <v>41624</v>
      </c>
      <c r="B1927" s="2" t="s">
        <v>9</v>
      </c>
      <c r="C1927">
        <v>100</v>
      </c>
    </row>
    <row r="1928" spans="1:3" x14ac:dyDescent="0.25">
      <c r="A1928" s="1">
        <v>41629</v>
      </c>
      <c r="B1928" s="2" t="s">
        <v>4</v>
      </c>
      <c r="C1928">
        <v>20</v>
      </c>
    </row>
    <row r="1929" spans="1:3" x14ac:dyDescent="0.25">
      <c r="A1929" s="1">
        <v>41629</v>
      </c>
      <c r="B1929" s="2" t="s">
        <v>38</v>
      </c>
      <c r="C1929">
        <v>192</v>
      </c>
    </row>
    <row r="1930" spans="1:3" x14ac:dyDescent="0.25">
      <c r="A1930" s="1">
        <v>41630</v>
      </c>
      <c r="B1930" s="2" t="s">
        <v>38</v>
      </c>
      <c r="C1930">
        <v>92</v>
      </c>
    </row>
    <row r="1931" spans="1:3" x14ac:dyDescent="0.25">
      <c r="A1931" s="1">
        <v>41631</v>
      </c>
      <c r="B1931" s="2" t="s">
        <v>121</v>
      </c>
      <c r="C1931">
        <v>11</v>
      </c>
    </row>
    <row r="1932" spans="1:3" x14ac:dyDescent="0.25">
      <c r="A1932" s="1">
        <v>41633</v>
      </c>
      <c r="B1932" s="2" t="s">
        <v>240</v>
      </c>
      <c r="C1932">
        <v>10</v>
      </c>
    </row>
    <row r="1933" spans="1:3" x14ac:dyDescent="0.25">
      <c r="A1933" s="1">
        <v>41634</v>
      </c>
      <c r="B1933" s="2" t="s">
        <v>74</v>
      </c>
      <c r="C1933">
        <v>180</v>
      </c>
    </row>
    <row r="1934" spans="1:3" x14ac:dyDescent="0.25">
      <c r="A1934" s="1">
        <v>41637</v>
      </c>
      <c r="B1934" s="2" t="s">
        <v>41</v>
      </c>
      <c r="C1934">
        <v>12</v>
      </c>
    </row>
    <row r="1935" spans="1:3" x14ac:dyDescent="0.25">
      <c r="A1935" s="1">
        <v>41638</v>
      </c>
      <c r="B1935" s="2" t="s">
        <v>225</v>
      </c>
      <c r="C1935">
        <v>12</v>
      </c>
    </row>
    <row r="1936" spans="1:3" x14ac:dyDescent="0.25">
      <c r="A1936" s="1">
        <v>41639</v>
      </c>
      <c r="B1936" s="2" t="s">
        <v>100</v>
      </c>
      <c r="C1936">
        <v>8</v>
      </c>
    </row>
    <row r="1937" spans="1:3" x14ac:dyDescent="0.25">
      <c r="A1937" s="1">
        <v>41641</v>
      </c>
      <c r="B1937" s="2" t="s">
        <v>15</v>
      </c>
      <c r="C1937">
        <v>56</v>
      </c>
    </row>
    <row r="1938" spans="1:3" x14ac:dyDescent="0.25">
      <c r="A1938" s="1">
        <v>41642</v>
      </c>
      <c r="B1938" s="2" t="s">
        <v>85</v>
      </c>
      <c r="C1938">
        <v>18</v>
      </c>
    </row>
    <row r="1939" spans="1:3" x14ac:dyDescent="0.25">
      <c r="A1939" s="1">
        <v>41642</v>
      </c>
      <c r="B1939" s="2" t="s">
        <v>17</v>
      </c>
      <c r="C1939">
        <v>164</v>
      </c>
    </row>
    <row r="1940" spans="1:3" x14ac:dyDescent="0.25">
      <c r="A1940" s="1">
        <v>41645</v>
      </c>
      <c r="B1940" s="2" t="s">
        <v>33</v>
      </c>
      <c r="C1940">
        <v>111</v>
      </c>
    </row>
    <row r="1941" spans="1:3" x14ac:dyDescent="0.25">
      <c r="A1941" s="1">
        <v>41646</v>
      </c>
      <c r="B1941" s="2" t="s">
        <v>193</v>
      </c>
      <c r="C1941">
        <v>14</v>
      </c>
    </row>
    <row r="1942" spans="1:3" x14ac:dyDescent="0.25">
      <c r="A1942" s="1">
        <v>41647</v>
      </c>
      <c r="B1942" s="2" t="s">
        <v>105</v>
      </c>
      <c r="C1942">
        <v>143</v>
      </c>
    </row>
    <row r="1943" spans="1:3" x14ac:dyDescent="0.25">
      <c r="A1943" s="1">
        <v>41648</v>
      </c>
      <c r="B1943" s="2" t="s">
        <v>13</v>
      </c>
      <c r="C1943">
        <v>64</v>
      </c>
    </row>
    <row r="1944" spans="1:3" x14ac:dyDescent="0.25">
      <c r="A1944" s="1">
        <v>41651</v>
      </c>
      <c r="B1944" s="2" t="s">
        <v>237</v>
      </c>
      <c r="C1944">
        <v>3</v>
      </c>
    </row>
    <row r="1945" spans="1:3" x14ac:dyDescent="0.25">
      <c r="A1945" s="1">
        <v>41652</v>
      </c>
      <c r="B1945" s="2" t="s">
        <v>48</v>
      </c>
      <c r="C1945">
        <v>152</v>
      </c>
    </row>
    <row r="1946" spans="1:3" x14ac:dyDescent="0.25">
      <c r="A1946" s="1">
        <v>41653</v>
      </c>
      <c r="B1946" s="2" t="s">
        <v>13</v>
      </c>
      <c r="C1946">
        <v>152</v>
      </c>
    </row>
    <row r="1947" spans="1:3" x14ac:dyDescent="0.25">
      <c r="A1947" s="1">
        <v>41655</v>
      </c>
      <c r="B1947" s="2" t="s">
        <v>224</v>
      </c>
      <c r="C1947">
        <v>15</v>
      </c>
    </row>
    <row r="1948" spans="1:3" x14ac:dyDescent="0.25">
      <c r="A1948" s="1">
        <v>41656</v>
      </c>
      <c r="B1948" s="2" t="s">
        <v>74</v>
      </c>
      <c r="C1948">
        <v>117</v>
      </c>
    </row>
    <row r="1949" spans="1:3" x14ac:dyDescent="0.25">
      <c r="A1949" s="1">
        <v>41656</v>
      </c>
      <c r="B1949" s="2" t="s">
        <v>218</v>
      </c>
      <c r="C1949">
        <v>14</v>
      </c>
    </row>
    <row r="1950" spans="1:3" x14ac:dyDescent="0.25">
      <c r="A1950" s="1">
        <v>41656</v>
      </c>
      <c r="B1950" s="2" t="s">
        <v>48</v>
      </c>
      <c r="C1950">
        <v>431</v>
      </c>
    </row>
    <row r="1951" spans="1:3" x14ac:dyDescent="0.25">
      <c r="A1951" s="1">
        <v>41658</v>
      </c>
      <c r="B1951" s="2" t="s">
        <v>25</v>
      </c>
      <c r="C1951">
        <v>390</v>
      </c>
    </row>
    <row r="1952" spans="1:3" x14ac:dyDescent="0.25">
      <c r="A1952" s="1">
        <v>41663</v>
      </c>
      <c r="B1952" s="2" t="s">
        <v>225</v>
      </c>
      <c r="C1952">
        <v>1</v>
      </c>
    </row>
    <row r="1953" spans="1:3" x14ac:dyDescent="0.25">
      <c r="A1953" s="1">
        <v>41666</v>
      </c>
      <c r="B1953" s="2" t="s">
        <v>20</v>
      </c>
      <c r="C1953">
        <v>392</v>
      </c>
    </row>
    <row r="1954" spans="1:3" x14ac:dyDescent="0.25">
      <c r="A1954" s="1">
        <v>41668</v>
      </c>
      <c r="B1954" s="2" t="s">
        <v>40</v>
      </c>
      <c r="C1954">
        <v>175</v>
      </c>
    </row>
    <row r="1955" spans="1:3" x14ac:dyDescent="0.25">
      <c r="A1955" s="1">
        <v>41668</v>
      </c>
      <c r="B1955" s="2" t="s">
        <v>58</v>
      </c>
      <c r="C1955">
        <v>118</v>
      </c>
    </row>
    <row r="1956" spans="1:3" x14ac:dyDescent="0.25">
      <c r="A1956" s="1">
        <v>41672</v>
      </c>
      <c r="B1956" s="2" t="s">
        <v>12</v>
      </c>
      <c r="C1956">
        <v>297</v>
      </c>
    </row>
    <row r="1957" spans="1:3" x14ac:dyDescent="0.25">
      <c r="A1957" s="1">
        <v>41676</v>
      </c>
      <c r="B1957" s="2" t="s">
        <v>26</v>
      </c>
      <c r="C1957">
        <v>89</v>
      </c>
    </row>
    <row r="1958" spans="1:3" x14ac:dyDescent="0.25">
      <c r="A1958" s="1">
        <v>41676</v>
      </c>
      <c r="B1958" s="2" t="s">
        <v>25</v>
      </c>
      <c r="C1958">
        <v>182</v>
      </c>
    </row>
    <row r="1959" spans="1:3" x14ac:dyDescent="0.25">
      <c r="A1959" s="1">
        <v>41677</v>
      </c>
      <c r="B1959" s="2" t="s">
        <v>13</v>
      </c>
      <c r="C1959">
        <v>130</v>
      </c>
    </row>
    <row r="1960" spans="1:3" x14ac:dyDescent="0.25">
      <c r="A1960" s="1">
        <v>41680</v>
      </c>
      <c r="B1960" s="2" t="s">
        <v>29</v>
      </c>
      <c r="C1960">
        <v>187</v>
      </c>
    </row>
    <row r="1961" spans="1:3" x14ac:dyDescent="0.25">
      <c r="A1961" s="1">
        <v>41681</v>
      </c>
      <c r="B1961" s="2" t="s">
        <v>53</v>
      </c>
      <c r="C1961">
        <v>166</v>
      </c>
    </row>
    <row r="1962" spans="1:3" x14ac:dyDescent="0.25">
      <c r="A1962" s="1">
        <v>41682</v>
      </c>
      <c r="B1962" s="2" t="s">
        <v>26</v>
      </c>
      <c r="C1962">
        <v>58</v>
      </c>
    </row>
    <row r="1963" spans="1:3" x14ac:dyDescent="0.25">
      <c r="A1963" s="1">
        <v>41686</v>
      </c>
      <c r="B1963" s="2" t="s">
        <v>28</v>
      </c>
      <c r="C1963">
        <v>187</v>
      </c>
    </row>
    <row r="1964" spans="1:3" x14ac:dyDescent="0.25">
      <c r="A1964" s="1">
        <v>41687</v>
      </c>
      <c r="B1964" s="2" t="s">
        <v>26</v>
      </c>
      <c r="C1964">
        <v>58</v>
      </c>
    </row>
    <row r="1965" spans="1:3" x14ac:dyDescent="0.25">
      <c r="A1965" s="1">
        <v>41689</v>
      </c>
      <c r="B1965" s="2" t="s">
        <v>63</v>
      </c>
      <c r="C1965">
        <v>19</v>
      </c>
    </row>
    <row r="1966" spans="1:3" x14ac:dyDescent="0.25">
      <c r="A1966" s="1">
        <v>41689</v>
      </c>
      <c r="B1966" s="2" t="s">
        <v>12</v>
      </c>
      <c r="C1966">
        <v>388</v>
      </c>
    </row>
    <row r="1967" spans="1:3" x14ac:dyDescent="0.25">
      <c r="A1967" s="1">
        <v>41690</v>
      </c>
      <c r="B1967" s="2" t="s">
        <v>108</v>
      </c>
      <c r="C1967">
        <v>20</v>
      </c>
    </row>
    <row r="1968" spans="1:3" x14ac:dyDescent="0.25">
      <c r="A1968" s="1">
        <v>41690</v>
      </c>
      <c r="B1968" s="2" t="s">
        <v>9</v>
      </c>
      <c r="C1968">
        <v>185</v>
      </c>
    </row>
    <row r="1969" spans="1:3" x14ac:dyDescent="0.25">
      <c r="A1969" s="1">
        <v>41690</v>
      </c>
      <c r="B1969" s="2" t="s">
        <v>69</v>
      </c>
      <c r="C1969">
        <v>191</v>
      </c>
    </row>
    <row r="1970" spans="1:3" x14ac:dyDescent="0.25">
      <c r="A1970" s="1">
        <v>41691</v>
      </c>
      <c r="B1970" s="2" t="s">
        <v>90</v>
      </c>
      <c r="C1970">
        <v>1</v>
      </c>
    </row>
    <row r="1971" spans="1:3" x14ac:dyDescent="0.25">
      <c r="A1971" s="1">
        <v>41692</v>
      </c>
      <c r="B1971" s="2" t="s">
        <v>74</v>
      </c>
      <c r="C1971">
        <v>90</v>
      </c>
    </row>
    <row r="1972" spans="1:3" x14ac:dyDescent="0.25">
      <c r="A1972" s="1">
        <v>41696</v>
      </c>
      <c r="B1972" s="2" t="s">
        <v>12</v>
      </c>
      <c r="C1972">
        <v>234</v>
      </c>
    </row>
    <row r="1973" spans="1:3" x14ac:dyDescent="0.25">
      <c r="A1973" s="1">
        <v>41699</v>
      </c>
      <c r="B1973" s="2" t="s">
        <v>48</v>
      </c>
      <c r="C1973">
        <v>212</v>
      </c>
    </row>
    <row r="1974" spans="1:3" x14ac:dyDescent="0.25">
      <c r="A1974" s="1">
        <v>41701</v>
      </c>
      <c r="B1974" s="2" t="s">
        <v>48</v>
      </c>
      <c r="C1974">
        <v>372</v>
      </c>
    </row>
    <row r="1975" spans="1:3" x14ac:dyDescent="0.25">
      <c r="A1975" s="1">
        <v>41701</v>
      </c>
      <c r="B1975" s="2" t="s">
        <v>38</v>
      </c>
      <c r="C1975">
        <v>102</v>
      </c>
    </row>
    <row r="1976" spans="1:3" x14ac:dyDescent="0.25">
      <c r="A1976" s="1">
        <v>41701</v>
      </c>
      <c r="B1976" s="2" t="s">
        <v>13</v>
      </c>
      <c r="C1976">
        <v>69</v>
      </c>
    </row>
    <row r="1977" spans="1:3" x14ac:dyDescent="0.25">
      <c r="A1977" s="1">
        <v>41708</v>
      </c>
      <c r="B1977" s="2" t="s">
        <v>178</v>
      </c>
      <c r="C1977">
        <v>5</v>
      </c>
    </row>
    <row r="1978" spans="1:3" x14ac:dyDescent="0.25">
      <c r="A1978" s="1">
        <v>41713</v>
      </c>
      <c r="B1978" s="2" t="s">
        <v>72</v>
      </c>
      <c r="C1978">
        <v>146</v>
      </c>
    </row>
    <row r="1979" spans="1:3" x14ac:dyDescent="0.25">
      <c r="A1979" s="1">
        <v>41714</v>
      </c>
      <c r="B1979" s="2" t="s">
        <v>23</v>
      </c>
      <c r="C1979">
        <v>114</v>
      </c>
    </row>
    <row r="1980" spans="1:3" x14ac:dyDescent="0.25">
      <c r="A1980" s="1">
        <v>41716</v>
      </c>
      <c r="B1980" s="2" t="s">
        <v>17</v>
      </c>
      <c r="C1980">
        <v>265</v>
      </c>
    </row>
    <row r="1981" spans="1:3" x14ac:dyDescent="0.25">
      <c r="A1981" s="1">
        <v>41716</v>
      </c>
      <c r="B1981" s="2" t="s">
        <v>131</v>
      </c>
      <c r="C1981">
        <v>1</v>
      </c>
    </row>
    <row r="1982" spans="1:3" x14ac:dyDescent="0.25">
      <c r="A1982" s="1">
        <v>41719</v>
      </c>
      <c r="B1982" s="2" t="s">
        <v>159</v>
      </c>
      <c r="C1982">
        <v>16</v>
      </c>
    </row>
    <row r="1983" spans="1:3" x14ac:dyDescent="0.25">
      <c r="A1983" s="1">
        <v>41721</v>
      </c>
      <c r="B1983" s="2" t="s">
        <v>194</v>
      </c>
      <c r="C1983">
        <v>11</v>
      </c>
    </row>
    <row r="1984" spans="1:3" x14ac:dyDescent="0.25">
      <c r="A1984" s="1">
        <v>41721</v>
      </c>
      <c r="B1984" s="2" t="s">
        <v>25</v>
      </c>
      <c r="C1984">
        <v>118</v>
      </c>
    </row>
    <row r="1985" spans="1:3" x14ac:dyDescent="0.25">
      <c r="A1985" s="1">
        <v>41728</v>
      </c>
      <c r="B1985" s="2" t="s">
        <v>48</v>
      </c>
      <c r="C1985">
        <v>213</v>
      </c>
    </row>
    <row r="1986" spans="1:3" x14ac:dyDescent="0.25">
      <c r="A1986" s="1">
        <v>41732</v>
      </c>
      <c r="B1986" s="2" t="s">
        <v>12</v>
      </c>
      <c r="C1986">
        <v>146</v>
      </c>
    </row>
    <row r="1987" spans="1:3" x14ac:dyDescent="0.25">
      <c r="A1987" s="1">
        <v>41734</v>
      </c>
      <c r="B1987" s="2" t="s">
        <v>127</v>
      </c>
      <c r="C1987">
        <v>6</v>
      </c>
    </row>
    <row r="1988" spans="1:3" x14ac:dyDescent="0.25">
      <c r="A1988" s="1">
        <v>41736</v>
      </c>
      <c r="B1988" s="2" t="s">
        <v>48</v>
      </c>
      <c r="C1988">
        <v>392</v>
      </c>
    </row>
    <row r="1989" spans="1:3" x14ac:dyDescent="0.25">
      <c r="A1989" s="1">
        <v>41736</v>
      </c>
      <c r="B1989" s="2" t="s">
        <v>105</v>
      </c>
      <c r="C1989">
        <v>422</v>
      </c>
    </row>
    <row r="1990" spans="1:3" x14ac:dyDescent="0.25">
      <c r="A1990" s="1">
        <v>41740</v>
      </c>
      <c r="B1990" s="2" t="s">
        <v>25</v>
      </c>
      <c r="C1990">
        <v>474</v>
      </c>
    </row>
    <row r="1991" spans="1:3" x14ac:dyDescent="0.25">
      <c r="A1991" s="1">
        <v>41741</v>
      </c>
      <c r="B1991" s="2" t="s">
        <v>58</v>
      </c>
      <c r="C1991">
        <v>166</v>
      </c>
    </row>
    <row r="1992" spans="1:3" x14ac:dyDescent="0.25">
      <c r="A1992" s="1">
        <v>41743</v>
      </c>
      <c r="B1992" s="2" t="s">
        <v>58</v>
      </c>
      <c r="C1992">
        <v>121</v>
      </c>
    </row>
    <row r="1993" spans="1:3" x14ac:dyDescent="0.25">
      <c r="A1993" s="1">
        <v>41744</v>
      </c>
      <c r="B1993" s="2" t="s">
        <v>20</v>
      </c>
      <c r="C1993">
        <v>406</v>
      </c>
    </row>
    <row r="1994" spans="1:3" x14ac:dyDescent="0.25">
      <c r="A1994" s="1">
        <v>41746</v>
      </c>
      <c r="B1994" s="2" t="s">
        <v>29</v>
      </c>
      <c r="C1994">
        <v>41</v>
      </c>
    </row>
    <row r="1995" spans="1:3" x14ac:dyDescent="0.25">
      <c r="A1995" s="1">
        <v>41750</v>
      </c>
      <c r="B1995" s="2" t="s">
        <v>53</v>
      </c>
      <c r="C1995">
        <v>254</v>
      </c>
    </row>
    <row r="1996" spans="1:3" x14ac:dyDescent="0.25">
      <c r="A1996" s="1">
        <v>41750</v>
      </c>
      <c r="B1996" s="2" t="s">
        <v>12</v>
      </c>
      <c r="C1996">
        <v>246</v>
      </c>
    </row>
    <row r="1997" spans="1:3" x14ac:dyDescent="0.25">
      <c r="A1997" s="1">
        <v>41755</v>
      </c>
      <c r="B1997" s="2" t="s">
        <v>22</v>
      </c>
      <c r="C1997">
        <v>148</v>
      </c>
    </row>
    <row r="1998" spans="1:3" x14ac:dyDescent="0.25">
      <c r="A1998" s="1">
        <v>41755</v>
      </c>
      <c r="B1998" s="2" t="s">
        <v>8</v>
      </c>
      <c r="C1998">
        <v>365</v>
      </c>
    </row>
    <row r="1999" spans="1:3" x14ac:dyDescent="0.25">
      <c r="A1999" s="1">
        <v>41756</v>
      </c>
      <c r="B1999" s="2" t="s">
        <v>23</v>
      </c>
      <c r="C1999">
        <v>20</v>
      </c>
    </row>
    <row r="2000" spans="1:3" x14ac:dyDescent="0.25">
      <c r="A2000" s="1">
        <v>41761</v>
      </c>
      <c r="B2000" s="2" t="s">
        <v>140</v>
      </c>
      <c r="C2000">
        <v>4</v>
      </c>
    </row>
    <row r="2001" spans="1:3" x14ac:dyDescent="0.25">
      <c r="A2001" s="1">
        <v>41764</v>
      </c>
      <c r="B2001" s="2" t="s">
        <v>48</v>
      </c>
      <c r="C2001">
        <v>215</v>
      </c>
    </row>
    <row r="2002" spans="1:3" x14ac:dyDescent="0.25">
      <c r="A2002" s="1">
        <v>41766</v>
      </c>
      <c r="B2002" s="2" t="s">
        <v>15</v>
      </c>
      <c r="C2002">
        <v>138</v>
      </c>
    </row>
    <row r="2003" spans="1:3" x14ac:dyDescent="0.25">
      <c r="A2003" s="1">
        <v>41766</v>
      </c>
      <c r="B2003" s="2" t="s">
        <v>10</v>
      </c>
      <c r="C2003">
        <v>496</v>
      </c>
    </row>
    <row r="2004" spans="1:3" x14ac:dyDescent="0.25">
      <c r="A2004" s="1">
        <v>41767</v>
      </c>
      <c r="B2004" s="2" t="s">
        <v>40</v>
      </c>
      <c r="C2004">
        <v>155</v>
      </c>
    </row>
    <row r="2005" spans="1:3" x14ac:dyDescent="0.25">
      <c r="A2005" s="1">
        <v>41770</v>
      </c>
      <c r="B2005" s="2" t="s">
        <v>27</v>
      </c>
      <c r="C2005">
        <v>386</v>
      </c>
    </row>
    <row r="2006" spans="1:3" x14ac:dyDescent="0.25">
      <c r="A2006" s="1">
        <v>41773</v>
      </c>
      <c r="B2006" s="2" t="s">
        <v>74</v>
      </c>
      <c r="C2006">
        <v>124</v>
      </c>
    </row>
    <row r="2007" spans="1:3" x14ac:dyDescent="0.25">
      <c r="A2007" s="1">
        <v>41774</v>
      </c>
      <c r="B2007" s="2" t="s">
        <v>17</v>
      </c>
      <c r="C2007">
        <v>173</v>
      </c>
    </row>
    <row r="2008" spans="1:3" x14ac:dyDescent="0.25">
      <c r="A2008" s="1">
        <v>41776</v>
      </c>
      <c r="B2008" s="2" t="s">
        <v>38</v>
      </c>
      <c r="C2008">
        <v>161</v>
      </c>
    </row>
    <row r="2009" spans="1:3" x14ac:dyDescent="0.25">
      <c r="A2009" s="1">
        <v>41778</v>
      </c>
      <c r="B2009" s="2" t="s">
        <v>72</v>
      </c>
      <c r="C2009">
        <v>147</v>
      </c>
    </row>
    <row r="2010" spans="1:3" x14ac:dyDescent="0.25">
      <c r="A2010" s="1">
        <v>41784</v>
      </c>
      <c r="B2010" s="2" t="s">
        <v>25</v>
      </c>
      <c r="C2010">
        <v>401</v>
      </c>
    </row>
    <row r="2011" spans="1:3" x14ac:dyDescent="0.25">
      <c r="A2011" s="1">
        <v>41784</v>
      </c>
      <c r="B2011" s="2" t="s">
        <v>53</v>
      </c>
      <c r="C2011">
        <v>101</v>
      </c>
    </row>
    <row r="2012" spans="1:3" x14ac:dyDescent="0.25">
      <c r="A2012" s="1">
        <v>41785</v>
      </c>
      <c r="B2012" s="2" t="s">
        <v>25</v>
      </c>
      <c r="C2012">
        <v>169</v>
      </c>
    </row>
    <row r="2013" spans="1:3" x14ac:dyDescent="0.25">
      <c r="A2013" s="1">
        <v>41786</v>
      </c>
      <c r="B2013" s="2" t="s">
        <v>17</v>
      </c>
      <c r="C2013">
        <v>324</v>
      </c>
    </row>
    <row r="2014" spans="1:3" x14ac:dyDescent="0.25">
      <c r="A2014" s="1">
        <v>41787</v>
      </c>
      <c r="B2014" s="2" t="s">
        <v>222</v>
      </c>
      <c r="C2014">
        <v>16</v>
      </c>
    </row>
    <row r="2015" spans="1:3" x14ac:dyDescent="0.25">
      <c r="A2015" s="1">
        <v>41788</v>
      </c>
      <c r="B2015" s="2" t="s">
        <v>74</v>
      </c>
      <c r="C2015">
        <v>194</v>
      </c>
    </row>
    <row r="2016" spans="1:3" x14ac:dyDescent="0.25">
      <c r="A2016" s="1">
        <v>41789</v>
      </c>
      <c r="B2016" s="2" t="s">
        <v>105</v>
      </c>
      <c r="C2016">
        <v>197</v>
      </c>
    </row>
    <row r="2017" spans="1:3" x14ac:dyDescent="0.25">
      <c r="A2017" s="1">
        <v>41789</v>
      </c>
      <c r="B2017" s="2" t="s">
        <v>26</v>
      </c>
      <c r="C2017">
        <v>23</v>
      </c>
    </row>
    <row r="2018" spans="1:3" x14ac:dyDescent="0.25">
      <c r="A2018" s="1">
        <v>41790</v>
      </c>
      <c r="B2018" s="2" t="s">
        <v>15</v>
      </c>
      <c r="C2018">
        <v>138</v>
      </c>
    </row>
    <row r="2019" spans="1:3" x14ac:dyDescent="0.25">
      <c r="A2019" s="1">
        <v>41791</v>
      </c>
      <c r="B2019" s="2" t="s">
        <v>64</v>
      </c>
      <c r="C2019">
        <v>121</v>
      </c>
    </row>
    <row r="2020" spans="1:3" x14ac:dyDescent="0.25">
      <c r="A2020" s="1">
        <v>41793</v>
      </c>
      <c r="B2020" s="2" t="s">
        <v>207</v>
      </c>
      <c r="C2020">
        <v>10</v>
      </c>
    </row>
    <row r="2021" spans="1:3" x14ac:dyDescent="0.25">
      <c r="A2021" s="1">
        <v>41795</v>
      </c>
      <c r="B2021" s="2" t="s">
        <v>133</v>
      </c>
      <c r="C2021">
        <v>9</v>
      </c>
    </row>
    <row r="2022" spans="1:3" x14ac:dyDescent="0.25">
      <c r="A2022" s="1">
        <v>41798</v>
      </c>
      <c r="B2022" s="2" t="s">
        <v>55</v>
      </c>
      <c r="C2022">
        <v>35</v>
      </c>
    </row>
    <row r="2023" spans="1:3" x14ac:dyDescent="0.25">
      <c r="A2023" s="1">
        <v>41802</v>
      </c>
      <c r="B2023" s="2" t="s">
        <v>38</v>
      </c>
      <c r="C2023">
        <v>154</v>
      </c>
    </row>
    <row r="2024" spans="1:3" x14ac:dyDescent="0.25">
      <c r="A2024" s="1">
        <v>41806</v>
      </c>
      <c r="B2024" s="2" t="s">
        <v>116</v>
      </c>
      <c r="C2024">
        <v>1</v>
      </c>
    </row>
    <row r="2025" spans="1:3" x14ac:dyDescent="0.25">
      <c r="A2025" s="1">
        <v>41807</v>
      </c>
      <c r="B2025" s="2" t="s">
        <v>17</v>
      </c>
      <c r="C2025">
        <v>249</v>
      </c>
    </row>
    <row r="2026" spans="1:3" x14ac:dyDescent="0.25">
      <c r="A2026" s="1">
        <v>41807</v>
      </c>
      <c r="B2026" s="2" t="s">
        <v>40</v>
      </c>
      <c r="C2026">
        <v>27</v>
      </c>
    </row>
    <row r="2027" spans="1:3" x14ac:dyDescent="0.25">
      <c r="A2027" s="1">
        <v>41809</v>
      </c>
      <c r="B2027" s="2" t="s">
        <v>15</v>
      </c>
      <c r="C2027">
        <v>167</v>
      </c>
    </row>
    <row r="2028" spans="1:3" x14ac:dyDescent="0.25">
      <c r="A2028" s="1">
        <v>41810</v>
      </c>
      <c r="B2028" s="2" t="s">
        <v>15</v>
      </c>
      <c r="C2028">
        <v>71</v>
      </c>
    </row>
    <row r="2029" spans="1:3" x14ac:dyDescent="0.25">
      <c r="A2029" s="1">
        <v>41810</v>
      </c>
      <c r="B2029" s="2" t="s">
        <v>86</v>
      </c>
      <c r="C2029">
        <v>13</v>
      </c>
    </row>
    <row r="2030" spans="1:3" x14ac:dyDescent="0.25">
      <c r="A2030" s="1">
        <v>41811</v>
      </c>
      <c r="B2030" s="2" t="s">
        <v>33</v>
      </c>
      <c r="C2030">
        <v>90</v>
      </c>
    </row>
    <row r="2031" spans="1:3" x14ac:dyDescent="0.25">
      <c r="A2031" s="1">
        <v>41814</v>
      </c>
      <c r="B2031" s="2" t="s">
        <v>12</v>
      </c>
      <c r="C2031">
        <v>106</v>
      </c>
    </row>
    <row r="2032" spans="1:3" x14ac:dyDescent="0.25">
      <c r="A2032" s="1">
        <v>41815</v>
      </c>
      <c r="B2032" s="2" t="s">
        <v>69</v>
      </c>
      <c r="C2032">
        <v>57</v>
      </c>
    </row>
    <row r="2033" spans="1:3" x14ac:dyDescent="0.25">
      <c r="A2033" s="1">
        <v>41815</v>
      </c>
      <c r="B2033" s="2" t="s">
        <v>21</v>
      </c>
      <c r="C2033">
        <v>59</v>
      </c>
    </row>
    <row r="2034" spans="1:3" x14ac:dyDescent="0.25">
      <c r="A2034" s="1">
        <v>41817</v>
      </c>
      <c r="B2034" s="2" t="s">
        <v>82</v>
      </c>
      <c r="C2034">
        <v>11</v>
      </c>
    </row>
    <row r="2035" spans="1:3" x14ac:dyDescent="0.25">
      <c r="A2035" s="1">
        <v>41818</v>
      </c>
      <c r="B2035" s="2" t="s">
        <v>105</v>
      </c>
      <c r="C2035">
        <v>361</v>
      </c>
    </row>
    <row r="2036" spans="1:3" x14ac:dyDescent="0.25">
      <c r="A2036" s="1">
        <v>41819</v>
      </c>
      <c r="B2036" s="2" t="s">
        <v>11</v>
      </c>
      <c r="C2036">
        <v>153</v>
      </c>
    </row>
    <row r="2037" spans="1:3" x14ac:dyDescent="0.25">
      <c r="A2037" s="1">
        <v>41820</v>
      </c>
      <c r="B2037" s="2" t="s">
        <v>150</v>
      </c>
      <c r="C2037">
        <v>7</v>
      </c>
    </row>
    <row r="2038" spans="1:3" x14ac:dyDescent="0.25">
      <c r="A2038" s="1">
        <v>41821</v>
      </c>
      <c r="B2038" s="2" t="s">
        <v>74</v>
      </c>
      <c r="C2038">
        <v>65</v>
      </c>
    </row>
    <row r="2039" spans="1:3" x14ac:dyDescent="0.25">
      <c r="A2039" s="1">
        <v>41823</v>
      </c>
      <c r="B2039" s="2" t="s">
        <v>12</v>
      </c>
      <c r="C2039">
        <v>409</v>
      </c>
    </row>
    <row r="2040" spans="1:3" x14ac:dyDescent="0.25">
      <c r="A2040" s="1">
        <v>41825</v>
      </c>
      <c r="B2040" s="2" t="s">
        <v>66</v>
      </c>
      <c r="C2040">
        <v>63</v>
      </c>
    </row>
    <row r="2041" spans="1:3" x14ac:dyDescent="0.25">
      <c r="A2041" s="1">
        <v>41826</v>
      </c>
      <c r="B2041" s="2" t="s">
        <v>10</v>
      </c>
      <c r="C2041">
        <v>441</v>
      </c>
    </row>
    <row r="2042" spans="1:3" x14ac:dyDescent="0.25">
      <c r="A2042" s="1">
        <v>41830</v>
      </c>
      <c r="B2042" s="2" t="s">
        <v>55</v>
      </c>
      <c r="C2042">
        <v>91</v>
      </c>
    </row>
    <row r="2043" spans="1:3" x14ac:dyDescent="0.25">
      <c r="A2043" s="1">
        <v>41831</v>
      </c>
      <c r="B2043" s="2" t="s">
        <v>15</v>
      </c>
      <c r="C2043">
        <v>73</v>
      </c>
    </row>
    <row r="2044" spans="1:3" x14ac:dyDescent="0.25">
      <c r="A2044" s="1">
        <v>41832</v>
      </c>
      <c r="B2044" s="2" t="s">
        <v>9</v>
      </c>
      <c r="C2044">
        <v>184</v>
      </c>
    </row>
    <row r="2045" spans="1:3" x14ac:dyDescent="0.25">
      <c r="A2045" s="1">
        <v>41836</v>
      </c>
      <c r="B2045" s="2" t="s">
        <v>64</v>
      </c>
      <c r="C2045">
        <v>191</v>
      </c>
    </row>
    <row r="2046" spans="1:3" x14ac:dyDescent="0.25">
      <c r="A2046" s="1">
        <v>41837</v>
      </c>
      <c r="B2046" s="2" t="s">
        <v>20</v>
      </c>
      <c r="C2046">
        <v>371</v>
      </c>
    </row>
    <row r="2047" spans="1:3" x14ac:dyDescent="0.25">
      <c r="A2047" s="1">
        <v>41838</v>
      </c>
      <c r="B2047" s="2" t="s">
        <v>25</v>
      </c>
      <c r="C2047">
        <v>485</v>
      </c>
    </row>
    <row r="2048" spans="1:3" x14ac:dyDescent="0.25">
      <c r="A2048" s="1">
        <v>41838</v>
      </c>
      <c r="B2048" s="2" t="s">
        <v>40</v>
      </c>
      <c r="C2048">
        <v>92</v>
      </c>
    </row>
    <row r="2049" spans="1:3" x14ac:dyDescent="0.25">
      <c r="A2049" s="1">
        <v>41840</v>
      </c>
      <c r="B2049" s="2" t="s">
        <v>20</v>
      </c>
      <c r="C2049">
        <v>442</v>
      </c>
    </row>
    <row r="2050" spans="1:3" x14ac:dyDescent="0.25">
      <c r="A2050" s="1">
        <v>41841</v>
      </c>
      <c r="B2050" s="2" t="s">
        <v>11</v>
      </c>
      <c r="C2050">
        <v>44</v>
      </c>
    </row>
    <row r="2051" spans="1:3" x14ac:dyDescent="0.25">
      <c r="A2051" s="1">
        <v>41843</v>
      </c>
      <c r="B2051" s="2" t="s">
        <v>42</v>
      </c>
      <c r="C2051">
        <v>39</v>
      </c>
    </row>
    <row r="2052" spans="1:3" x14ac:dyDescent="0.25">
      <c r="A2052" s="1">
        <v>41848</v>
      </c>
      <c r="B2052" s="2" t="s">
        <v>20</v>
      </c>
      <c r="C2052">
        <v>288</v>
      </c>
    </row>
    <row r="2053" spans="1:3" x14ac:dyDescent="0.25">
      <c r="A2053" s="1">
        <v>41848</v>
      </c>
      <c r="B2053" s="2" t="s">
        <v>193</v>
      </c>
      <c r="C2053">
        <v>4</v>
      </c>
    </row>
    <row r="2054" spans="1:3" x14ac:dyDescent="0.25">
      <c r="A2054" s="1">
        <v>41851</v>
      </c>
      <c r="B2054" s="2" t="s">
        <v>241</v>
      </c>
      <c r="C2054">
        <v>6</v>
      </c>
    </row>
    <row r="2055" spans="1:3" x14ac:dyDescent="0.25">
      <c r="A2055" s="1">
        <v>41851</v>
      </c>
      <c r="B2055" s="2" t="s">
        <v>119</v>
      </c>
      <c r="C2055">
        <v>9</v>
      </c>
    </row>
    <row r="2056" spans="1:3" x14ac:dyDescent="0.25">
      <c r="A2056" s="1">
        <v>41852</v>
      </c>
      <c r="B2056" s="2" t="s">
        <v>40</v>
      </c>
      <c r="C2056">
        <v>178</v>
      </c>
    </row>
    <row r="2057" spans="1:3" x14ac:dyDescent="0.25">
      <c r="A2057" s="1">
        <v>41853</v>
      </c>
      <c r="B2057" s="2" t="s">
        <v>53</v>
      </c>
      <c r="C2057">
        <v>455</v>
      </c>
    </row>
    <row r="2058" spans="1:3" x14ac:dyDescent="0.25">
      <c r="A2058" s="1">
        <v>41854</v>
      </c>
      <c r="B2058" s="2" t="s">
        <v>81</v>
      </c>
      <c r="C2058">
        <v>56</v>
      </c>
    </row>
    <row r="2059" spans="1:3" x14ac:dyDescent="0.25">
      <c r="A2059" s="1">
        <v>41858</v>
      </c>
      <c r="B2059" s="2" t="s">
        <v>64</v>
      </c>
      <c r="C2059">
        <v>46</v>
      </c>
    </row>
    <row r="2060" spans="1:3" x14ac:dyDescent="0.25">
      <c r="A2060" s="1">
        <v>41859</v>
      </c>
      <c r="B2060" s="2" t="s">
        <v>127</v>
      </c>
      <c r="C2060">
        <v>15</v>
      </c>
    </row>
    <row r="2061" spans="1:3" x14ac:dyDescent="0.25">
      <c r="A2061" s="1">
        <v>41860</v>
      </c>
      <c r="B2061" s="2" t="s">
        <v>11</v>
      </c>
      <c r="C2061">
        <v>130</v>
      </c>
    </row>
    <row r="2062" spans="1:3" x14ac:dyDescent="0.25">
      <c r="A2062" s="1">
        <v>41861</v>
      </c>
      <c r="B2062" s="2" t="s">
        <v>23</v>
      </c>
      <c r="C2062">
        <v>154</v>
      </c>
    </row>
    <row r="2063" spans="1:3" x14ac:dyDescent="0.25">
      <c r="A2063" s="1">
        <v>41861</v>
      </c>
      <c r="B2063" s="2" t="s">
        <v>11</v>
      </c>
      <c r="C2063">
        <v>137</v>
      </c>
    </row>
    <row r="2064" spans="1:3" x14ac:dyDescent="0.25">
      <c r="A2064" s="1">
        <v>41863</v>
      </c>
      <c r="B2064" s="2" t="s">
        <v>61</v>
      </c>
      <c r="C2064">
        <v>119</v>
      </c>
    </row>
    <row r="2065" spans="1:3" x14ac:dyDescent="0.25">
      <c r="A2065" s="1">
        <v>41863</v>
      </c>
      <c r="B2065" s="2" t="s">
        <v>53</v>
      </c>
      <c r="C2065">
        <v>138</v>
      </c>
    </row>
    <row r="2066" spans="1:3" x14ac:dyDescent="0.25">
      <c r="A2066" s="1">
        <v>41864</v>
      </c>
      <c r="B2066" s="2" t="s">
        <v>53</v>
      </c>
      <c r="C2066">
        <v>303</v>
      </c>
    </row>
    <row r="2067" spans="1:3" x14ac:dyDescent="0.25">
      <c r="A2067" s="1">
        <v>41866</v>
      </c>
      <c r="B2067" s="2" t="s">
        <v>21</v>
      </c>
      <c r="C2067">
        <v>73</v>
      </c>
    </row>
    <row r="2068" spans="1:3" x14ac:dyDescent="0.25">
      <c r="A2068" s="1">
        <v>41868</v>
      </c>
      <c r="B2068" s="2" t="s">
        <v>58</v>
      </c>
      <c r="C2068">
        <v>35</v>
      </c>
    </row>
    <row r="2069" spans="1:3" x14ac:dyDescent="0.25">
      <c r="A2069" s="1">
        <v>41868</v>
      </c>
      <c r="B2069" s="2" t="s">
        <v>17</v>
      </c>
      <c r="C2069">
        <v>435</v>
      </c>
    </row>
    <row r="2070" spans="1:3" x14ac:dyDescent="0.25">
      <c r="A2070" s="1">
        <v>41871</v>
      </c>
      <c r="B2070" s="2" t="s">
        <v>12</v>
      </c>
      <c r="C2070">
        <v>476</v>
      </c>
    </row>
    <row r="2071" spans="1:3" x14ac:dyDescent="0.25">
      <c r="A2071" s="1">
        <v>41874</v>
      </c>
      <c r="B2071" s="2" t="s">
        <v>10</v>
      </c>
      <c r="C2071">
        <v>386</v>
      </c>
    </row>
    <row r="2072" spans="1:3" x14ac:dyDescent="0.25">
      <c r="A2072" s="1">
        <v>41877</v>
      </c>
      <c r="B2072" s="2" t="s">
        <v>13</v>
      </c>
      <c r="C2072">
        <v>147</v>
      </c>
    </row>
    <row r="2073" spans="1:3" x14ac:dyDescent="0.25">
      <c r="A2073" s="1">
        <v>41880</v>
      </c>
      <c r="B2073" s="2" t="s">
        <v>17</v>
      </c>
      <c r="C2073">
        <v>112</v>
      </c>
    </row>
    <row r="2074" spans="1:3" x14ac:dyDescent="0.25">
      <c r="A2074" s="1">
        <v>41885</v>
      </c>
      <c r="B2074" s="2" t="s">
        <v>64</v>
      </c>
      <c r="C2074">
        <v>156</v>
      </c>
    </row>
    <row r="2075" spans="1:3" x14ac:dyDescent="0.25">
      <c r="A2075" s="1">
        <v>41886</v>
      </c>
      <c r="B2075" s="2" t="s">
        <v>105</v>
      </c>
      <c r="C2075">
        <v>106</v>
      </c>
    </row>
    <row r="2076" spans="1:3" x14ac:dyDescent="0.25">
      <c r="A2076" s="1">
        <v>41888</v>
      </c>
      <c r="B2076" s="2" t="s">
        <v>142</v>
      </c>
      <c r="C2076">
        <v>2</v>
      </c>
    </row>
    <row r="2077" spans="1:3" x14ac:dyDescent="0.25">
      <c r="A2077" s="1">
        <v>41888</v>
      </c>
      <c r="B2077" s="2" t="s">
        <v>89</v>
      </c>
      <c r="C2077">
        <v>19</v>
      </c>
    </row>
    <row r="2078" spans="1:3" x14ac:dyDescent="0.25">
      <c r="A2078" s="1">
        <v>41889</v>
      </c>
      <c r="B2078" s="2" t="s">
        <v>62</v>
      </c>
      <c r="C2078">
        <v>18</v>
      </c>
    </row>
    <row r="2079" spans="1:3" x14ac:dyDescent="0.25">
      <c r="A2079" s="1">
        <v>41892</v>
      </c>
      <c r="B2079" s="2" t="s">
        <v>105</v>
      </c>
      <c r="C2079">
        <v>332</v>
      </c>
    </row>
    <row r="2080" spans="1:3" x14ac:dyDescent="0.25">
      <c r="A2080" s="1">
        <v>41893</v>
      </c>
      <c r="B2080" s="2" t="s">
        <v>113</v>
      </c>
      <c r="C2080">
        <v>1</v>
      </c>
    </row>
    <row r="2081" spans="1:3" x14ac:dyDescent="0.25">
      <c r="A2081" s="1">
        <v>41894</v>
      </c>
      <c r="B2081" s="2" t="s">
        <v>20</v>
      </c>
      <c r="C2081">
        <v>438</v>
      </c>
    </row>
    <row r="2082" spans="1:3" x14ac:dyDescent="0.25">
      <c r="A2082" s="1">
        <v>41895</v>
      </c>
      <c r="B2082" s="2" t="s">
        <v>22</v>
      </c>
      <c r="C2082">
        <v>25</v>
      </c>
    </row>
    <row r="2083" spans="1:3" x14ac:dyDescent="0.25">
      <c r="A2083" s="1">
        <v>41897</v>
      </c>
      <c r="B2083" s="2" t="s">
        <v>17</v>
      </c>
      <c r="C2083">
        <v>220</v>
      </c>
    </row>
    <row r="2084" spans="1:3" x14ac:dyDescent="0.25">
      <c r="A2084" s="1">
        <v>41897</v>
      </c>
      <c r="B2084" s="2" t="s">
        <v>42</v>
      </c>
      <c r="C2084">
        <v>47</v>
      </c>
    </row>
    <row r="2085" spans="1:3" x14ac:dyDescent="0.25">
      <c r="A2085" s="1">
        <v>41897</v>
      </c>
      <c r="B2085" s="2" t="s">
        <v>242</v>
      </c>
      <c r="C2085">
        <v>1</v>
      </c>
    </row>
    <row r="2086" spans="1:3" x14ac:dyDescent="0.25">
      <c r="A2086" s="1">
        <v>41898</v>
      </c>
      <c r="B2086" s="2" t="s">
        <v>189</v>
      </c>
      <c r="C2086">
        <v>14</v>
      </c>
    </row>
    <row r="2087" spans="1:3" x14ac:dyDescent="0.25">
      <c r="A2087" s="1">
        <v>41899</v>
      </c>
      <c r="B2087" s="2" t="s">
        <v>12</v>
      </c>
      <c r="C2087">
        <v>132</v>
      </c>
    </row>
    <row r="2088" spans="1:3" x14ac:dyDescent="0.25">
      <c r="A2088" s="1">
        <v>41904</v>
      </c>
      <c r="B2088" s="2" t="s">
        <v>149</v>
      </c>
      <c r="C2088">
        <v>18</v>
      </c>
    </row>
    <row r="2089" spans="1:3" x14ac:dyDescent="0.25">
      <c r="A2089" s="1">
        <v>41906</v>
      </c>
      <c r="B2089" s="2" t="s">
        <v>12</v>
      </c>
      <c r="C2089">
        <v>266</v>
      </c>
    </row>
    <row r="2090" spans="1:3" x14ac:dyDescent="0.25">
      <c r="A2090" s="1">
        <v>41907</v>
      </c>
      <c r="B2090" s="2" t="s">
        <v>11</v>
      </c>
      <c r="C2090">
        <v>30</v>
      </c>
    </row>
    <row r="2091" spans="1:3" x14ac:dyDescent="0.25">
      <c r="A2091" s="1">
        <v>41909</v>
      </c>
      <c r="B2091" s="2" t="s">
        <v>48</v>
      </c>
      <c r="C2091">
        <v>452</v>
      </c>
    </row>
    <row r="2092" spans="1:3" x14ac:dyDescent="0.25">
      <c r="A2092" s="1">
        <v>41911</v>
      </c>
      <c r="B2092" s="2" t="s">
        <v>8</v>
      </c>
      <c r="C2092">
        <v>306</v>
      </c>
    </row>
    <row r="2093" spans="1:3" x14ac:dyDescent="0.25">
      <c r="A2093" s="1">
        <v>41912</v>
      </c>
      <c r="B2093" s="2" t="s">
        <v>64</v>
      </c>
      <c r="C2093">
        <v>98</v>
      </c>
    </row>
    <row r="2094" spans="1:3" x14ac:dyDescent="0.25">
      <c r="A2094" s="1">
        <v>41913</v>
      </c>
      <c r="B2094" s="2" t="s">
        <v>61</v>
      </c>
      <c r="C2094">
        <v>110</v>
      </c>
    </row>
    <row r="2095" spans="1:3" x14ac:dyDescent="0.25">
      <c r="A2095" s="1">
        <v>41913</v>
      </c>
      <c r="B2095" s="2" t="s">
        <v>11</v>
      </c>
      <c r="C2095">
        <v>57</v>
      </c>
    </row>
    <row r="2096" spans="1:3" x14ac:dyDescent="0.25">
      <c r="A2096" s="1">
        <v>41913</v>
      </c>
      <c r="B2096" s="2" t="s">
        <v>160</v>
      </c>
      <c r="C2096">
        <v>16</v>
      </c>
    </row>
    <row r="2097" spans="1:3" x14ac:dyDescent="0.25">
      <c r="A2097" s="1">
        <v>41916</v>
      </c>
      <c r="B2097" s="2" t="s">
        <v>107</v>
      </c>
      <c r="C2097">
        <v>5</v>
      </c>
    </row>
    <row r="2098" spans="1:3" x14ac:dyDescent="0.25">
      <c r="A2098" s="1">
        <v>41919</v>
      </c>
      <c r="B2098" s="2" t="s">
        <v>25</v>
      </c>
      <c r="C2098">
        <v>433</v>
      </c>
    </row>
    <row r="2099" spans="1:3" x14ac:dyDescent="0.25">
      <c r="A2099" s="1">
        <v>41920</v>
      </c>
      <c r="B2099" s="2" t="s">
        <v>72</v>
      </c>
      <c r="C2099">
        <v>180</v>
      </c>
    </row>
    <row r="2100" spans="1:3" x14ac:dyDescent="0.25">
      <c r="A2100" s="1">
        <v>41920</v>
      </c>
      <c r="B2100" s="2" t="s">
        <v>25</v>
      </c>
      <c r="C2100">
        <v>381</v>
      </c>
    </row>
    <row r="2101" spans="1:3" x14ac:dyDescent="0.25">
      <c r="A2101" s="1">
        <v>41921</v>
      </c>
      <c r="B2101" s="2" t="s">
        <v>73</v>
      </c>
      <c r="C2101">
        <v>16</v>
      </c>
    </row>
    <row r="2102" spans="1:3" x14ac:dyDescent="0.25">
      <c r="A2102" s="1">
        <v>41921</v>
      </c>
      <c r="B2102" s="2" t="s">
        <v>31</v>
      </c>
      <c r="C2102">
        <v>85</v>
      </c>
    </row>
    <row r="2103" spans="1:3" x14ac:dyDescent="0.25">
      <c r="A2103" s="1">
        <v>41921</v>
      </c>
      <c r="B2103" s="2" t="s">
        <v>28</v>
      </c>
      <c r="C2103">
        <v>37</v>
      </c>
    </row>
    <row r="2104" spans="1:3" x14ac:dyDescent="0.25">
      <c r="A2104" s="1">
        <v>41924</v>
      </c>
      <c r="B2104" s="2" t="s">
        <v>23</v>
      </c>
      <c r="C2104">
        <v>69</v>
      </c>
    </row>
    <row r="2105" spans="1:3" x14ac:dyDescent="0.25">
      <c r="A2105" s="1">
        <v>41925</v>
      </c>
      <c r="B2105" s="2" t="s">
        <v>10</v>
      </c>
      <c r="C2105">
        <v>304</v>
      </c>
    </row>
    <row r="2106" spans="1:3" x14ac:dyDescent="0.25">
      <c r="A2106" s="1">
        <v>41928</v>
      </c>
      <c r="B2106" s="2" t="s">
        <v>25</v>
      </c>
      <c r="C2106">
        <v>491</v>
      </c>
    </row>
    <row r="2107" spans="1:3" x14ac:dyDescent="0.25">
      <c r="A2107" s="1">
        <v>41931</v>
      </c>
      <c r="B2107" s="2" t="s">
        <v>26</v>
      </c>
      <c r="C2107">
        <v>106</v>
      </c>
    </row>
    <row r="2108" spans="1:3" x14ac:dyDescent="0.25">
      <c r="A2108" s="1">
        <v>41935</v>
      </c>
      <c r="B2108" s="2" t="s">
        <v>55</v>
      </c>
      <c r="C2108">
        <v>188</v>
      </c>
    </row>
    <row r="2109" spans="1:3" x14ac:dyDescent="0.25">
      <c r="A2109" s="1">
        <v>41935</v>
      </c>
      <c r="B2109" s="2" t="s">
        <v>11</v>
      </c>
      <c r="C2109">
        <v>131</v>
      </c>
    </row>
    <row r="2110" spans="1:3" x14ac:dyDescent="0.25">
      <c r="A2110" s="1">
        <v>41936</v>
      </c>
      <c r="B2110" s="2" t="s">
        <v>151</v>
      </c>
      <c r="C2110">
        <v>9</v>
      </c>
    </row>
    <row r="2111" spans="1:3" x14ac:dyDescent="0.25">
      <c r="A2111" s="1">
        <v>41938</v>
      </c>
      <c r="B2111" s="2" t="s">
        <v>48</v>
      </c>
      <c r="C2111">
        <v>245</v>
      </c>
    </row>
    <row r="2112" spans="1:3" x14ac:dyDescent="0.25">
      <c r="A2112" s="1">
        <v>41943</v>
      </c>
      <c r="B2112" s="2" t="s">
        <v>25</v>
      </c>
      <c r="C2112">
        <v>166</v>
      </c>
    </row>
    <row r="2113" spans="1:3" x14ac:dyDescent="0.25">
      <c r="A2113" s="1">
        <v>41945</v>
      </c>
      <c r="B2113" s="2" t="s">
        <v>58</v>
      </c>
      <c r="C2113">
        <v>171</v>
      </c>
    </row>
    <row r="2114" spans="1:3" x14ac:dyDescent="0.25">
      <c r="A2114" s="1">
        <v>41945</v>
      </c>
      <c r="B2114" s="2" t="s">
        <v>122</v>
      </c>
      <c r="C2114">
        <v>11</v>
      </c>
    </row>
    <row r="2115" spans="1:3" x14ac:dyDescent="0.25">
      <c r="A2115" s="1">
        <v>41946</v>
      </c>
      <c r="B2115" s="2" t="s">
        <v>23</v>
      </c>
      <c r="C2115">
        <v>52</v>
      </c>
    </row>
    <row r="2116" spans="1:3" x14ac:dyDescent="0.25">
      <c r="A2116" s="1">
        <v>41949</v>
      </c>
      <c r="B2116" s="2" t="s">
        <v>123</v>
      </c>
      <c r="C2116">
        <v>56</v>
      </c>
    </row>
    <row r="2117" spans="1:3" x14ac:dyDescent="0.25">
      <c r="A2117" s="1">
        <v>41950</v>
      </c>
      <c r="B2117" s="2" t="s">
        <v>57</v>
      </c>
      <c r="C2117">
        <v>6</v>
      </c>
    </row>
    <row r="2118" spans="1:3" x14ac:dyDescent="0.25">
      <c r="A2118" s="1">
        <v>41950</v>
      </c>
      <c r="B2118" s="2" t="s">
        <v>58</v>
      </c>
      <c r="C2118">
        <v>179</v>
      </c>
    </row>
    <row r="2119" spans="1:3" x14ac:dyDescent="0.25">
      <c r="A2119" s="1">
        <v>41951</v>
      </c>
      <c r="B2119" s="2" t="s">
        <v>25</v>
      </c>
      <c r="C2119">
        <v>398</v>
      </c>
    </row>
    <row r="2120" spans="1:3" x14ac:dyDescent="0.25">
      <c r="A2120" s="1">
        <v>41952</v>
      </c>
      <c r="B2120" s="2" t="s">
        <v>72</v>
      </c>
      <c r="C2120">
        <v>68</v>
      </c>
    </row>
    <row r="2121" spans="1:3" x14ac:dyDescent="0.25">
      <c r="A2121" s="1">
        <v>41952</v>
      </c>
      <c r="B2121" s="2" t="s">
        <v>15</v>
      </c>
      <c r="C2121">
        <v>160</v>
      </c>
    </row>
    <row r="2122" spans="1:3" x14ac:dyDescent="0.25">
      <c r="A2122" s="1">
        <v>41953</v>
      </c>
      <c r="B2122" s="2" t="s">
        <v>15</v>
      </c>
      <c r="C2122">
        <v>183</v>
      </c>
    </row>
    <row r="2123" spans="1:3" x14ac:dyDescent="0.25">
      <c r="A2123" s="1">
        <v>41954</v>
      </c>
      <c r="B2123" s="2" t="s">
        <v>25</v>
      </c>
      <c r="C2123">
        <v>178</v>
      </c>
    </row>
    <row r="2124" spans="1:3" x14ac:dyDescent="0.25">
      <c r="A2124" s="1">
        <v>41955</v>
      </c>
      <c r="B2124" s="2" t="s">
        <v>10</v>
      </c>
      <c r="C2124">
        <v>381</v>
      </c>
    </row>
    <row r="2125" spans="1:3" x14ac:dyDescent="0.25">
      <c r="A2125" s="1">
        <v>41957</v>
      </c>
      <c r="B2125" s="2" t="s">
        <v>65</v>
      </c>
      <c r="C2125">
        <v>12</v>
      </c>
    </row>
    <row r="2126" spans="1:3" x14ac:dyDescent="0.25">
      <c r="A2126" s="1">
        <v>41959</v>
      </c>
      <c r="B2126" s="2" t="s">
        <v>31</v>
      </c>
      <c r="C2126">
        <v>116</v>
      </c>
    </row>
    <row r="2127" spans="1:3" x14ac:dyDescent="0.25">
      <c r="A2127" s="1">
        <v>41961</v>
      </c>
      <c r="B2127" s="2" t="s">
        <v>10</v>
      </c>
      <c r="C2127">
        <v>117</v>
      </c>
    </row>
    <row r="2128" spans="1:3" x14ac:dyDescent="0.25">
      <c r="A2128" s="1">
        <v>41961</v>
      </c>
      <c r="B2128" s="2" t="s">
        <v>72</v>
      </c>
      <c r="C2128">
        <v>31</v>
      </c>
    </row>
    <row r="2129" spans="1:3" x14ac:dyDescent="0.25">
      <c r="A2129" s="1">
        <v>41962</v>
      </c>
      <c r="B2129" s="2" t="s">
        <v>11</v>
      </c>
      <c r="C2129">
        <v>131</v>
      </c>
    </row>
    <row r="2130" spans="1:3" x14ac:dyDescent="0.25">
      <c r="A2130" s="1">
        <v>41962</v>
      </c>
      <c r="B2130" s="2" t="s">
        <v>13</v>
      </c>
      <c r="C2130">
        <v>21</v>
      </c>
    </row>
    <row r="2131" spans="1:3" x14ac:dyDescent="0.25">
      <c r="A2131" s="1">
        <v>41963</v>
      </c>
      <c r="B2131" s="2" t="s">
        <v>12</v>
      </c>
      <c r="C2131">
        <v>300</v>
      </c>
    </row>
    <row r="2132" spans="1:3" x14ac:dyDescent="0.25">
      <c r="A2132" s="1">
        <v>41963</v>
      </c>
      <c r="B2132" s="2" t="s">
        <v>21</v>
      </c>
      <c r="C2132">
        <v>32</v>
      </c>
    </row>
    <row r="2133" spans="1:3" x14ac:dyDescent="0.25">
      <c r="A2133" s="1">
        <v>41966</v>
      </c>
      <c r="B2133" s="2" t="s">
        <v>135</v>
      </c>
      <c r="C2133">
        <v>4</v>
      </c>
    </row>
    <row r="2134" spans="1:3" x14ac:dyDescent="0.25">
      <c r="A2134" s="1">
        <v>41967</v>
      </c>
      <c r="B2134" s="2" t="s">
        <v>48</v>
      </c>
      <c r="C2134">
        <v>230</v>
      </c>
    </row>
    <row r="2135" spans="1:3" x14ac:dyDescent="0.25">
      <c r="A2135" s="1">
        <v>41968</v>
      </c>
      <c r="B2135" s="2" t="s">
        <v>64</v>
      </c>
      <c r="C2135">
        <v>164</v>
      </c>
    </row>
    <row r="2136" spans="1:3" x14ac:dyDescent="0.25">
      <c r="A2136" s="1">
        <v>41969</v>
      </c>
      <c r="B2136" s="2" t="s">
        <v>101</v>
      </c>
      <c r="C2136">
        <v>4</v>
      </c>
    </row>
    <row r="2137" spans="1:3" x14ac:dyDescent="0.25">
      <c r="A2137" s="1">
        <v>41972</v>
      </c>
      <c r="B2137" s="2" t="s">
        <v>23</v>
      </c>
      <c r="C2137">
        <v>96</v>
      </c>
    </row>
    <row r="2138" spans="1:3" x14ac:dyDescent="0.25">
      <c r="A2138" s="1">
        <v>41975</v>
      </c>
      <c r="B2138" s="2" t="s">
        <v>134</v>
      </c>
      <c r="C2138">
        <v>94</v>
      </c>
    </row>
    <row r="2139" spans="1:3" x14ac:dyDescent="0.25">
      <c r="A2139" s="1">
        <v>41975</v>
      </c>
      <c r="B2139" s="2" t="s">
        <v>74</v>
      </c>
      <c r="C2139">
        <v>21</v>
      </c>
    </row>
    <row r="2140" spans="1:3" x14ac:dyDescent="0.25">
      <c r="A2140" s="1">
        <v>41977</v>
      </c>
      <c r="B2140" s="2" t="s">
        <v>10</v>
      </c>
      <c r="C2140">
        <v>129</v>
      </c>
    </row>
    <row r="2141" spans="1:3" x14ac:dyDescent="0.25">
      <c r="A2141" s="1">
        <v>41977</v>
      </c>
      <c r="B2141" s="2" t="s">
        <v>28</v>
      </c>
      <c r="C2141">
        <v>197</v>
      </c>
    </row>
    <row r="2142" spans="1:3" x14ac:dyDescent="0.25">
      <c r="A2142" s="1">
        <v>41978</v>
      </c>
      <c r="B2142" s="2" t="s">
        <v>116</v>
      </c>
      <c r="C2142">
        <v>16</v>
      </c>
    </row>
    <row r="2143" spans="1:3" x14ac:dyDescent="0.25">
      <c r="A2143" s="1">
        <v>41978</v>
      </c>
      <c r="B2143" s="2" t="s">
        <v>27</v>
      </c>
      <c r="C2143">
        <v>332</v>
      </c>
    </row>
    <row r="2144" spans="1:3" x14ac:dyDescent="0.25">
      <c r="A2144" s="1">
        <v>41980</v>
      </c>
      <c r="B2144" s="2" t="s">
        <v>72</v>
      </c>
      <c r="C2144">
        <v>75</v>
      </c>
    </row>
    <row r="2145" spans="1:3" x14ac:dyDescent="0.25">
      <c r="A2145" s="1">
        <v>41981</v>
      </c>
      <c r="B2145" s="2" t="s">
        <v>77</v>
      </c>
      <c r="C2145">
        <v>10</v>
      </c>
    </row>
    <row r="2146" spans="1:3" x14ac:dyDescent="0.25">
      <c r="A2146" s="1">
        <v>41982</v>
      </c>
      <c r="B2146" s="2" t="s">
        <v>40</v>
      </c>
      <c r="C2146">
        <v>93</v>
      </c>
    </row>
    <row r="2147" spans="1:3" x14ac:dyDescent="0.25">
      <c r="A2147" s="1">
        <v>41983</v>
      </c>
      <c r="B2147" s="2" t="s">
        <v>48</v>
      </c>
      <c r="C2147">
        <v>146</v>
      </c>
    </row>
    <row r="2148" spans="1:3" x14ac:dyDescent="0.25">
      <c r="A2148" s="1">
        <v>41984</v>
      </c>
      <c r="B2148" s="2" t="s">
        <v>61</v>
      </c>
      <c r="C2148">
        <v>197</v>
      </c>
    </row>
    <row r="2149" spans="1:3" x14ac:dyDescent="0.25">
      <c r="A2149" s="1">
        <v>41986</v>
      </c>
      <c r="B2149" s="2" t="s">
        <v>20</v>
      </c>
      <c r="C2149">
        <v>482</v>
      </c>
    </row>
    <row r="2150" spans="1:3" x14ac:dyDescent="0.25">
      <c r="A2150" s="1">
        <v>41988</v>
      </c>
      <c r="B2150" s="2" t="s">
        <v>11</v>
      </c>
      <c r="C2150">
        <v>43</v>
      </c>
    </row>
    <row r="2151" spans="1:3" x14ac:dyDescent="0.25">
      <c r="A2151" s="1">
        <v>41989</v>
      </c>
      <c r="B2151" s="2" t="s">
        <v>25</v>
      </c>
      <c r="C2151">
        <v>367</v>
      </c>
    </row>
    <row r="2152" spans="1:3" x14ac:dyDescent="0.25">
      <c r="A2152" s="1">
        <v>41989</v>
      </c>
      <c r="B2152" s="2" t="s">
        <v>17</v>
      </c>
      <c r="C2152">
        <v>274</v>
      </c>
    </row>
    <row r="2153" spans="1:3" x14ac:dyDescent="0.25">
      <c r="A2153" s="1">
        <v>41991</v>
      </c>
      <c r="B2153" s="2" t="s">
        <v>20</v>
      </c>
      <c r="C2153">
        <v>283</v>
      </c>
    </row>
    <row r="2154" spans="1:3" x14ac:dyDescent="0.25">
      <c r="A2154" s="1">
        <v>41992</v>
      </c>
      <c r="B2154" s="2" t="s">
        <v>58</v>
      </c>
      <c r="C2154">
        <v>98</v>
      </c>
    </row>
    <row r="2155" spans="1:3" x14ac:dyDescent="0.25">
      <c r="A2155" s="1">
        <v>41993</v>
      </c>
      <c r="B2155" s="2" t="s">
        <v>25</v>
      </c>
      <c r="C2155">
        <v>485</v>
      </c>
    </row>
    <row r="2156" spans="1:3" x14ac:dyDescent="0.25">
      <c r="A2156" s="1">
        <v>41994</v>
      </c>
      <c r="B2156" s="2" t="s">
        <v>170</v>
      </c>
      <c r="C2156">
        <v>3</v>
      </c>
    </row>
    <row r="2157" spans="1:3" x14ac:dyDescent="0.25">
      <c r="A2157" s="1">
        <v>41996</v>
      </c>
      <c r="B2157" s="2" t="s">
        <v>48</v>
      </c>
      <c r="C2157">
        <v>331</v>
      </c>
    </row>
    <row r="2158" spans="1:3" x14ac:dyDescent="0.25">
      <c r="A2158" s="1">
        <v>41997</v>
      </c>
      <c r="B2158" s="2" t="s">
        <v>11</v>
      </c>
      <c r="C2158">
        <v>150</v>
      </c>
    </row>
    <row r="2159" spans="1:3" x14ac:dyDescent="0.25">
      <c r="A2159" s="1">
        <v>41998</v>
      </c>
      <c r="B2159" s="2" t="s">
        <v>10</v>
      </c>
      <c r="C2159">
        <v>463</v>
      </c>
    </row>
    <row r="2160" spans="1:3" x14ac:dyDescent="0.25">
      <c r="A2160" s="1">
        <v>41999</v>
      </c>
      <c r="B2160" s="2" t="s">
        <v>162</v>
      </c>
      <c r="C2160">
        <v>8</v>
      </c>
    </row>
    <row r="2161" spans="1:3" x14ac:dyDescent="0.25">
      <c r="A2161" s="1">
        <v>41999</v>
      </c>
      <c r="B2161" s="2" t="s">
        <v>15</v>
      </c>
      <c r="C2161">
        <v>178</v>
      </c>
    </row>
    <row r="2162" spans="1:3" x14ac:dyDescent="0.25">
      <c r="A2162" s="1">
        <v>42001</v>
      </c>
      <c r="B2162" s="2" t="s">
        <v>22</v>
      </c>
      <c r="C2162">
        <v>166</v>
      </c>
    </row>
    <row r="2163" spans="1:3" x14ac:dyDescent="0.25">
      <c r="A2163" s="1">
        <v>42002</v>
      </c>
      <c r="B2163" s="2" t="s">
        <v>235</v>
      </c>
      <c r="C2163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C7425-F4BE-44C3-83B8-2DA3545F7691}">
  <dimension ref="A1:B11"/>
  <sheetViews>
    <sheetView workbookViewId="0">
      <selection activeCell="B12" sqref="A2:B12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2005</v>
      </c>
      <c r="B2">
        <v>2</v>
      </c>
    </row>
    <row r="3" spans="1:2" x14ac:dyDescent="0.25">
      <c r="A3">
        <v>2006</v>
      </c>
      <c r="B3">
        <v>2.0499999999999998</v>
      </c>
    </row>
    <row r="4" spans="1:2" x14ac:dyDescent="0.25">
      <c r="A4">
        <v>2007</v>
      </c>
      <c r="B4">
        <v>2.09</v>
      </c>
    </row>
    <row r="5" spans="1:2" x14ac:dyDescent="0.25">
      <c r="A5">
        <v>2008</v>
      </c>
      <c r="B5">
        <v>2.15</v>
      </c>
    </row>
    <row r="6" spans="1:2" x14ac:dyDescent="0.25">
      <c r="A6">
        <v>2009</v>
      </c>
      <c r="B6">
        <v>2.13</v>
      </c>
    </row>
    <row r="7" spans="1:2" x14ac:dyDescent="0.25">
      <c r="A7">
        <v>2010</v>
      </c>
      <c r="B7">
        <v>2.1</v>
      </c>
    </row>
    <row r="8" spans="1:2" x14ac:dyDescent="0.25">
      <c r="A8">
        <v>2011</v>
      </c>
      <c r="B8">
        <v>2.2000000000000002</v>
      </c>
    </row>
    <row r="9" spans="1:2" x14ac:dyDescent="0.25">
      <c r="A9">
        <v>2012</v>
      </c>
      <c r="B9">
        <v>2.25</v>
      </c>
    </row>
    <row r="10" spans="1:2" x14ac:dyDescent="0.25">
      <c r="A10">
        <v>2013</v>
      </c>
      <c r="B10">
        <v>2.2200000000000002</v>
      </c>
    </row>
    <row r="11" spans="1:2" x14ac:dyDescent="0.25">
      <c r="A11">
        <v>2014</v>
      </c>
      <c r="B11">
        <v>2.23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5142-0F0D-47FA-94AA-E1F87BA0ADCB}">
  <dimension ref="A3:B244"/>
  <sheetViews>
    <sheetView workbookViewId="0">
      <selection activeCell="B6" sqref="A4:B6"/>
    </sheetView>
  </sheetViews>
  <sheetFormatPr defaultRowHeight="15" x14ac:dyDescent="0.25"/>
  <cols>
    <col min="1" max="1" width="17.7109375" bestFit="1" customWidth="1"/>
    <col min="2" max="2" width="12.42578125" bestFit="1" customWidth="1"/>
  </cols>
  <sheetData>
    <row r="3" spans="1:2" x14ac:dyDescent="0.25">
      <c r="A3" s="9" t="s">
        <v>248</v>
      </c>
      <c r="B3" t="s">
        <v>250</v>
      </c>
    </row>
    <row r="4" spans="1:2" x14ac:dyDescent="0.25">
      <c r="A4" s="11" t="s">
        <v>10</v>
      </c>
      <c r="B4" s="12">
        <v>27505</v>
      </c>
    </row>
    <row r="5" spans="1:2" x14ac:dyDescent="0.25">
      <c r="A5" s="11" t="s">
        <v>12</v>
      </c>
      <c r="B5" s="12">
        <v>26955</v>
      </c>
    </row>
    <row r="6" spans="1:2" x14ac:dyDescent="0.25">
      <c r="A6" s="11" t="s">
        <v>48</v>
      </c>
      <c r="B6" s="12">
        <v>26451</v>
      </c>
    </row>
    <row r="7" spans="1:2" x14ac:dyDescent="0.25">
      <c r="A7" s="10" t="s">
        <v>25</v>
      </c>
      <c r="B7" s="2">
        <v>26025</v>
      </c>
    </row>
    <row r="8" spans="1:2" x14ac:dyDescent="0.25">
      <c r="A8" s="10" t="s">
        <v>17</v>
      </c>
      <c r="B8" s="2">
        <v>23660</v>
      </c>
    </row>
    <row r="9" spans="1:2" x14ac:dyDescent="0.25">
      <c r="A9" s="10" t="s">
        <v>53</v>
      </c>
      <c r="B9" s="2">
        <v>22352</v>
      </c>
    </row>
    <row r="10" spans="1:2" x14ac:dyDescent="0.25">
      <c r="A10" s="10" t="s">
        <v>20</v>
      </c>
      <c r="B10" s="2">
        <v>19896</v>
      </c>
    </row>
    <row r="11" spans="1:2" x14ac:dyDescent="0.25">
      <c r="A11" s="10" t="s">
        <v>8</v>
      </c>
      <c r="B11" s="2">
        <v>11402</v>
      </c>
    </row>
    <row r="12" spans="1:2" x14ac:dyDescent="0.25">
      <c r="A12" s="10" t="s">
        <v>105</v>
      </c>
      <c r="B12" s="2">
        <v>7904</v>
      </c>
    </row>
    <row r="13" spans="1:2" x14ac:dyDescent="0.25">
      <c r="A13" s="10" t="s">
        <v>27</v>
      </c>
      <c r="B13" s="2">
        <v>5797</v>
      </c>
    </row>
    <row r="14" spans="1:2" x14ac:dyDescent="0.25">
      <c r="A14" s="10" t="s">
        <v>15</v>
      </c>
      <c r="B14" s="2">
        <v>5492</v>
      </c>
    </row>
    <row r="15" spans="1:2" x14ac:dyDescent="0.25">
      <c r="A15" s="10" t="s">
        <v>55</v>
      </c>
      <c r="B15" s="2">
        <v>5460</v>
      </c>
    </row>
    <row r="16" spans="1:2" x14ac:dyDescent="0.25">
      <c r="A16" s="10" t="s">
        <v>40</v>
      </c>
      <c r="B16" s="2">
        <v>5232</v>
      </c>
    </row>
    <row r="17" spans="1:2" x14ac:dyDescent="0.25">
      <c r="A17" s="10" t="s">
        <v>21</v>
      </c>
      <c r="B17" s="2">
        <v>5156</v>
      </c>
    </row>
    <row r="18" spans="1:2" x14ac:dyDescent="0.25">
      <c r="A18" s="10" t="s">
        <v>33</v>
      </c>
      <c r="B18" s="2">
        <v>5120</v>
      </c>
    </row>
    <row r="19" spans="1:2" x14ac:dyDescent="0.25">
      <c r="A19" s="10" t="s">
        <v>58</v>
      </c>
      <c r="B19" s="2">
        <v>4926</v>
      </c>
    </row>
    <row r="20" spans="1:2" x14ac:dyDescent="0.25">
      <c r="A20" s="10" t="s">
        <v>13</v>
      </c>
      <c r="B20" s="2">
        <v>4831</v>
      </c>
    </row>
    <row r="21" spans="1:2" x14ac:dyDescent="0.25">
      <c r="A21" s="10" t="s">
        <v>22</v>
      </c>
      <c r="B21" s="2">
        <v>4784</v>
      </c>
    </row>
    <row r="22" spans="1:2" x14ac:dyDescent="0.25">
      <c r="A22" s="10" t="s">
        <v>31</v>
      </c>
      <c r="B22" s="2">
        <v>4440</v>
      </c>
    </row>
    <row r="23" spans="1:2" x14ac:dyDescent="0.25">
      <c r="A23" s="10" t="s">
        <v>38</v>
      </c>
      <c r="B23" s="2">
        <v>4407</v>
      </c>
    </row>
    <row r="24" spans="1:2" x14ac:dyDescent="0.25">
      <c r="A24" s="10" t="s">
        <v>9</v>
      </c>
      <c r="B24" s="2">
        <v>4309</v>
      </c>
    </row>
    <row r="25" spans="1:2" x14ac:dyDescent="0.25">
      <c r="A25" s="10" t="s">
        <v>26</v>
      </c>
      <c r="B25" s="2">
        <v>3905</v>
      </c>
    </row>
    <row r="26" spans="1:2" x14ac:dyDescent="0.25">
      <c r="A26" s="10" t="s">
        <v>11</v>
      </c>
      <c r="B26" s="2">
        <v>3835</v>
      </c>
    </row>
    <row r="27" spans="1:2" x14ac:dyDescent="0.25">
      <c r="A27" s="10" t="s">
        <v>72</v>
      </c>
      <c r="B27" s="2">
        <v>3803</v>
      </c>
    </row>
    <row r="28" spans="1:2" x14ac:dyDescent="0.25">
      <c r="A28" s="10" t="s">
        <v>69</v>
      </c>
      <c r="B28" s="2">
        <v>3795</v>
      </c>
    </row>
    <row r="29" spans="1:2" x14ac:dyDescent="0.25">
      <c r="A29" s="10" t="s">
        <v>64</v>
      </c>
      <c r="B29" s="2">
        <v>3705</v>
      </c>
    </row>
    <row r="30" spans="1:2" x14ac:dyDescent="0.25">
      <c r="A30" s="10" t="s">
        <v>74</v>
      </c>
      <c r="B30" s="2">
        <v>3185</v>
      </c>
    </row>
    <row r="31" spans="1:2" x14ac:dyDescent="0.25">
      <c r="A31" s="10" t="s">
        <v>28</v>
      </c>
      <c r="B31" s="2">
        <v>2717</v>
      </c>
    </row>
    <row r="32" spans="1:2" x14ac:dyDescent="0.25">
      <c r="A32" s="10" t="s">
        <v>29</v>
      </c>
      <c r="B32" s="2">
        <v>2286</v>
      </c>
    </row>
    <row r="33" spans="1:2" x14ac:dyDescent="0.25">
      <c r="A33" s="10" t="s">
        <v>81</v>
      </c>
      <c r="B33" s="2">
        <v>2123</v>
      </c>
    </row>
    <row r="34" spans="1:2" x14ac:dyDescent="0.25">
      <c r="A34" s="10" t="s">
        <v>42</v>
      </c>
      <c r="B34" s="2">
        <v>2042</v>
      </c>
    </row>
    <row r="35" spans="1:2" x14ac:dyDescent="0.25">
      <c r="A35" s="10" t="s">
        <v>23</v>
      </c>
      <c r="B35" s="2">
        <v>1822</v>
      </c>
    </row>
    <row r="36" spans="1:2" x14ac:dyDescent="0.25">
      <c r="A36" s="10" t="s">
        <v>34</v>
      </c>
      <c r="B36" s="2">
        <v>1737</v>
      </c>
    </row>
    <row r="37" spans="1:2" x14ac:dyDescent="0.25">
      <c r="A37" s="10" t="s">
        <v>134</v>
      </c>
      <c r="B37" s="2">
        <v>1503</v>
      </c>
    </row>
    <row r="38" spans="1:2" x14ac:dyDescent="0.25">
      <c r="A38" s="10" t="s">
        <v>61</v>
      </c>
      <c r="B38" s="2">
        <v>1404</v>
      </c>
    </row>
    <row r="39" spans="1:2" x14ac:dyDescent="0.25">
      <c r="A39" s="10" t="s">
        <v>66</v>
      </c>
      <c r="B39" s="2">
        <v>1002</v>
      </c>
    </row>
    <row r="40" spans="1:2" x14ac:dyDescent="0.25">
      <c r="A40" s="10" t="s">
        <v>83</v>
      </c>
      <c r="B40" s="2">
        <v>888</v>
      </c>
    </row>
    <row r="41" spans="1:2" x14ac:dyDescent="0.25">
      <c r="A41" s="10" t="s">
        <v>123</v>
      </c>
      <c r="B41" s="2">
        <v>815</v>
      </c>
    </row>
    <row r="42" spans="1:2" x14ac:dyDescent="0.25">
      <c r="A42" s="10" t="s">
        <v>126</v>
      </c>
      <c r="B42" s="2">
        <v>807</v>
      </c>
    </row>
    <row r="43" spans="1:2" x14ac:dyDescent="0.25">
      <c r="A43" s="10" t="s">
        <v>176</v>
      </c>
      <c r="B43" s="2">
        <v>641</v>
      </c>
    </row>
    <row r="44" spans="1:2" x14ac:dyDescent="0.25">
      <c r="A44" s="10" t="s">
        <v>108</v>
      </c>
      <c r="B44" s="2">
        <v>79</v>
      </c>
    </row>
    <row r="45" spans="1:2" x14ac:dyDescent="0.25">
      <c r="A45" s="10" t="s">
        <v>121</v>
      </c>
      <c r="B45" s="2">
        <v>69</v>
      </c>
    </row>
    <row r="46" spans="1:2" x14ac:dyDescent="0.25">
      <c r="A46" s="10" t="s">
        <v>4</v>
      </c>
      <c r="B46" s="2">
        <v>69</v>
      </c>
    </row>
    <row r="47" spans="1:2" x14ac:dyDescent="0.25">
      <c r="A47" s="10" t="s">
        <v>97</v>
      </c>
      <c r="B47" s="2">
        <v>69</v>
      </c>
    </row>
    <row r="48" spans="1:2" x14ac:dyDescent="0.25">
      <c r="A48" s="10" t="s">
        <v>115</v>
      </c>
      <c r="B48" s="2">
        <v>69</v>
      </c>
    </row>
    <row r="49" spans="1:2" x14ac:dyDescent="0.25">
      <c r="A49" s="10" t="s">
        <v>152</v>
      </c>
      <c r="B49" s="2">
        <v>67</v>
      </c>
    </row>
    <row r="50" spans="1:2" x14ac:dyDescent="0.25">
      <c r="A50" s="10" t="s">
        <v>30</v>
      </c>
      <c r="B50" s="2">
        <v>66</v>
      </c>
    </row>
    <row r="51" spans="1:2" x14ac:dyDescent="0.25">
      <c r="A51" s="10" t="s">
        <v>139</v>
      </c>
      <c r="B51" s="2">
        <v>64</v>
      </c>
    </row>
    <row r="52" spans="1:2" x14ac:dyDescent="0.25">
      <c r="A52" s="10" t="s">
        <v>45</v>
      </c>
      <c r="B52" s="2">
        <v>63</v>
      </c>
    </row>
    <row r="53" spans="1:2" x14ac:dyDescent="0.25">
      <c r="A53" s="10" t="s">
        <v>116</v>
      </c>
      <c r="B53" s="2">
        <v>63</v>
      </c>
    </row>
    <row r="54" spans="1:2" x14ac:dyDescent="0.25">
      <c r="A54" s="10" t="s">
        <v>75</v>
      </c>
      <c r="B54" s="2">
        <v>62</v>
      </c>
    </row>
    <row r="55" spans="1:2" x14ac:dyDescent="0.25">
      <c r="A55" s="10" t="s">
        <v>158</v>
      </c>
      <c r="B55" s="2">
        <v>60</v>
      </c>
    </row>
    <row r="56" spans="1:2" x14ac:dyDescent="0.25">
      <c r="A56" s="10" t="s">
        <v>59</v>
      </c>
      <c r="B56" s="2">
        <v>60</v>
      </c>
    </row>
    <row r="57" spans="1:2" x14ac:dyDescent="0.25">
      <c r="A57" s="10" t="s">
        <v>3</v>
      </c>
      <c r="B57" s="2">
        <v>60</v>
      </c>
    </row>
    <row r="58" spans="1:2" x14ac:dyDescent="0.25">
      <c r="A58" s="10" t="s">
        <v>93</v>
      </c>
      <c r="B58" s="2">
        <v>60</v>
      </c>
    </row>
    <row r="59" spans="1:2" x14ac:dyDescent="0.25">
      <c r="A59" s="10" t="s">
        <v>178</v>
      </c>
      <c r="B59" s="2">
        <v>59</v>
      </c>
    </row>
    <row r="60" spans="1:2" x14ac:dyDescent="0.25">
      <c r="A60" s="10" t="s">
        <v>173</v>
      </c>
      <c r="B60" s="2">
        <v>59</v>
      </c>
    </row>
    <row r="61" spans="1:2" x14ac:dyDescent="0.25">
      <c r="A61" s="10" t="s">
        <v>56</v>
      </c>
      <c r="B61" s="2">
        <v>59</v>
      </c>
    </row>
    <row r="62" spans="1:2" x14ac:dyDescent="0.25">
      <c r="A62" s="10" t="s">
        <v>84</v>
      </c>
      <c r="B62" s="2">
        <v>58</v>
      </c>
    </row>
    <row r="63" spans="1:2" x14ac:dyDescent="0.25">
      <c r="A63" s="10" t="s">
        <v>47</v>
      </c>
      <c r="B63" s="2">
        <v>58</v>
      </c>
    </row>
    <row r="64" spans="1:2" x14ac:dyDescent="0.25">
      <c r="A64" s="10" t="s">
        <v>89</v>
      </c>
      <c r="B64" s="2">
        <v>56</v>
      </c>
    </row>
    <row r="65" spans="1:2" x14ac:dyDescent="0.25">
      <c r="A65" s="10" t="s">
        <v>82</v>
      </c>
      <c r="B65" s="2">
        <v>56</v>
      </c>
    </row>
    <row r="66" spans="1:2" x14ac:dyDescent="0.25">
      <c r="A66" s="10" t="s">
        <v>90</v>
      </c>
      <c r="B66" s="2">
        <v>55</v>
      </c>
    </row>
    <row r="67" spans="1:2" x14ac:dyDescent="0.25">
      <c r="A67" s="10" t="s">
        <v>101</v>
      </c>
      <c r="B67" s="2">
        <v>55</v>
      </c>
    </row>
    <row r="68" spans="1:2" x14ac:dyDescent="0.25">
      <c r="A68" s="10" t="s">
        <v>73</v>
      </c>
      <c r="B68" s="2">
        <v>55</v>
      </c>
    </row>
    <row r="69" spans="1:2" x14ac:dyDescent="0.25">
      <c r="A69" s="10" t="s">
        <v>85</v>
      </c>
      <c r="B69" s="2">
        <v>52</v>
      </c>
    </row>
    <row r="70" spans="1:2" x14ac:dyDescent="0.25">
      <c r="A70" s="10" t="s">
        <v>112</v>
      </c>
      <c r="B70" s="2">
        <v>52</v>
      </c>
    </row>
    <row r="71" spans="1:2" x14ac:dyDescent="0.25">
      <c r="A71" s="10" t="s">
        <v>145</v>
      </c>
      <c r="B71" s="2">
        <v>50</v>
      </c>
    </row>
    <row r="72" spans="1:2" x14ac:dyDescent="0.25">
      <c r="A72" s="10" t="s">
        <v>50</v>
      </c>
      <c r="B72" s="2">
        <v>50</v>
      </c>
    </row>
    <row r="73" spans="1:2" x14ac:dyDescent="0.25">
      <c r="A73" s="10" t="s">
        <v>154</v>
      </c>
      <c r="B73" s="2">
        <v>50</v>
      </c>
    </row>
    <row r="74" spans="1:2" x14ac:dyDescent="0.25">
      <c r="A74" s="10" t="s">
        <v>43</v>
      </c>
      <c r="B74" s="2">
        <v>50</v>
      </c>
    </row>
    <row r="75" spans="1:2" x14ac:dyDescent="0.25">
      <c r="A75" s="10" t="s">
        <v>149</v>
      </c>
      <c r="B75" s="2">
        <v>50</v>
      </c>
    </row>
    <row r="76" spans="1:2" x14ac:dyDescent="0.25">
      <c r="A76" s="10" t="s">
        <v>129</v>
      </c>
      <c r="B76" s="2">
        <v>50</v>
      </c>
    </row>
    <row r="77" spans="1:2" x14ac:dyDescent="0.25">
      <c r="A77" s="10" t="s">
        <v>44</v>
      </c>
      <c r="B77" s="2">
        <v>49</v>
      </c>
    </row>
    <row r="78" spans="1:2" x14ac:dyDescent="0.25">
      <c r="A78" s="10" t="s">
        <v>224</v>
      </c>
      <c r="B78" s="2">
        <v>49</v>
      </c>
    </row>
    <row r="79" spans="1:2" x14ac:dyDescent="0.25">
      <c r="A79" s="10" t="s">
        <v>147</v>
      </c>
      <c r="B79" s="2">
        <v>49</v>
      </c>
    </row>
    <row r="80" spans="1:2" x14ac:dyDescent="0.25">
      <c r="A80" s="10" t="s">
        <v>39</v>
      </c>
      <c r="B80" s="2">
        <v>48</v>
      </c>
    </row>
    <row r="81" spans="1:2" x14ac:dyDescent="0.25">
      <c r="A81" s="10" t="s">
        <v>41</v>
      </c>
      <c r="B81" s="2">
        <v>48</v>
      </c>
    </row>
    <row r="82" spans="1:2" x14ac:dyDescent="0.25">
      <c r="A82" s="10" t="s">
        <v>60</v>
      </c>
      <c r="B82" s="2">
        <v>48</v>
      </c>
    </row>
    <row r="83" spans="1:2" x14ac:dyDescent="0.25">
      <c r="A83" s="10" t="s">
        <v>103</v>
      </c>
      <c r="B83" s="2">
        <v>48</v>
      </c>
    </row>
    <row r="84" spans="1:2" x14ac:dyDescent="0.25">
      <c r="A84" s="10" t="s">
        <v>225</v>
      </c>
      <c r="B84" s="2">
        <v>48</v>
      </c>
    </row>
    <row r="85" spans="1:2" x14ac:dyDescent="0.25">
      <c r="A85" s="10" t="s">
        <v>162</v>
      </c>
      <c r="B85" s="2">
        <v>46</v>
      </c>
    </row>
    <row r="86" spans="1:2" x14ac:dyDescent="0.25">
      <c r="A86" s="10" t="s">
        <v>63</v>
      </c>
      <c r="B86" s="2">
        <v>46</v>
      </c>
    </row>
    <row r="87" spans="1:2" x14ac:dyDescent="0.25">
      <c r="A87" s="10" t="s">
        <v>156</v>
      </c>
      <c r="B87" s="2">
        <v>44</v>
      </c>
    </row>
    <row r="88" spans="1:2" x14ac:dyDescent="0.25">
      <c r="A88" s="10" t="s">
        <v>16</v>
      </c>
      <c r="B88" s="2">
        <v>44</v>
      </c>
    </row>
    <row r="89" spans="1:2" x14ac:dyDescent="0.25">
      <c r="A89" s="10" t="s">
        <v>111</v>
      </c>
      <c r="B89" s="2">
        <v>44</v>
      </c>
    </row>
    <row r="90" spans="1:2" x14ac:dyDescent="0.25">
      <c r="A90" s="10" t="s">
        <v>175</v>
      </c>
      <c r="B90" s="2">
        <v>44</v>
      </c>
    </row>
    <row r="91" spans="1:2" x14ac:dyDescent="0.25">
      <c r="A91" s="10" t="s">
        <v>100</v>
      </c>
      <c r="B91" s="2">
        <v>42</v>
      </c>
    </row>
    <row r="92" spans="1:2" x14ac:dyDescent="0.25">
      <c r="A92" s="10" t="s">
        <v>133</v>
      </c>
      <c r="B92" s="2">
        <v>41</v>
      </c>
    </row>
    <row r="93" spans="1:2" x14ac:dyDescent="0.25">
      <c r="A93" s="10" t="s">
        <v>102</v>
      </c>
      <c r="B93" s="2">
        <v>41</v>
      </c>
    </row>
    <row r="94" spans="1:2" x14ac:dyDescent="0.25">
      <c r="A94" s="10" t="s">
        <v>143</v>
      </c>
      <c r="B94" s="2">
        <v>40</v>
      </c>
    </row>
    <row r="95" spans="1:2" x14ac:dyDescent="0.25">
      <c r="A95" s="10" t="s">
        <v>140</v>
      </c>
      <c r="B95" s="2">
        <v>39</v>
      </c>
    </row>
    <row r="96" spans="1:2" x14ac:dyDescent="0.25">
      <c r="A96" s="10" t="s">
        <v>18</v>
      </c>
      <c r="B96" s="2">
        <v>39</v>
      </c>
    </row>
    <row r="97" spans="1:2" x14ac:dyDescent="0.25">
      <c r="A97" s="10" t="s">
        <v>167</v>
      </c>
      <c r="B97" s="2">
        <v>39</v>
      </c>
    </row>
    <row r="98" spans="1:2" x14ac:dyDescent="0.25">
      <c r="A98" s="10" t="s">
        <v>19</v>
      </c>
      <c r="B98" s="2">
        <v>38</v>
      </c>
    </row>
    <row r="99" spans="1:2" x14ac:dyDescent="0.25">
      <c r="A99" s="10" t="s">
        <v>187</v>
      </c>
      <c r="B99" s="2">
        <v>38</v>
      </c>
    </row>
    <row r="100" spans="1:2" x14ac:dyDescent="0.25">
      <c r="A100" s="10" t="s">
        <v>77</v>
      </c>
      <c r="B100" s="2">
        <v>38</v>
      </c>
    </row>
    <row r="101" spans="1:2" x14ac:dyDescent="0.25">
      <c r="A101" s="10" t="s">
        <v>171</v>
      </c>
      <c r="B101" s="2">
        <v>38</v>
      </c>
    </row>
    <row r="102" spans="1:2" x14ac:dyDescent="0.25">
      <c r="A102" s="10" t="s">
        <v>179</v>
      </c>
      <c r="B102" s="2">
        <v>37</v>
      </c>
    </row>
    <row r="103" spans="1:2" x14ac:dyDescent="0.25">
      <c r="A103" s="10" t="s">
        <v>46</v>
      </c>
      <c r="B103" s="2">
        <v>37</v>
      </c>
    </row>
    <row r="104" spans="1:2" x14ac:dyDescent="0.25">
      <c r="A104" s="10" t="s">
        <v>7</v>
      </c>
      <c r="B104" s="2">
        <v>37</v>
      </c>
    </row>
    <row r="105" spans="1:2" x14ac:dyDescent="0.25">
      <c r="A105" s="10" t="s">
        <v>206</v>
      </c>
      <c r="B105" s="2">
        <v>37</v>
      </c>
    </row>
    <row r="106" spans="1:2" x14ac:dyDescent="0.25">
      <c r="A106" s="10" t="s">
        <v>71</v>
      </c>
      <c r="B106" s="2">
        <v>37</v>
      </c>
    </row>
    <row r="107" spans="1:2" x14ac:dyDescent="0.25">
      <c r="A107" s="10" t="s">
        <v>95</v>
      </c>
      <c r="B107" s="2">
        <v>37</v>
      </c>
    </row>
    <row r="108" spans="1:2" x14ac:dyDescent="0.25">
      <c r="A108" s="10" t="s">
        <v>51</v>
      </c>
      <c r="B108" s="2">
        <v>37</v>
      </c>
    </row>
    <row r="109" spans="1:2" x14ac:dyDescent="0.25">
      <c r="A109" s="10" t="s">
        <v>24</v>
      </c>
      <c r="B109" s="2">
        <v>36</v>
      </c>
    </row>
    <row r="110" spans="1:2" x14ac:dyDescent="0.25">
      <c r="A110" s="10" t="s">
        <v>122</v>
      </c>
      <c r="B110" s="2">
        <v>36</v>
      </c>
    </row>
    <row r="111" spans="1:2" x14ac:dyDescent="0.25">
      <c r="A111" s="10" t="s">
        <v>119</v>
      </c>
      <c r="B111" s="2">
        <v>36</v>
      </c>
    </row>
    <row r="112" spans="1:2" x14ac:dyDescent="0.25">
      <c r="A112" s="10" t="s">
        <v>57</v>
      </c>
      <c r="B112" s="2">
        <v>36</v>
      </c>
    </row>
    <row r="113" spans="1:2" x14ac:dyDescent="0.25">
      <c r="A113" s="10" t="s">
        <v>155</v>
      </c>
      <c r="B113" s="2">
        <v>36</v>
      </c>
    </row>
    <row r="114" spans="1:2" x14ac:dyDescent="0.25">
      <c r="A114" s="10" t="s">
        <v>65</v>
      </c>
      <c r="B114" s="2">
        <v>36</v>
      </c>
    </row>
    <row r="115" spans="1:2" x14ac:dyDescent="0.25">
      <c r="A115" s="10" t="s">
        <v>94</v>
      </c>
      <c r="B115" s="2">
        <v>36</v>
      </c>
    </row>
    <row r="116" spans="1:2" x14ac:dyDescent="0.25">
      <c r="A116" s="10" t="s">
        <v>104</v>
      </c>
      <c r="B116" s="2">
        <v>36</v>
      </c>
    </row>
    <row r="117" spans="1:2" x14ac:dyDescent="0.25">
      <c r="A117" s="10" t="s">
        <v>62</v>
      </c>
      <c r="B117" s="2">
        <v>36</v>
      </c>
    </row>
    <row r="118" spans="1:2" x14ac:dyDescent="0.25">
      <c r="A118" s="10" t="s">
        <v>150</v>
      </c>
      <c r="B118" s="2">
        <v>35</v>
      </c>
    </row>
    <row r="119" spans="1:2" x14ac:dyDescent="0.25">
      <c r="A119" s="10" t="s">
        <v>96</v>
      </c>
      <c r="B119" s="2">
        <v>35</v>
      </c>
    </row>
    <row r="120" spans="1:2" x14ac:dyDescent="0.25">
      <c r="A120" s="10" t="s">
        <v>114</v>
      </c>
      <c r="B120" s="2">
        <v>35</v>
      </c>
    </row>
    <row r="121" spans="1:2" x14ac:dyDescent="0.25">
      <c r="A121" s="10" t="s">
        <v>99</v>
      </c>
      <c r="B121" s="2">
        <v>34</v>
      </c>
    </row>
    <row r="122" spans="1:2" x14ac:dyDescent="0.25">
      <c r="A122" s="10" t="s">
        <v>70</v>
      </c>
      <c r="B122" s="2">
        <v>34</v>
      </c>
    </row>
    <row r="123" spans="1:2" x14ac:dyDescent="0.25">
      <c r="A123" s="10" t="s">
        <v>67</v>
      </c>
      <c r="B123" s="2">
        <v>34</v>
      </c>
    </row>
    <row r="124" spans="1:2" x14ac:dyDescent="0.25">
      <c r="A124" s="10" t="s">
        <v>235</v>
      </c>
      <c r="B124" s="2">
        <v>33</v>
      </c>
    </row>
    <row r="125" spans="1:2" x14ac:dyDescent="0.25">
      <c r="A125" s="10" t="s">
        <v>213</v>
      </c>
      <c r="B125" s="2">
        <v>33</v>
      </c>
    </row>
    <row r="126" spans="1:2" x14ac:dyDescent="0.25">
      <c r="A126" s="10" t="s">
        <v>186</v>
      </c>
      <c r="B126" s="2">
        <v>32</v>
      </c>
    </row>
    <row r="127" spans="1:2" x14ac:dyDescent="0.25">
      <c r="A127" s="10" t="s">
        <v>200</v>
      </c>
      <c r="B127" s="2">
        <v>32</v>
      </c>
    </row>
    <row r="128" spans="1:2" x14ac:dyDescent="0.25">
      <c r="A128" s="10" t="s">
        <v>6</v>
      </c>
      <c r="B128" s="2">
        <v>32</v>
      </c>
    </row>
    <row r="129" spans="1:2" x14ac:dyDescent="0.25">
      <c r="A129" s="10" t="s">
        <v>127</v>
      </c>
      <c r="B129" s="2">
        <v>32</v>
      </c>
    </row>
    <row r="130" spans="1:2" x14ac:dyDescent="0.25">
      <c r="A130" s="10" t="s">
        <v>92</v>
      </c>
      <c r="B130" s="2">
        <v>32</v>
      </c>
    </row>
    <row r="131" spans="1:2" x14ac:dyDescent="0.25">
      <c r="A131" s="10" t="s">
        <v>135</v>
      </c>
      <c r="B131" s="2">
        <v>31</v>
      </c>
    </row>
    <row r="132" spans="1:2" x14ac:dyDescent="0.25">
      <c r="A132" s="10" t="s">
        <v>165</v>
      </c>
      <c r="B132" s="2">
        <v>31</v>
      </c>
    </row>
    <row r="133" spans="1:2" x14ac:dyDescent="0.25">
      <c r="A133" s="10" t="s">
        <v>159</v>
      </c>
      <c r="B133" s="2">
        <v>31</v>
      </c>
    </row>
    <row r="134" spans="1:2" x14ac:dyDescent="0.25">
      <c r="A134" s="10" t="s">
        <v>157</v>
      </c>
      <c r="B134" s="2">
        <v>30</v>
      </c>
    </row>
    <row r="135" spans="1:2" x14ac:dyDescent="0.25">
      <c r="A135" s="10" t="s">
        <v>88</v>
      </c>
      <c r="B135" s="2">
        <v>30</v>
      </c>
    </row>
    <row r="136" spans="1:2" x14ac:dyDescent="0.25">
      <c r="A136" s="10" t="s">
        <v>189</v>
      </c>
      <c r="B136" s="2">
        <v>29</v>
      </c>
    </row>
    <row r="137" spans="1:2" x14ac:dyDescent="0.25">
      <c r="A137" s="10" t="s">
        <v>222</v>
      </c>
      <c r="B137" s="2">
        <v>29</v>
      </c>
    </row>
    <row r="138" spans="1:2" x14ac:dyDescent="0.25">
      <c r="A138" s="10" t="s">
        <v>204</v>
      </c>
      <c r="B138" s="2">
        <v>29</v>
      </c>
    </row>
    <row r="139" spans="1:2" x14ac:dyDescent="0.25">
      <c r="A139" s="10" t="s">
        <v>118</v>
      </c>
      <c r="B139" s="2">
        <v>29</v>
      </c>
    </row>
    <row r="140" spans="1:2" x14ac:dyDescent="0.25">
      <c r="A140" s="10" t="s">
        <v>144</v>
      </c>
      <c r="B140" s="2">
        <v>29</v>
      </c>
    </row>
    <row r="141" spans="1:2" x14ac:dyDescent="0.25">
      <c r="A141" s="10" t="s">
        <v>210</v>
      </c>
      <c r="B141" s="2">
        <v>29</v>
      </c>
    </row>
    <row r="142" spans="1:2" x14ac:dyDescent="0.25">
      <c r="A142" s="10" t="s">
        <v>180</v>
      </c>
      <c r="B142" s="2">
        <v>29</v>
      </c>
    </row>
    <row r="143" spans="1:2" x14ac:dyDescent="0.25">
      <c r="A143" s="10" t="s">
        <v>184</v>
      </c>
      <c r="B143" s="2">
        <v>29</v>
      </c>
    </row>
    <row r="144" spans="1:2" x14ac:dyDescent="0.25">
      <c r="A144" s="10" t="s">
        <v>214</v>
      </c>
      <c r="B144" s="2">
        <v>29</v>
      </c>
    </row>
    <row r="145" spans="1:2" x14ac:dyDescent="0.25">
      <c r="A145" s="10" t="s">
        <v>174</v>
      </c>
      <c r="B145" s="2">
        <v>29</v>
      </c>
    </row>
    <row r="146" spans="1:2" x14ac:dyDescent="0.25">
      <c r="A146" s="10" t="s">
        <v>107</v>
      </c>
      <c r="B146" s="2">
        <v>28</v>
      </c>
    </row>
    <row r="147" spans="1:2" x14ac:dyDescent="0.25">
      <c r="A147" s="10" t="s">
        <v>36</v>
      </c>
      <c r="B147" s="2">
        <v>28</v>
      </c>
    </row>
    <row r="148" spans="1:2" x14ac:dyDescent="0.25">
      <c r="A148" s="10" t="s">
        <v>203</v>
      </c>
      <c r="B148" s="2">
        <v>27</v>
      </c>
    </row>
    <row r="149" spans="1:2" x14ac:dyDescent="0.25">
      <c r="A149" s="10" t="s">
        <v>109</v>
      </c>
      <c r="B149" s="2">
        <v>27</v>
      </c>
    </row>
    <row r="150" spans="1:2" x14ac:dyDescent="0.25">
      <c r="A150" s="10" t="s">
        <v>185</v>
      </c>
      <c r="B150" s="2">
        <v>27</v>
      </c>
    </row>
    <row r="151" spans="1:2" x14ac:dyDescent="0.25">
      <c r="A151" s="10" t="s">
        <v>125</v>
      </c>
      <c r="B151" s="2">
        <v>26</v>
      </c>
    </row>
    <row r="152" spans="1:2" x14ac:dyDescent="0.25">
      <c r="A152" s="10" t="s">
        <v>78</v>
      </c>
      <c r="B152" s="2">
        <v>26</v>
      </c>
    </row>
    <row r="153" spans="1:2" x14ac:dyDescent="0.25">
      <c r="A153" s="10" t="s">
        <v>52</v>
      </c>
      <c r="B153" s="2">
        <v>26</v>
      </c>
    </row>
    <row r="154" spans="1:2" x14ac:dyDescent="0.25">
      <c r="A154" s="10" t="s">
        <v>151</v>
      </c>
      <c r="B154" s="2">
        <v>26</v>
      </c>
    </row>
    <row r="155" spans="1:2" x14ac:dyDescent="0.25">
      <c r="A155" s="10" t="s">
        <v>215</v>
      </c>
      <c r="B155" s="2">
        <v>26</v>
      </c>
    </row>
    <row r="156" spans="1:2" x14ac:dyDescent="0.25">
      <c r="A156" s="10" t="s">
        <v>130</v>
      </c>
      <c r="B156" s="2">
        <v>26</v>
      </c>
    </row>
    <row r="157" spans="1:2" x14ac:dyDescent="0.25">
      <c r="A157" s="10" t="s">
        <v>232</v>
      </c>
      <c r="B157" s="2">
        <v>25</v>
      </c>
    </row>
    <row r="158" spans="1:2" x14ac:dyDescent="0.25">
      <c r="A158" s="10" t="s">
        <v>166</v>
      </c>
      <c r="B158" s="2">
        <v>25</v>
      </c>
    </row>
    <row r="159" spans="1:2" x14ac:dyDescent="0.25">
      <c r="A159" s="10" t="s">
        <v>164</v>
      </c>
      <c r="B159" s="2">
        <v>25</v>
      </c>
    </row>
    <row r="160" spans="1:2" x14ac:dyDescent="0.25">
      <c r="A160" s="10" t="s">
        <v>169</v>
      </c>
      <c r="B160" s="2">
        <v>25</v>
      </c>
    </row>
    <row r="161" spans="1:2" x14ac:dyDescent="0.25">
      <c r="A161" s="10" t="s">
        <v>14</v>
      </c>
      <c r="B161" s="2">
        <v>25</v>
      </c>
    </row>
    <row r="162" spans="1:2" x14ac:dyDescent="0.25">
      <c r="A162" s="10" t="s">
        <v>54</v>
      </c>
      <c r="B162" s="2">
        <v>25</v>
      </c>
    </row>
    <row r="163" spans="1:2" x14ac:dyDescent="0.25">
      <c r="A163" s="10" t="s">
        <v>170</v>
      </c>
      <c r="B163" s="2">
        <v>24</v>
      </c>
    </row>
    <row r="164" spans="1:2" x14ac:dyDescent="0.25">
      <c r="A164" s="10" t="s">
        <v>218</v>
      </c>
      <c r="B164" s="2">
        <v>23</v>
      </c>
    </row>
    <row r="165" spans="1:2" x14ac:dyDescent="0.25">
      <c r="A165" s="10" t="s">
        <v>211</v>
      </c>
      <c r="B165" s="2">
        <v>23</v>
      </c>
    </row>
    <row r="166" spans="1:2" x14ac:dyDescent="0.25">
      <c r="A166" s="10" t="s">
        <v>68</v>
      </c>
      <c r="B166" s="2">
        <v>23</v>
      </c>
    </row>
    <row r="167" spans="1:2" x14ac:dyDescent="0.25">
      <c r="A167" s="10" t="s">
        <v>49</v>
      </c>
      <c r="B167" s="2">
        <v>22</v>
      </c>
    </row>
    <row r="168" spans="1:2" x14ac:dyDescent="0.25">
      <c r="A168" s="10" t="s">
        <v>91</v>
      </c>
      <c r="B168" s="2">
        <v>22</v>
      </c>
    </row>
    <row r="169" spans="1:2" x14ac:dyDescent="0.25">
      <c r="A169" s="10" t="s">
        <v>146</v>
      </c>
      <c r="B169" s="2">
        <v>22</v>
      </c>
    </row>
    <row r="170" spans="1:2" x14ac:dyDescent="0.25">
      <c r="A170" s="10" t="s">
        <v>80</v>
      </c>
      <c r="B170" s="2">
        <v>22</v>
      </c>
    </row>
    <row r="171" spans="1:2" x14ac:dyDescent="0.25">
      <c r="A171" s="10" t="s">
        <v>136</v>
      </c>
      <c r="B171" s="2">
        <v>22</v>
      </c>
    </row>
    <row r="172" spans="1:2" x14ac:dyDescent="0.25">
      <c r="A172" s="10" t="s">
        <v>193</v>
      </c>
      <c r="B172" s="2">
        <v>21</v>
      </c>
    </row>
    <row r="173" spans="1:2" x14ac:dyDescent="0.25">
      <c r="A173" s="10" t="s">
        <v>209</v>
      </c>
      <c r="B173" s="2">
        <v>21</v>
      </c>
    </row>
    <row r="174" spans="1:2" x14ac:dyDescent="0.25">
      <c r="A174" s="10" t="s">
        <v>163</v>
      </c>
      <c r="B174" s="2">
        <v>20</v>
      </c>
    </row>
    <row r="175" spans="1:2" x14ac:dyDescent="0.25">
      <c r="A175" s="10" t="s">
        <v>233</v>
      </c>
      <c r="B175" s="2">
        <v>20</v>
      </c>
    </row>
    <row r="176" spans="1:2" x14ac:dyDescent="0.25">
      <c r="A176" s="10" t="s">
        <v>160</v>
      </c>
      <c r="B176" s="2">
        <v>20</v>
      </c>
    </row>
    <row r="177" spans="1:2" x14ac:dyDescent="0.25">
      <c r="A177" s="10" t="s">
        <v>230</v>
      </c>
      <c r="B177" s="2">
        <v>20</v>
      </c>
    </row>
    <row r="178" spans="1:2" x14ac:dyDescent="0.25">
      <c r="A178" s="10" t="s">
        <v>239</v>
      </c>
      <c r="B178" s="2">
        <v>20</v>
      </c>
    </row>
    <row r="179" spans="1:2" x14ac:dyDescent="0.25">
      <c r="A179" s="10" t="s">
        <v>142</v>
      </c>
      <c r="B179" s="2">
        <v>20</v>
      </c>
    </row>
    <row r="180" spans="1:2" x14ac:dyDescent="0.25">
      <c r="A180" s="10" t="s">
        <v>110</v>
      </c>
      <c r="B180" s="2">
        <v>20</v>
      </c>
    </row>
    <row r="181" spans="1:2" x14ac:dyDescent="0.25">
      <c r="A181" s="10" t="s">
        <v>79</v>
      </c>
      <c r="B181" s="2">
        <v>19</v>
      </c>
    </row>
    <row r="182" spans="1:2" x14ac:dyDescent="0.25">
      <c r="A182" s="10" t="s">
        <v>197</v>
      </c>
      <c r="B182" s="2">
        <v>19</v>
      </c>
    </row>
    <row r="183" spans="1:2" x14ac:dyDescent="0.25">
      <c r="A183" s="10" t="s">
        <v>231</v>
      </c>
      <c r="B183" s="2">
        <v>19</v>
      </c>
    </row>
    <row r="184" spans="1:2" x14ac:dyDescent="0.25">
      <c r="A184" s="10" t="s">
        <v>87</v>
      </c>
      <c r="B184" s="2">
        <v>19</v>
      </c>
    </row>
    <row r="185" spans="1:2" x14ac:dyDescent="0.25">
      <c r="A185" s="10" t="s">
        <v>181</v>
      </c>
      <c r="B185" s="2">
        <v>19</v>
      </c>
    </row>
    <row r="186" spans="1:2" x14ac:dyDescent="0.25">
      <c r="A186" s="10" t="s">
        <v>194</v>
      </c>
      <c r="B186" s="2">
        <v>18</v>
      </c>
    </row>
    <row r="187" spans="1:2" x14ac:dyDescent="0.25">
      <c r="A187" s="10" t="s">
        <v>113</v>
      </c>
      <c r="B187" s="2">
        <v>18</v>
      </c>
    </row>
    <row r="188" spans="1:2" x14ac:dyDescent="0.25">
      <c r="A188" s="10" t="s">
        <v>219</v>
      </c>
      <c r="B188" s="2">
        <v>18</v>
      </c>
    </row>
    <row r="189" spans="1:2" x14ac:dyDescent="0.25">
      <c r="A189" s="10" t="s">
        <v>128</v>
      </c>
      <c r="B189" s="2">
        <v>18</v>
      </c>
    </row>
    <row r="190" spans="1:2" x14ac:dyDescent="0.25">
      <c r="A190" s="10" t="s">
        <v>227</v>
      </c>
      <c r="B190" s="2">
        <v>18</v>
      </c>
    </row>
    <row r="191" spans="1:2" x14ac:dyDescent="0.25">
      <c r="A191" s="10" t="s">
        <v>76</v>
      </c>
      <c r="B191" s="2">
        <v>18</v>
      </c>
    </row>
    <row r="192" spans="1:2" x14ac:dyDescent="0.25">
      <c r="A192" s="10" t="s">
        <v>195</v>
      </c>
      <c r="B192" s="2">
        <v>17</v>
      </c>
    </row>
    <row r="193" spans="1:2" x14ac:dyDescent="0.25">
      <c r="A193" s="10" t="s">
        <v>190</v>
      </c>
      <c r="B193" s="2">
        <v>16</v>
      </c>
    </row>
    <row r="194" spans="1:2" x14ac:dyDescent="0.25">
      <c r="A194" s="10" t="s">
        <v>229</v>
      </c>
      <c r="B194" s="2">
        <v>16</v>
      </c>
    </row>
    <row r="195" spans="1:2" x14ac:dyDescent="0.25">
      <c r="A195" s="10" t="s">
        <v>35</v>
      </c>
      <c r="B195" s="2">
        <v>16</v>
      </c>
    </row>
    <row r="196" spans="1:2" x14ac:dyDescent="0.25">
      <c r="A196" s="10" t="s">
        <v>132</v>
      </c>
      <c r="B196" s="2">
        <v>16</v>
      </c>
    </row>
    <row r="197" spans="1:2" x14ac:dyDescent="0.25">
      <c r="A197" s="10" t="s">
        <v>182</v>
      </c>
      <c r="B197" s="2">
        <v>16</v>
      </c>
    </row>
    <row r="198" spans="1:2" x14ac:dyDescent="0.25">
      <c r="A198" s="10" t="s">
        <v>217</v>
      </c>
      <c r="B198" s="2">
        <v>16</v>
      </c>
    </row>
    <row r="199" spans="1:2" x14ac:dyDescent="0.25">
      <c r="A199" s="10" t="s">
        <v>86</v>
      </c>
      <c r="B199" s="2">
        <v>16</v>
      </c>
    </row>
    <row r="200" spans="1:2" x14ac:dyDescent="0.25">
      <c r="A200" s="10" t="s">
        <v>202</v>
      </c>
      <c r="B200" s="2">
        <v>16</v>
      </c>
    </row>
    <row r="201" spans="1:2" x14ac:dyDescent="0.25">
      <c r="A201" s="10" t="s">
        <v>137</v>
      </c>
      <c r="B201" s="2">
        <v>16</v>
      </c>
    </row>
    <row r="202" spans="1:2" x14ac:dyDescent="0.25">
      <c r="A202" s="10" t="s">
        <v>207</v>
      </c>
      <c r="B202" s="2">
        <v>16</v>
      </c>
    </row>
    <row r="203" spans="1:2" x14ac:dyDescent="0.25">
      <c r="A203" s="10" t="s">
        <v>236</v>
      </c>
      <c r="B203" s="2">
        <v>15</v>
      </c>
    </row>
    <row r="204" spans="1:2" x14ac:dyDescent="0.25">
      <c r="A204" s="10" t="s">
        <v>201</v>
      </c>
      <c r="B204" s="2">
        <v>15</v>
      </c>
    </row>
    <row r="205" spans="1:2" x14ac:dyDescent="0.25">
      <c r="A205" s="10" t="s">
        <v>177</v>
      </c>
      <c r="B205" s="2">
        <v>15</v>
      </c>
    </row>
    <row r="206" spans="1:2" x14ac:dyDescent="0.25">
      <c r="A206" s="10" t="s">
        <v>32</v>
      </c>
      <c r="B206" s="2">
        <v>15</v>
      </c>
    </row>
    <row r="207" spans="1:2" x14ac:dyDescent="0.25">
      <c r="A207" s="10" t="s">
        <v>138</v>
      </c>
      <c r="B207" s="2">
        <v>15</v>
      </c>
    </row>
    <row r="208" spans="1:2" x14ac:dyDescent="0.25">
      <c r="A208" s="10" t="s">
        <v>188</v>
      </c>
      <c r="B208" s="2">
        <v>14</v>
      </c>
    </row>
    <row r="209" spans="1:2" x14ac:dyDescent="0.25">
      <c r="A209" s="10" t="s">
        <v>234</v>
      </c>
      <c r="B209" s="2">
        <v>14</v>
      </c>
    </row>
    <row r="210" spans="1:2" x14ac:dyDescent="0.25">
      <c r="A210" s="10" t="s">
        <v>148</v>
      </c>
      <c r="B210" s="2">
        <v>14</v>
      </c>
    </row>
    <row r="211" spans="1:2" x14ac:dyDescent="0.25">
      <c r="A211" s="10" t="s">
        <v>5</v>
      </c>
      <c r="B211" s="2">
        <v>14</v>
      </c>
    </row>
    <row r="212" spans="1:2" x14ac:dyDescent="0.25">
      <c r="A212" s="10" t="s">
        <v>172</v>
      </c>
      <c r="B212" s="2">
        <v>14</v>
      </c>
    </row>
    <row r="213" spans="1:2" x14ac:dyDescent="0.25">
      <c r="A213" s="10" t="s">
        <v>216</v>
      </c>
      <c r="B213" s="2">
        <v>13</v>
      </c>
    </row>
    <row r="214" spans="1:2" x14ac:dyDescent="0.25">
      <c r="A214" s="10" t="s">
        <v>223</v>
      </c>
      <c r="B214" s="2">
        <v>12</v>
      </c>
    </row>
    <row r="215" spans="1:2" x14ac:dyDescent="0.25">
      <c r="A215" s="10" t="s">
        <v>208</v>
      </c>
      <c r="B215" s="2">
        <v>12</v>
      </c>
    </row>
    <row r="216" spans="1:2" x14ac:dyDescent="0.25">
      <c r="A216" s="10" t="s">
        <v>161</v>
      </c>
      <c r="B216" s="2">
        <v>12</v>
      </c>
    </row>
    <row r="217" spans="1:2" x14ac:dyDescent="0.25">
      <c r="A217" s="10" t="s">
        <v>124</v>
      </c>
      <c r="B217" s="2">
        <v>12</v>
      </c>
    </row>
    <row r="218" spans="1:2" x14ac:dyDescent="0.25">
      <c r="A218" s="10" t="s">
        <v>212</v>
      </c>
      <c r="B218" s="2">
        <v>12</v>
      </c>
    </row>
    <row r="219" spans="1:2" x14ac:dyDescent="0.25">
      <c r="A219" s="10" t="s">
        <v>168</v>
      </c>
      <c r="B219" s="2">
        <v>12</v>
      </c>
    </row>
    <row r="220" spans="1:2" x14ac:dyDescent="0.25">
      <c r="A220" s="10" t="s">
        <v>205</v>
      </c>
      <c r="B220" s="2">
        <v>11</v>
      </c>
    </row>
    <row r="221" spans="1:2" x14ac:dyDescent="0.25">
      <c r="A221" s="10" t="s">
        <v>191</v>
      </c>
      <c r="B221" s="2">
        <v>11</v>
      </c>
    </row>
    <row r="222" spans="1:2" x14ac:dyDescent="0.25">
      <c r="A222" s="10" t="s">
        <v>198</v>
      </c>
      <c r="B222" s="2">
        <v>11</v>
      </c>
    </row>
    <row r="223" spans="1:2" x14ac:dyDescent="0.25">
      <c r="A223" s="10" t="s">
        <v>240</v>
      </c>
      <c r="B223" s="2">
        <v>10</v>
      </c>
    </row>
    <row r="224" spans="1:2" x14ac:dyDescent="0.25">
      <c r="A224" s="10" t="s">
        <v>199</v>
      </c>
      <c r="B224" s="2">
        <v>10</v>
      </c>
    </row>
    <row r="225" spans="1:2" x14ac:dyDescent="0.25">
      <c r="A225" s="10" t="s">
        <v>141</v>
      </c>
      <c r="B225" s="2">
        <v>10</v>
      </c>
    </row>
    <row r="226" spans="1:2" x14ac:dyDescent="0.25">
      <c r="A226" s="10" t="s">
        <v>192</v>
      </c>
      <c r="B226" s="2">
        <v>9</v>
      </c>
    </row>
    <row r="227" spans="1:2" x14ac:dyDescent="0.25">
      <c r="A227" s="10" t="s">
        <v>220</v>
      </c>
      <c r="B227" s="2">
        <v>9</v>
      </c>
    </row>
    <row r="228" spans="1:2" x14ac:dyDescent="0.25">
      <c r="A228" s="10" t="s">
        <v>37</v>
      </c>
      <c r="B228" s="2">
        <v>9</v>
      </c>
    </row>
    <row r="229" spans="1:2" x14ac:dyDescent="0.25">
      <c r="A229" s="10" t="s">
        <v>120</v>
      </c>
      <c r="B229" s="2">
        <v>9</v>
      </c>
    </row>
    <row r="230" spans="1:2" x14ac:dyDescent="0.25">
      <c r="A230" s="10" t="s">
        <v>98</v>
      </c>
      <c r="B230" s="2">
        <v>8</v>
      </c>
    </row>
    <row r="231" spans="1:2" x14ac:dyDescent="0.25">
      <c r="A231" s="10" t="s">
        <v>237</v>
      </c>
      <c r="B231" s="2">
        <v>8</v>
      </c>
    </row>
    <row r="232" spans="1:2" x14ac:dyDescent="0.25">
      <c r="A232" s="10" t="s">
        <v>117</v>
      </c>
      <c r="B232" s="2">
        <v>7</v>
      </c>
    </row>
    <row r="233" spans="1:2" x14ac:dyDescent="0.25">
      <c r="A233" s="10" t="s">
        <v>183</v>
      </c>
      <c r="B233" s="2">
        <v>7</v>
      </c>
    </row>
    <row r="234" spans="1:2" x14ac:dyDescent="0.25">
      <c r="A234" s="10" t="s">
        <v>221</v>
      </c>
      <c r="B234" s="2">
        <v>7</v>
      </c>
    </row>
    <row r="235" spans="1:2" x14ac:dyDescent="0.25">
      <c r="A235" s="10" t="s">
        <v>131</v>
      </c>
      <c r="B235" s="2">
        <v>7</v>
      </c>
    </row>
    <row r="236" spans="1:2" x14ac:dyDescent="0.25">
      <c r="A236" s="10" t="s">
        <v>196</v>
      </c>
      <c r="B236" s="2">
        <v>6</v>
      </c>
    </row>
    <row r="237" spans="1:2" x14ac:dyDescent="0.25">
      <c r="A237" s="10" t="s">
        <v>241</v>
      </c>
      <c r="B237" s="2">
        <v>6</v>
      </c>
    </row>
    <row r="238" spans="1:2" x14ac:dyDescent="0.25">
      <c r="A238" s="10" t="s">
        <v>153</v>
      </c>
      <c r="B238" s="2">
        <v>4</v>
      </c>
    </row>
    <row r="239" spans="1:2" x14ac:dyDescent="0.25">
      <c r="A239" s="10" t="s">
        <v>238</v>
      </c>
      <c r="B239" s="2">
        <v>4</v>
      </c>
    </row>
    <row r="240" spans="1:2" x14ac:dyDescent="0.25">
      <c r="A240" s="10" t="s">
        <v>228</v>
      </c>
      <c r="B240" s="2">
        <v>3</v>
      </c>
    </row>
    <row r="241" spans="1:2" x14ac:dyDescent="0.25">
      <c r="A241" s="10" t="s">
        <v>106</v>
      </c>
      <c r="B241" s="2">
        <v>1</v>
      </c>
    </row>
    <row r="242" spans="1:2" x14ac:dyDescent="0.25">
      <c r="A242" s="10" t="s">
        <v>226</v>
      </c>
      <c r="B242" s="2">
        <v>1</v>
      </c>
    </row>
    <row r="243" spans="1:2" x14ac:dyDescent="0.25">
      <c r="A243" s="10" t="s">
        <v>242</v>
      </c>
      <c r="B243" s="2">
        <v>1</v>
      </c>
    </row>
    <row r="244" spans="1:2" x14ac:dyDescent="0.25">
      <c r="A244" s="10" t="s">
        <v>249</v>
      </c>
      <c r="B244" s="2">
        <v>300227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F709-CC00-41EF-9406-0C5C5BF58BA1}">
  <dimension ref="A2:C27"/>
  <sheetViews>
    <sheetView tabSelected="1" workbookViewId="0">
      <selection activeCell="B27" sqref="B27"/>
    </sheetView>
  </sheetViews>
  <sheetFormatPr defaultRowHeight="15" x14ac:dyDescent="0.25"/>
  <cols>
    <col min="2" max="2" width="31.28515625" customWidth="1"/>
  </cols>
  <sheetData>
    <row r="2" spans="1:3" x14ac:dyDescent="0.25">
      <c r="A2" t="s">
        <v>251</v>
      </c>
      <c r="B2" s="11" t="s">
        <v>10</v>
      </c>
      <c r="C2" s="12">
        <v>27505</v>
      </c>
    </row>
    <row r="3" spans="1:3" x14ac:dyDescent="0.25">
      <c r="B3" s="11" t="s">
        <v>12</v>
      </c>
      <c r="C3" s="12">
        <v>26955</v>
      </c>
    </row>
    <row r="4" spans="1:3" x14ac:dyDescent="0.25">
      <c r="B4" s="11" t="s">
        <v>48</v>
      </c>
      <c r="C4" s="12">
        <v>26451</v>
      </c>
    </row>
    <row r="7" spans="1:3" x14ac:dyDescent="0.25">
      <c r="A7" t="s">
        <v>254</v>
      </c>
      <c r="B7">
        <f>SUM(Main!E2:E2163)</f>
        <v>643267.07000000111</v>
      </c>
    </row>
    <row r="9" spans="1:3" x14ac:dyDescent="0.25">
      <c r="B9" t="s">
        <v>246</v>
      </c>
      <c r="C9" t="s">
        <v>256</v>
      </c>
    </row>
    <row r="10" spans="1:3" x14ac:dyDescent="0.25">
      <c r="A10" t="s">
        <v>255</v>
      </c>
      <c r="B10">
        <v>2005</v>
      </c>
      <c r="C10">
        <v>27016</v>
      </c>
    </row>
    <row r="11" spans="1:3" x14ac:dyDescent="0.25">
      <c r="B11">
        <v>2006</v>
      </c>
      <c r="C11">
        <v>27226</v>
      </c>
    </row>
    <row r="12" spans="1:3" x14ac:dyDescent="0.25">
      <c r="B12">
        <v>2007</v>
      </c>
      <c r="C12">
        <v>31720</v>
      </c>
    </row>
    <row r="13" spans="1:3" x14ac:dyDescent="0.25">
      <c r="B13">
        <v>2008</v>
      </c>
      <c r="C13">
        <v>36523</v>
      </c>
    </row>
    <row r="14" spans="1:3" x14ac:dyDescent="0.25">
      <c r="B14">
        <v>2009</v>
      </c>
      <c r="C14">
        <v>30764</v>
      </c>
    </row>
    <row r="15" spans="1:3" x14ac:dyDescent="0.25">
      <c r="B15">
        <v>2010</v>
      </c>
      <c r="C15">
        <v>32521</v>
      </c>
    </row>
    <row r="16" spans="1:3" x14ac:dyDescent="0.25">
      <c r="B16">
        <v>2011</v>
      </c>
      <c r="C16">
        <v>23778</v>
      </c>
    </row>
    <row r="17" spans="1:3" x14ac:dyDescent="0.25">
      <c r="B17">
        <v>2012</v>
      </c>
      <c r="C17">
        <v>26976</v>
      </c>
    </row>
    <row r="18" spans="1:3" x14ac:dyDescent="0.25">
      <c r="B18">
        <v>2013</v>
      </c>
      <c r="C18">
        <v>28419</v>
      </c>
    </row>
    <row r="19" spans="1:3" x14ac:dyDescent="0.25">
      <c r="B19">
        <v>2014</v>
      </c>
      <c r="C19">
        <v>35284</v>
      </c>
    </row>
    <row r="24" spans="1:3" x14ac:dyDescent="0.25">
      <c r="A24" t="s">
        <v>260</v>
      </c>
      <c r="B24">
        <f>SUM(Main!I2:I2163)</f>
        <v>38126.349999999991</v>
      </c>
    </row>
    <row r="27" spans="1:3" x14ac:dyDescent="0.25">
      <c r="A27" t="s">
        <v>266</v>
      </c>
      <c r="B27">
        <f>COUNTIF(Main!M2:M2163,"&gt;= 4000")</f>
        <v>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3C9A-6759-45F5-B969-33C9C4F6343C}">
  <dimension ref="A3:B14"/>
  <sheetViews>
    <sheetView workbookViewId="0">
      <selection activeCell="B13" sqref="A4:B13"/>
    </sheetView>
  </sheetViews>
  <sheetFormatPr defaultRowHeight="15" x14ac:dyDescent="0.25"/>
  <cols>
    <col min="1" max="1" width="17.7109375" bestFit="1" customWidth="1"/>
    <col min="2" max="2" width="12.42578125" bestFit="1" customWidth="1"/>
  </cols>
  <sheetData>
    <row r="3" spans="1:2" x14ac:dyDescent="0.25">
      <c r="A3" s="9" t="s">
        <v>248</v>
      </c>
      <c r="B3" t="s">
        <v>250</v>
      </c>
    </row>
    <row r="4" spans="1:2" x14ac:dyDescent="0.25">
      <c r="A4" s="10">
        <v>2005</v>
      </c>
      <c r="B4" s="2">
        <v>27016</v>
      </c>
    </row>
    <row r="5" spans="1:2" x14ac:dyDescent="0.25">
      <c r="A5" s="10">
        <v>2006</v>
      </c>
      <c r="B5" s="2">
        <v>27226</v>
      </c>
    </row>
    <row r="6" spans="1:2" x14ac:dyDescent="0.25">
      <c r="A6" s="10">
        <v>2007</v>
      </c>
      <c r="B6" s="2">
        <v>31720</v>
      </c>
    </row>
    <row r="7" spans="1:2" x14ac:dyDescent="0.25">
      <c r="A7" s="10">
        <v>2008</v>
      </c>
      <c r="B7" s="2">
        <v>36523</v>
      </c>
    </row>
    <row r="8" spans="1:2" x14ac:dyDescent="0.25">
      <c r="A8" s="10">
        <v>2009</v>
      </c>
      <c r="B8" s="2">
        <v>30764</v>
      </c>
    </row>
    <row r="9" spans="1:2" x14ac:dyDescent="0.25">
      <c r="A9" s="10">
        <v>2010</v>
      </c>
      <c r="B9" s="2">
        <v>32521</v>
      </c>
    </row>
    <row r="10" spans="1:2" x14ac:dyDescent="0.25">
      <c r="A10" s="10">
        <v>2011</v>
      </c>
      <c r="B10" s="2">
        <v>23778</v>
      </c>
    </row>
    <row r="11" spans="1:2" x14ac:dyDescent="0.25">
      <c r="A11" s="10">
        <v>2012</v>
      </c>
      <c r="B11" s="2">
        <v>26976</v>
      </c>
    </row>
    <row r="12" spans="1:2" x14ac:dyDescent="0.25">
      <c r="A12" s="10">
        <v>2013</v>
      </c>
      <c r="B12" s="2">
        <v>28419</v>
      </c>
    </row>
    <row r="13" spans="1:2" x14ac:dyDescent="0.25">
      <c r="A13" s="10">
        <v>2014</v>
      </c>
      <c r="B13" s="2">
        <v>35284</v>
      </c>
    </row>
    <row r="14" spans="1:2" x14ac:dyDescent="0.25">
      <c r="A14" s="10" t="s">
        <v>249</v>
      </c>
      <c r="B14" s="2">
        <v>300227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63"/>
  <sheetViews>
    <sheetView topLeftCell="A2" workbookViewId="0">
      <selection activeCell="O12" sqref="O12"/>
    </sheetView>
  </sheetViews>
  <sheetFormatPr defaultRowHeight="15" x14ac:dyDescent="0.25"/>
  <cols>
    <col min="1" max="1" width="15.7109375" customWidth="1"/>
    <col min="2" max="2" width="19.7109375" customWidth="1"/>
    <col min="7" max="7" width="22.7109375" customWidth="1"/>
    <col min="9" max="9" width="10.85546875" customWidth="1"/>
    <col min="11" max="11" width="19.85546875" customWidth="1"/>
    <col min="12" max="12" width="22.5703125" customWidth="1"/>
    <col min="13" max="13" width="21.42578125" customWidth="1"/>
    <col min="14" max="14" width="22.28515625" customWidth="1"/>
  </cols>
  <sheetData>
    <row r="1" spans="1:26" x14ac:dyDescent="0.25">
      <c r="A1" t="s">
        <v>243</v>
      </c>
      <c r="B1" t="s">
        <v>244</v>
      </c>
      <c r="C1" t="s">
        <v>245</v>
      </c>
      <c r="D1" t="s">
        <v>246</v>
      </c>
      <c r="E1" t="s">
        <v>253</v>
      </c>
      <c r="F1" t="s">
        <v>252</v>
      </c>
      <c r="G1" t="s">
        <v>257</v>
      </c>
      <c r="H1" t="s">
        <v>258</v>
      </c>
      <c r="I1" t="s">
        <v>259</v>
      </c>
      <c r="J1" t="s">
        <v>261</v>
      </c>
      <c r="K1" t="s">
        <v>262</v>
      </c>
      <c r="L1" t="s">
        <v>263</v>
      </c>
      <c r="M1" t="s">
        <v>265</v>
      </c>
      <c r="N1" t="s">
        <v>264</v>
      </c>
    </row>
    <row r="2" spans="1:26" x14ac:dyDescent="0.25">
      <c r="A2" s="3">
        <v>38353</v>
      </c>
      <c r="B2" s="4" t="s">
        <v>3</v>
      </c>
      <c r="C2" s="5">
        <v>10</v>
      </c>
      <c r="D2">
        <f>YEAR(A2)</f>
        <v>2005</v>
      </c>
      <c r="E2">
        <f>F2*C2</f>
        <v>20</v>
      </c>
      <c r="F2">
        <f>VLOOKUP(D2,$Y$3:$Z$12,2)</f>
        <v>2</v>
      </c>
      <c r="G2">
        <f>C2</f>
        <v>10</v>
      </c>
      <c r="H2">
        <f>IF(G2 &gt;= 10000,0.2,IF(G2 &gt;= 1000,0.1,IF(G2 &gt;= 100,0.05,0)))</f>
        <v>0</v>
      </c>
      <c r="I2">
        <f>H2*C2</f>
        <v>0</v>
      </c>
      <c r="J2">
        <f>MONTH(A2)</f>
        <v>1</v>
      </c>
      <c r="K2">
        <v>5000</v>
      </c>
      <c r="L2">
        <f>K2-C2</f>
        <v>4990</v>
      </c>
      <c r="M2">
        <v>0</v>
      </c>
      <c r="N2">
        <f>L2+M2</f>
        <v>4990</v>
      </c>
      <c r="Y2" t="s">
        <v>246</v>
      </c>
      <c r="Z2" t="s">
        <v>247</v>
      </c>
    </row>
    <row r="3" spans="1:26" x14ac:dyDescent="0.25">
      <c r="A3" s="6">
        <v>38356</v>
      </c>
      <c r="B3" s="7" t="s">
        <v>4</v>
      </c>
      <c r="C3" s="8">
        <v>2</v>
      </c>
      <c r="D3">
        <f t="shared" ref="D3:D66" si="0">YEAR(A3)</f>
        <v>2005</v>
      </c>
      <c r="E3">
        <f>F3*C3</f>
        <v>4</v>
      </c>
      <c r="F3">
        <f>VLOOKUP(D3,$Y$3:$Z$12,2)</f>
        <v>2</v>
      </c>
      <c r="G3">
        <f>SUMIF($B$2:B3,B3,$C$2:C3)</f>
        <v>2</v>
      </c>
      <c r="H3">
        <f t="shared" ref="H3:H66" si="1">IF(G3 &gt;= 10000,0.2,IF(G3 &gt;= 1000,0.1,IF(G3 &gt;= 100,0.05,0)))</f>
        <v>0</v>
      </c>
      <c r="I3">
        <f t="shared" ref="I3:I66" si="2">H3*C3</f>
        <v>0</v>
      </c>
      <c r="J3">
        <f t="shared" ref="J3:J66" si="3">MONTH(A3)</f>
        <v>1</v>
      </c>
      <c r="K3">
        <f>N2</f>
        <v>4990</v>
      </c>
      <c r="L3">
        <f t="shared" ref="L3:L66" si="4">K3-C3</f>
        <v>4988</v>
      </c>
      <c r="M3">
        <f>IF(J3 &lt;&gt; J4,MROUND(IF(ROUNDUP(5000 - L3,-3) &lt; 0, 0, ROUNDUP(5000 - L3,-3)),1000),0)</f>
        <v>0</v>
      </c>
      <c r="N3">
        <f t="shared" ref="N3:N66" si="5">L3+M3</f>
        <v>4988</v>
      </c>
      <c r="Y3">
        <v>2005</v>
      </c>
      <c r="Z3">
        <v>2</v>
      </c>
    </row>
    <row r="4" spans="1:26" x14ac:dyDescent="0.25">
      <c r="A4" s="3">
        <v>38357</v>
      </c>
      <c r="B4" s="4" t="s">
        <v>5</v>
      </c>
      <c r="C4" s="5">
        <v>2</v>
      </c>
      <c r="D4">
        <f t="shared" si="0"/>
        <v>2005</v>
      </c>
      <c r="E4">
        <f>F4*C4</f>
        <v>4</v>
      </c>
      <c r="F4">
        <f>VLOOKUP(D4,$Y$3:$Z$12,2)</f>
        <v>2</v>
      </c>
      <c r="G4">
        <f>SUMIF($B$2:B4,B4,$C$2:C4)</f>
        <v>2</v>
      </c>
      <c r="H4">
        <f t="shared" si="1"/>
        <v>0</v>
      </c>
      <c r="I4">
        <f t="shared" si="2"/>
        <v>0</v>
      </c>
      <c r="J4">
        <f t="shared" si="3"/>
        <v>1</v>
      </c>
      <c r="K4">
        <f t="shared" ref="K4:K67" si="6">N3</f>
        <v>4988</v>
      </c>
      <c r="L4">
        <f t="shared" si="4"/>
        <v>4986</v>
      </c>
      <c r="M4">
        <f t="shared" ref="M4:M67" si="7">IF(J4 &lt;&gt; J5,MROUND(IF(ROUNDUP(5000 - L4,-3) &lt; 0, 0, ROUNDUP(5000 - L4,-3)),1000),0)</f>
        <v>0</v>
      </c>
      <c r="N4">
        <f t="shared" si="5"/>
        <v>4986</v>
      </c>
      <c r="Y4">
        <v>2006</v>
      </c>
      <c r="Z4">
        <v>2.0499999999999998</v>
      </c>
    </row>
    <row r="5" spans="1:26" x14ac:dyDescent="0.25">
      <c r="A5" s="6">
        <v>38362</v>
      </c>
      <c r="B5" s="7" t="s">
        <v>6</v>
      </c>
      <c r="C5" s="8">
        <v>5</v>
      </c>
      <c r="D5">
        <f t="shared" si="0"/>
        <v>2005</v>
      </c>
      <c r="E5">
        <f>F5*C5</f>
        <v>10</v>
      </c>
      <c r="F5">
        <f>VLOOKUP(D5,$Y$3:$Z$12,2)</f>
        <v>2</v>
      </c>
      <c r="G5">
        <f>SUMIF($B$2:B5,B5,$C$2:C5)</f>
        <v>5</v>
      </c>
      <c r="H5">
        <f t="shared" si="1"/>
        <v>0</v>
      </c>
      <c r="I5">
        <f t="shared" si="2"/>
        <v>0</v>
      </c>
      <c r="J5">
        <f t="shared" si="3"/>
        <v>1</v>
      </c>
      <c r="K5">
        <f t="shared" si="6"/>
        <v>4986</v>
      </c>
      <c r="L5">
        <f t="shared" si="4"/>
        <v>4981</v>
      </c>
      <c r="M5">
        <f t="shared" si="7"/>
        <v>0</v>
      </c>
      <c r="N5">
        <f t="shared" si="5"/>
        <v>4981</v>
      </c>
      <c r="Y5">
        <v>2007</v>
      </c>
      <c r="Z5">
        <v>2.09</v>
      </c>
    </row>
    <row r="6" spans="1:26" x14ac:dyDescent="0.25">
      <c r="A6" s="3">
        <v>38363</v>
      </c>
      <c r="B6" s="4" t="s">
        <v>7</v>
      </c>
      <c r="C6" s="5">
        <v>14</v>
      </c>
      <c r="D6">
        <f t="shared" si="0"/>
        <v>2005</v>
      </c>
      <c r="E6">
        <f>F6*C6</f>
        <v>28</v>
      </c>
      <c r="F6">
        <f>VLOOKUP(D6,$Y$3:$Z$12,2)</f>
        <v>2</v>
      </c>
      <c r="G6">
        <f>SUMIF($B$2:B6,B6,$C$2:C6)</f>
        <v>14</v>
      </c>
      <c r="H6">
        <f t="shared" si="1"/>
        <v>0</v>
      </c>
      <c r="I6">
        <f t="shared" si="2"/>
        <v>0</v>
      </c>
      <c r="J6">
        <f t="shared" si="3"/>
        <v>1</v>
      </c>
      <c r="K6">
        <f t="shared" si="6"/>
        <v>4981</v>
      </c>
      <c r="L6">
        <f t="shared" si="4"/>
        <v>4967</v>
      </c>
      <c r="M6">
        <f t="shared" si="7"/>
        <v>0</v>
      </c>
      <c r="N6">
        <f t="shared" si="5"/>
        <v>4967</v>
      </c>
      <c r="Y6">
        <v>2008</v>
      </c>
      <c r="Z6">
        <v>2.15</v>
      </c>
    </row>
    <row r="7" spans="1:26" x14ac:dyDescent="0.25">
      <c r="A7" s="6">
        <v>38365</v>
      </c>
      <c r="B7" s="7" t="s">
        <v>8</v>
      </c>
      <c r="C7" s="8">
        <v>436</v>
      </c>
      <c r="D7">
        <f t="shared" si="0"/>
        <v>2005</v>
      </c>
      <c r="E7">
        <f>F7*C7</f>
        <v>872</v>
      </c>
      <c r="F7">
        <f>VLOOKUP(D7,$Y$3:$Z$12,2)</f>
        <v>2</v>
      </c>
      <c r="G7">
        <f>SUMIF($B$2:B7,B7,$C$2:C7)</f>
        <v>436</v>
      </c>
      <c r="H7">
        <f t="shared" si="1"/>
        <v>0.05</v>
      </c>
      <c r="I7">
        <f t="shared" si="2"/>
        <v>21.8</v>
      </c>
      <c r="J7">
        <f t="shared" si="3"/>
        <v>1</v>
      </c>
      <c r="K7">
        <f t="shared" si="6"/>
        <v>4967</v>
      </c>
      <c r="L7">
        <f t="shared" si="4"/>
        <v>4531</v>
      </c>
      <c r="M7">
        <f t="shared" si="7"/>
        <v>0</v>
      </c>
      <c r="N7">
        <f t="shared" si="5"/>
        <v>4531</v>
      </c>
      <c r="Y7">
        <v>2009</v>
      </c>
      <c r="Z7">
        <v>2.13</v>
      </c>
    </row>
    <row r="8" spans="1:26" x14ac:dyDescent="0.25">
      <c r="A8" s="3">
        <v>38366</v>
      </c>
      <c r="B8" s="4" t="s">
        <v>9</v>
      </c>
      <c r="C8" s="5">
        <v>95</v>
      </c>
      <c r="D8">
        <f t="shared" si="0"/>
        <v>2005</v>
      </c>
      <c r="E8">
        <f>F8*C8</f>
        <v>190</v>
      </c>
      <c r="F8">
        <f>VLOOKUP(D8,$Y$3:$Z$12,2)</f>
        <v>2</v>
      </c>
      <c r="G8">
        <f>SUMIF($B$2:B8,B8,$C$2:C8)</f>
        <v>95</v>
      </c>
      <c r="H8">
        <f t="shared" si="1"/>
        <v>0</v>
      </c>
      <c r="I8">
        <f t="shared" si="2"/>
        <v>0</v>
      </c>
      <c r="J8">
        <f t="shared" si="3"/>
        <v>1</v>
      </c>
      <c r="K8">
        <f t="shared" si="6"/>
        <v>4531</v>
      </c>
      <c r="L8">
        <f t="shared" si="4"/>
        <v>4436</v>
      </c>
      <c r="M8">
        <f t="shared" si="7"/>
        <v>0</v>
      </c>
      <c r="N8">
        <f t="shared" si="5"/>
        <v>4436</v>
      </c>
      <c r="Y8">
        <v>2010</v>
      </c>
      <c r="Z8">
        <v>2.1</v>
      </c>
    </row>
    <row r="9" spans="1:26" x14ac:dyDescent="0.25">
      <c r="A9" s="6">
        <v>38370</v>
      </c>
      <c r="B9" s="7" t="s">
        <v>10</v>
      </c>
      <c r="C9" s="8">
        <v>350</v>
      </c>
      <c r="D9">
        <f t="shared" si="0"/>
        <v>2005</v>
      </c>
      <c r="E9">
        <f>F9*C9</f>
        <v>700</v>
      </c>
      <c r="F9">
        <f>VLOOKUP(D9,$Y$3:$Z$12,2)</f>
        <v>2</v>
      </c>
      <c r="G9">
        <f>SUMIF($B$2:B9,B9,$C$2:C9)</f>
        <v>350</v>
      </c>
      <c r="H9">
        <f t="shared" si="1"/>
        <v>0.05</v>
      </c>
      <c r="I9">
        <f t="shared" si="2"/>
        <v>17.5</v>
      </c>
      <c r="J9">
        <f t="shared" si="3"/>
        <v>1</v>
      </c>
      <c r="K9">
        <f t="shared" si="6"/>
        <v>4436</v>
      </c>
      <c r="L9">
        <f t="shared" si="4"/>
        <v>4086</v>
      </c>
      <c r="M9">
        <f t="shared" si="7"/>
        <v>0</v>
      </c>
      <c r="N9">
        <f t="shared" si="5"/>
        <v>4086</v>
      </c>
      <c r="Y9">
        <v>2011</v>
      </c>
      <c r="Z9">
        <v>2.2000000000000002</v>
      </c>
    </row>
    <row r="10" spans="1:26" x14ac:dyDescent="0.25">
      <c r="A10" s="3">
        <v>38371</v>
      </c>
      <c r="B10" s="4" t="s">
        <v>10</v>
      </c>
      <c r="C10" s="5">
        <v>231</v>
      </c>
      <c r="D10">
        <f t="shared" si="0"/>
        <v>2005</v>
      </c>
      <c r="E10">
        <f>F10*C10</f>
        <v>462</v>
      </c>
      <c r="F10">
        <f>VLOOKUP(D10,$Y$3:$Z$12,2)</f>
        <v>2</v>
      </c>
      <c r="G10">
        <f>SUMIF($B$2:B10,B10,$C$2:C10)</f>
        <v>581</v>
      </c>
      <c r="H10">
        <f t="shared" si="1"/>
        <v>0.05</v>
      </c>
      <c r="I10">
        <f t="shared" si="2"/>
        <v>11.55</v>
      </c>
      <c r="J10">
        <f t="shared" si="3"/>
        <v>1</v>
      </c>
      <c r="K10">
        <f t="shared" si="6"/>
        <v>4086</v>
      </c>
      <c r="L10">
        <f t="shared" si="4"/>
        <v>3855</v>
      </c>
      <c r="M10">
        <f t="shared" si="7"/>
        <v>0</v>
      </c>
      <c r="N10">
        <f t="shared" si="5"/>
        <v>3855</v>
      </c>
      <c r="Y10">
        <v>2012</v>
      </c>
      <c r="Z10">
        <v>2.25</v>
      </c>
    </row>
    <row r="11" spans="1:26" x14ac:dyDescent="0.25">
      <c r="A11" s="6">
        <v>38372</v>
      </c>
      <c r="B11" s="7" t="s">
        <v>11</v>
      </c>
      <c r="C11" s="8">
        <v>38</v>
      </c>
      <c r="D11">
        <f t="shared" si="0"/>
        <v>2005</v>
      </c>
      <c r="E11">
        <f>F11*C11</f>
        <v>76</v>
      </c>
      <c r="F11">
        <f>VLOOKUP(D11,$Y$3:$Z$12,2)</f>
        <v>2</v>
      </c>
      <c r="G11">
        <f>SUMIF($B$2:B11,B11,$C$2:C11)</f>
        <v>38</v>
      </c>
      <c r="H11">
        <f t="shared" si="1"/>
        <v>0</v>
      </c>
      <c r="I11">
        <f t="shared" si="2"/>
        <v>0</v>
      </c>
      <c r="J11">
        <f t="shared" si="3"/>
        <v>1</v>
      </c>
      <c r="K11">
        <f t="shared" si="6"/>
        <v>3855</v>
      </c>
      <c r="L11">
        <f t="shared" si="4"/>
        <v>3817</v>
      </c>
      <c r="M11">
        <f t="shared" si="7"/>
        <v>0</v>
      </c>
      <c r="N11">
        <f t="shared" si="5"/>
        <v>3817</v>
      </c>
      <c r="Y11">
        <v>2013</v>
      </c>
      <c r="Z11">
        <v>2.2200000000000002</v>
      </c>
    </row>
    <row r="12" spans="1:26" x14ac:dyDescent="0.25">
      <c r="A12" s="3">
        <v>38374</v>
      </c>
      <c r="B12" s="4" t="s">
        <v>12</v>
      </c>
      <c r="C12" s="5">
        <v>440</v>
      </c>
      <c r="D12">
        <f t="shared" si="0"/>
        <v>2005</v>
      </c>
      <c r="E12">
        <f>F12*C12</f>
        <v>880</v>
      </c>
      <c r="F12">
        <f>VLOOKUP(D12,$Y$3:$Z$12,2)</f>
        <v>2</v>
      </c>
      <c r="G12">
        <f>SUMIF($B$2:B12,B12,$C$2:C12)</f>
        <v>440</v>
      </c>
      <c r="H12">
        <f t="shared" si="1"/>
        <v>0.05</v>
      </c>
      <c r="I12">
        <f t="shared" si="2"/>
        <v>22</v>
      </c>
      <c r="J12">
        <f t="shared" si="3"/>
        <v>1</v>
      </c>
      <c r="K12">
        <f t="shared" si="6"/>
        <v>3817</v>
      </c>
      <c r="L12">
        <f t="shared" si="4"/>
        <v>3377</v>
      </c>
      <c r="M12">
        <f t="shared" si="7"/>
        <v>0</v>
      </c>
      <c r="N12">
        <f t="shared" si="5"/>
        <v>3377</v>
      </c>
      <c r="Y12">
        <v>2014</v>
      </c>
      <c r="Z12">
        <v>2.23</v>
      </c>
    </row>
    <row r="13" spans="1:26" x14ac:dyDescent="0.25">
      <c r="A13" s="6">
        <v>38376</v>
      </c>
      <c r="B13" s="7" t="s">
        <v>13</v>
      </c>
      <c r="C13" s="8">
        <v>120</v>
      </c>
      <c r="D13">
        <f t="shared" si="0"/>
        <v>2005</v>
      </c>
      <c r="E13">
        <f>F13*C13</f>
        <v>240</v>
      </c>
      <c r="F13">
        <f>VLOOKUP(D13,$Y$3:$Z$12,2)</f>
        <v>2</v>
      </c>
      <c r="G13">
        <f>SUMIF($B$2:B13,B13,$C$2:C13)</f>
        <v>120</v>
      </c>
      <c r="H13">
        <f t="shared" si="1"/>
        <v>0.05</v>
      </c>
      <c r="I13">
        <f t="shared" si="2"/>
        <v>6</v>
      </c>
      <c r="J13">
        <f t="shared" si="3"/>
        <v>1</v>
      </c>
      <c r="K13">
        <f t="shared" si="6"/>
        <v>3377</v>
      </c>
      <c r="L13">
        <f t="shared" si="4"/>
        <v>3257</v>
      </c>
      <c r="M13">
        <f t="shared" si="7"/>
        <v>0</v>
      </c>
      <c r="N13">
        <f t="shared" si="5"/>
        <v>3257</v>
      </c>
    </row>
    <row r="14" spans="1:26" x14ac:dyDescent="0.25">
      <c r="A14" s="3">
        <v>38377</v>
      </c>
      <c r="B14" s="4" t="s">
        <v>14</v>
      </c>
      <c r="C14" s="5">
        <v>11</v>
      </c>
      <c r="D14">
        <f t="shared" si="0"/>
        <v>2005</v>
      </c>
      <c r="E14">
        <f>F14*C14</f>
        <v>22</v>
      </c>
      <c r="F14">
        <f>VLOOKUP(D14,$Y$3:$Z$12,2)</f>
        <v>2</v>
      </c>
      <c r="G14">
        <f>SUMIF($B$2:B14,B14,$C$2:C14)</f>
        <v>11</v>
      </c>
      <c r="H14">
        <f t="shared" si="1"/>
        <v>0</v>
      </c>
      <c r="I14">
        <f t="shared" si="2"/>
        <v>0</v>
      </c>
      <c r="J14">
        <f t="shared" si="3"/>
        <v>1</v>
      </c>
      <c r="K14">
        <f t="shared" si="6"/>
        <v>3257</v>
      </c>
      <c r="L14">
        <f t="shared" si="4"/>
        <v>3246</v>
      </c>
      <c r="M14">
        <f t="shared" si="7"/>
        <v>0</v>
      </c>
      <c r="N14">
        <f t="shared" si="5"/>
        <v>3246</v>
      </c>
    </row>
    <row r="15" spans="1:26" x14ac:dyDescent="0.25">
      <c r="A15" s="6">
        <v>38378</v>
      </c>
      <c r="B15" s="7" t="s">
        <v>15</v>
      </c>
      <c r="C15" s="8">
        <v>36</v>
      </c>
      <c r="D15">
        <f t="shared" si="0"/>
        <v>2005</v>
      </c>
      <c r="E15">
        <f>F15*C15</f>
        <v>72</v>
      </c>
      <c r="F15">
        <f>VLOOKUP(D15,$Y$3:$Z$12,2)</f>
        <v>2</v>
      </c>
      <c r="G15">
        <f>SUMIF($B$2:B15,B15,$C$2:C15)</f>
        <v>36</v>
      </c>
      <c r="H15">
        <f t="shared" si="1"/>
        <v>0</v>
      </c>
      <c r="I15">
        <f t="shared" si="2"/>
        <v>0</v>
      </c>
      <c r="J15">
        <f t="shared" si="3"/>
        <v>1</v>
      </c>
      <c r="K15">
        <f t="shared" si="6"/>
        <v>3246</v>
      </c>
      <c r="L15">
        <f t="shared" si="4"/>
        <v>3210</v>
      </c>
      <c r="M15">
        <f t="shared" si="7"/>
        <v>0</v>
      </c>
      <c r="N15">
        <f t="shared" si="5"/>
        <v>3210</v>
      </c>
    </row>
    <row r="16" spans="1:26" x14ac:dyDescent="0.25">
      <c r="A16" s="3">
        <v>38379</v>
      </c>
      <c r="B16" s="4" t="s">
        <v>13</v>
      </c>
      <c r="C16" s="5">
        <v>51</v>
      </c>
      <c r="D16">
        <f t="shared" si="0"/>
        <v>2005</v>
      </c>
      <c r="E16">
        <f>F16*C16</f>
        <v>102</v>
      </c>
      <c r="F16">
        <f>VLOOKUP(D16,$Y$3:$Z$12,2)</f>
        <v>2</v>
      </c>
      <c r="G16">
        <f>SUMIF($B$2:B16,B16,$C$2:C16)</f>
        <v>171</v>
      </c>
      <c r="H16">
        <f t="shared" si="1"/>
        <v>0.05</v>
      </c>
      <c r="I16">
        <f t="shared" si="2"/>
        <v>2.5500000000000003</v>
      </c>
      <c r="J16">
        <f t="shared" si="3"/>
        <v>1</v>
      </c>
      <c r="K16">
        <f t="shared" si="6"/>
        <v>3210</v>
      </c>
      <c r="L16">
        <f t="shared" si="4"/>
        <v>3159</v>
      </c>
      <c r="M16">
        <f t="shared" si="7"/>
        <v>2000</v>
      </c>
      <c r="N16">
        <f t="shared" si="5"/>
        <v>5159</v>
      </c>
    </row>
    <row r="17" spans="1:14" x14ac:dyDescent="0.25">
      <c r="A17" s="6">
        <v>38385</v>
      </c>
      <c r="B17" s="7" t="s">
        <v>10</v>
      </c>
      <c r="C17" s="8">
        <v>465</v>
      </c>
      <c r="D17">
        <f t="shared" si="0"/>
        <v>2005</v>
      </c>
      <c r="E17">
        <f>F17*C17</f>
        <v>930</v>
      </c>
      <c r="F17">
        <f>VLOOKUP(D17,$Y$3:$Z$12,2)</f>
        <v>2</v>
      </c>
      <c r="G17">
        <f>SUMIF($B$2:B17,B17,$C$2:C17)</f>
        <v>1046</v>
      </c>
      <c r="H17">
        <f t="shared" si="1"/>
        <v>0.1</v>
      </c>
      <c r="I17">
        <f t="shared" si="2"/>
        <v>46.5</v>
      </c>
      <c r="J17">
        <f t="shared" si="3"/>
        <v>2</v>
      </c>
      <c r="K17">
        <f t="shared" si="6"/>
        <v>5159</v>
      </c>
      <c r="L17">
        <f t="shared" si="4"/>
        <v>4694</v>
      </c>
      <c r="M17">
        <f t="shared" si="7"/>
        <v>0</v>
      </c>
      <c r="N17">
        <f t="shared" si="5"/>
        <v>4694</v>
      </c>
    </row>
    <row r="18" spans="1:14" x14ac:dyDescent="0.25">
      <c r="A18" s="3">
        <v>38386</v>
      </c>
      <c r="B18" s="4" t="s">
        <v>16</v>
      </c>
      <c r="C18" s="5">
        <v>8</v>
      </c>
      <c r="D18">
        <f t="shared" si="0"/>
        <v>2005</v>
      </c>
      <c r="E18">
        <f>F18*C18</f>
        <v>16</v>
      </c>
      <c r="F18">
        <f>VLOOKUP(D18,$Y$3:$Z$12,2)</f>
        <v>2</v>
      </c>
      <c r="G18">
        <f>SUMIF($B$2:B18,B18,$C$2:C18)</f>
        <v>8</v>
      </c>
      <c r="H18">
        <f t="shared" si="1"/>
        <v>0</v>
      </c>
      <c r="I18">
        <f t="shared" si="2"/>
        <v>0</v>
      </c>
      <c r="J18">
        <f t="shared" si="3"/>
        <v>2</v>
      </c>
      <c r="K18">
        <f t="shared" si="6"/>
        <v>4694</v>
      </c>
      <c r="L18">
        <f t="shared" si="4"/>
        <v>4686</v>
      </c>
      <c r="M18">
        <f t="shared" si="7"/>
        <v>0</v>
      </c>
      <c r="N18">
        <f t="shared" si="5"/>
        <v>4686</v>
      </c>
    </row>
    <row r="19" spans="1:14" x14ac:dyDescent="0.25">
      <c r="A19" s="6">
        <v>38388</v>
      </c>
      <c r="B19" s="7" t="s">
        <v>17</v>
      </c>
      <c r="C19" s="8">
        <v>287</v>
      </c>
      <c r="D19">
        <f t="shared" si="0"/>
        <v>2005</v>
      </c>
      <c r="E19">
        <f>F19*C19</f>
        <v>574</v>
      </c>
      <c r="F19">
        <f>VLOOKUP(D19,$Y$3:$Z$12,2)</f>
        <v>2</v>
      </c>
      <c r="G19">
        <f>SUMIF($B$2:B19,B19,$C$2:C19)</f>
        <v>287</v>
      </c>
      <c r="H19">
        <f t="shared" si="1"/>
        <v>0.05</v>
      </c>
      <c r="I19">
        <f t="shared" si="2"/>
        <v>14.350000000000001</v>
      </c>
      <c r="J19">
        <f t="shared" si="3"/>
        <v>2</v>
      </c>
      <c r="K19">
        <f t="shared" si="6"/>
        <v>4686</v>
      </c>
      <c r="L19">
        <f t="shared" si="4"/>
        <v>4399</v>
      </c>
      <c r="M19">
        <f t="shared" si="7"/>
        <v>0</v>
      </c>
      <c r="N19">
        <f t="shared" si="5"/>
        <v>4399</v>
      </c>
    </row>
    <row r="20" spans="1:14" x14ac:dyDescent="0.25">
      <c r="A20" s="3">
        <v>38388</v>
      </c>
      <c r="B20" s="4" t="s">
        <v>18</v>
      </c>
      <c r="C20" s="5">
        <v>12</v>
      </c>
      <c r="D20">
        <f t="shared" si="0"/>
        <v>2005</v>
      </c>
      <c r="E20">
        <f>F20*C20</f>
        <v>24</v>
      </c>
      <c r="F20">
        <f>VLOOKUP(D20,$Y$3:$Z$12,2)</f>
        <v>2</v>
      </c>
      <c r="G20">
        <f>SUMIF($B$2:B20,B20,$C$2:C20)</f>
        <v>12</v>
      </c>
      <c r="H20">
        <f t="shared" si="1"/>
        <v>0</v>
      </c>
      <c r="I20">
        <f t="shared" si="2"/>
        <v>0</v>
      </c>
      <c r="J20">
        <f t="shared" si="3"/>
        <v>2</v>
      </c>
      <c r="K20">
        <f t="shared" si="6"/>
        <v>4399</v>
      </c>
      <c r="L20">
        <f t="shared" si="4"/>
        <v>4387</v>
      </c>
      <c r="M20">
        <f t="shared" si="7"/>
        <v>0</v>
      </c>
      <c r="N20">
        <f t="shared" si="5"/>
        <v>4387</v>
      </c>
    </row>
    <row r="21" spans="1:14" x14ac:dyDescent="0.25">
      <c r="A21" s="6">
        <v>38393</v>
      </c>
      <c r="B21" s="7" t="s">
        <v>19</v>
      </c>
      <c r="C21" s="8">
        <v>6</v>
      </c>
      <c r="D21">
        <f t="shared" si="0"/>
        <v>2005</v>
      </c>
      <c r="E21">
        <f>F21*C21</f>
        <v>12</v>
      </c>
      <c r="F21">
        <f>VLOOKUP(D21,$Y$3:$Z$12,2)</f>
        <v>2</v>
      </c>
      <c r="G21">
        <f>SUMIF($B$2:B21,B21,$C$2:C21)</f>
        <v>6</v>
      </c>
      <c r="H21">
        <f t="shared" si="1"/>
        <v>0</v>
      </c>
      <c r="I21">
        <f t="shared" si="2"/>
        <v>0</v>
      </c>
      <c r="J21">
        <f t="shared" si="3"/>
        <v>2</v>
      </c>
      <c r="K21">
        <f t="shared" si="6"/>
        <v>4387</v>
      </c>
      <c r="L21">
        <f t="shared" si="4"/>
        <v>4381</v>
      </c>
      <c r="M21">
        <f t="shared" si="7"/>
        <v>0</v>
      </c>
      <c r="N21">
        <f t="shared" si="5"/>
        <v>4381</v>
      </c>
    </row>
    <row r="22" spans="1:14" x14ac:dyDescent="0.25">
      <c r="A22" s="3">
        <v>38397</v>
      </c>
      <c r="B22" s="4" t="s">
        <v>20</v>
      </c>
      <c r="C22" s="5">
        <v>321</v>
      </c>
      <c r="D22">
        <f t="shared" si="0"/>
        <v>2005</v>
      </c>
      <c r="E22">
        <f>F22*C22</f>
        <v>642</v>
      </c>
      <c r="F22">
        <f>VLOOKUP(D22,$Y$3:$Z$12,2)</f>
        <v>2</v>
      </c>
      <c r="G22">
        <f>SUMIF($B$2:B22,B22,$C$2:C22)</f>
        <v>321</v>
      </c>
      <c r="H22">
        <f t="shared" si="1"/>
        <v>0.05</v>
      </c>
      <c r="I22">
        <f t="shared" si="2"/>
        <v>16.05</v>
      </c>
      <c r="J22">
        <f t="shared" si="3"/>
        <v>2</v>
      </c>
      <c r="K22">
        <f t="shared" si="6"/>
        <v>4381</v>
      </c>
      <c r="L22">
        <f t="shared" si="4"/>
        <v>4060</v>
      </c>
      <c r="M22">
        <f t="shared" si="7"/>
        <v>0</v>
      </c>
      <c r="N22">
        <f t="shared" si="5"/>
        <v>4060</v>
      </c>
    </row>
    <row r="23" spans="1:14" x14ac:dyDescent="0.25">
      <c r="A23" s="6">
        <v>38401</v>
      </c>
      <c r="B23" s="7" t="s">
        <v>21</v>
      </c>
      <c r="C23" s="8">
        <v>99</v>
      </c>
      <c r="D23">
        <f t="shared" si="0"/>
        <v>2005</v>
      </c>
      <c r="E23">
        <f>F23*C23</f>
        <v>198</v>
      </c>
      <c r="F23">
        <f>VLOOKUP(D23,$Y$3:$Z$12,2)</f>
        <v>2</v>
      </c>
      <c r="G23">
        <f>SUMIF($B$2:B23,B23,$C$2:C23)</f>
        <v>99</v>
      </c>
      <c r="H23">
        <f t="shared" si="1"/>
        <v>0</v>
      </c>
      <c r="I23">
        <f t="shared" si="2"/>
        <v>0</v>
      </c>
      <c r="J23">
        <f t="shared" si="3"/>
        <v>2</v>
      </c>
      <c r="K23">
        <f t="shared" si="6"/>
        <v>4060</v>
      </c>
      <c r="L23">
        <f t="shared" si="4"/>
        <v>3961</v>
      </c>
      <c r="M23">
        <f t="shared" si="7"/>
        <v>0</v>
      </c>
      <c r="N23">
        <f t="shared" si="5"/>
        <v>3961</v>
      </c>
    </row>
    <row r="24" spans="1:14" x14ac:dyDescent="0.25">
      <c r="A24" s="3">
        <v>38401</v>
      </c>
      <c r="B24" s="4" t="s">
        <v>22</v>
      </c>
      <c r="C24" s="5">
        <v>91</v>
      </c>
      <c r="D24">
        <f t="shared" si="0"/>
        <v>2005</v>
      </c>
      <c r="E24">
        <f>F24*C24</f>
        <v>182</v>
      </c>
      <c r="F24">
        <f>VLOOKUP(D24,$Y$3:$Z$12,2)</f>
        <v>2</v>
      </c>
      <c r="G24">
        <f>SUMIF($B$2:B24,B24,$C$2:C24)</f>
        <v>91</v>
      </c>
      <c r="H24">
        <f t="shared" si="1"/>
        <v>0</v>
      </c>
      <c r="I24">
        <f t="shared" si="2"/>
        <v>0</v>
      </c>
      <c r="J24">
        <f t="shared" si="3"/>
        <v>2</v>
      </c>
      <c r="K24">
        <f t="shared" si="6"/>
        <v>3961</v>
      </c>
      <c r="L24">
        <f t="shared" si="4"/>
        <v>3870</v>
      </c>
      <c r="M24">
        <f t="shared" si="7"/>
        <v>0</v>
      </c>
      <c r="N24">
        <f t="shared" si="5"/>
        <v>3870</v>
      </c>
    </row>
    <row r="25" spans="1:14" x14ac:dyDescent="0.25">
      <c r="A25" s="6">
        <v>38407</v>
      </c>
      <c r="B25" s="7" t="s">
        <v>17</v>
      </c>
      <c r="C25" s="8">
        <v>118</v>
      </c>
      <c r="D25">
        <f t="shared" si="0"/>
        <v>2005</v>
      </c>
      <c r="E25">
        <f>F25*C25</f>
        <v>236</v>
      </c>
      <c r="F25">
        <f>VLOOKUP(D25,$Y$3:$Z$12,2)</f>
        <v>2</v>
      </c>
      <c r="G25">
        <f>SUMIF($B$2:B25,B25,$C$2:C25)</f>
        <v>405</v>
      </c>
      <c r="H25">
        <f t="shared" si="1"/>
        <v>0.05</v>
      </c>
      <c r="I25">
        <f t="shared" si="2"/>
        <v>5.9</v>
      </c>
      <c r="J25">
        <f t="shared" si="3"/>
        <v>2</v>
      </c>
      <c r="K25">
        <f t="shared" si="6"/>
        <v>3870</v>
      </c>
      <c r="L25">
        <f t="shared" si="4"/>
        <v>3752</v>
      </c>
      <c r="M25">
        <f t="shared" si="7"/>
        <v>0</v>
      </c>
      <c r="N25">
        <f t="shared" si="5"/>
        <v>3752</v>
      </c>
    </row>
    <row r="26" spans="1:14" x14ac:dyDescent="0.25">
      <c r="A26" s="3">
        <v>38408</v>
      </c>
      <c r="B26" s="4" t="s">
        <v>23</v>
      </c>
      <c r="C26" s="5">
        <v>58</v>
      </c>
      <c r="D26">
        <f t="shared" si="0"/>
        <v>2005</v>
      </c>
      <c r="E26">
        <f>F26*C26</f>
        <v>116</v>
      </c>
      <c r="F26">
        <f>VLOOKUP(D26,$Y$3:$Z$12,2)</f>
        <v>2</v>
      </c>
      <c r="G26">
        <f>SUMIF($B$2:B26,B26,$C$2:C26)</f>
        <v>58</v>
      </c>
      <c r="H26">
        <f t="shared" si="1"/>
        <v>0</v>
      </c>
      <c r="I26">
        <f t="shared" si="2"/>
        <v>0</v>
      </c>
      <c r="J26">
        <f t="shared" si="3"/>
        <v>2</v>
      </c>
      <c r="K26">
        <f t="shared" si="6"/>
        <v>3752</v>
      </c>
      <c r="L26">
        <f t="shared" si="4"/>
        <v>3694</v>
      </c>
      <c r="M26">
        <f t="shared" si="7"/>
        <v>0</v>
      </c>
      <c r="N26">
        <f t="shared" si="5"/>
        <v>3694</v>
      </c>
    </row>
    <row r="27" spans="1:14" x14ac:dyDescent="0.25">
      <c r="A27" s="6">
        <v>38409</v>
      </c>
      <c r="B27" s="7" t="s">
        <v>24</v>
      </c>
      <c r="C27" s="8">
        <v>16</v>
      </c>
      <c r="D27">
        <f t="shared" si="0"/>
        <v>2005</v>
      </c>
      <c r="E27">
        <f>F27*C27</f>
        <v>32</v>
      </c>
      <c r="F27">
        <f>VLOOKUP(D27,$Y$3:$Z$12,2)</f>
        <v>2</v>
      </c>
      <c r="G27">
        <f>SUMIF($B$2:B27,B27,$C$2:C27)</f>
        <v>16</v>
      </c>
      <c r="H27">
        <f t="shared" si="1"/>
        <v>0</v>
      </c>
      <c r="I27">
        <f t="shared" si="2"/>
        <v>0</v>
      </c>
      <c r="J27">
        <f t="shared" si="3"/>
        <v>2</v>
      </c>
      <c r="K27">
        <f t="shared" si="6"/>
        <v>3694</v>
      </c>
      <c r="L27">
        <f t="shared" si="4"/>
        <v>3678</v>
      </c>
      <c r="M27">
        <f t="shared" si="7"/>
        <v>0</v>
      </c>
      <c r="N27">
        <f t="shared" si="5"/>
        <v>3678</v>
      </c>
    </row>
    <row r="28" spans="1:14" x14ac:dyDescent="0.25">
      <c r="A28" s="3">
        <v>38409</v>
      </c>
      <c r="B28" s="4" t="s">
        <v>25</v>
      </c>
      <c r="C28" s="5">
        <v>348</v>
      </c>
      <c r="D28">
        <f t="shared" si="0"/>
        <v>2005</v>
      </c>
      <c r="E28">
        <f>F28*C28</f>
        <v>696</v>
      </c>
      <c r="F28">
        <f>VLOOKUP(D28,$Y$3:$Z$12,2)</f>
        <v>2</v>
      </c>
      <c r="G28">
        <f>SUMIF($B$2:B28,B28,$C$2:C28)</f>
        <v>348</v>
      </c>
      <c r="H28">
        <f t="shared" si="1"/>
        <v>0.05</v>
      </c>
      <c r="I28">
        <f t="shared" si="2"/>
        <v>17.400000000000002</v>
      </c>
      <c r="J28">
        <f t="shared" si="3"/>
        <v>2</v>
      </c>
      <c r="K28">
        <f t="shared" si="6"/>
        <v>3678</v>
      </c>
      <c r="L28">
        <f t="shared" si="4"/>
        <v>3330</v>
      </c>
      <c r="M28">
        <f t="shared" si="7"/>
        <v>0</v>
      </c>
      <c r="N28">
        <f t="shared" si="5"/>
        <v>3330</v>
      </c>
    </row>
    <row r="29" spans="1:14" x14ac:dyDescent="0.25">
      <c r="A29" s="6">
        <v>38410</v>
      </c>
      <c r="B29" s="7" t="s">
        <v>8</v>
      </c>
      <c r="C29" s="8">
        <v>336</v>
      </c>
      <c r="D29">
        <f t="shared" si="0"/>
        <v>2005</v>
      </c>
      <c r="E29">
        <f>F29*C29</f>
        <v>672</v>
      </c>
      <c r="F29">
        <f>VLOOKUP(D29,$Y$3:$Z$12,2)</f>
        <v>2</v>
      </c>
      <c r="G29">
        <f>SUMIF($B$2:B29,B29,$C$2:C29)</f>
        <v>772</v>
      </c>
      <c r="H29">
        <f t="shared" si="1"/>
        <v>0.05</v>
      </c>
      <c r="I29">
        <f t="shared" si="2"/>
        <v>16.8</v>
      </c>
      <c r="J29">
        <f t="shared" si="3"/>
        <v>2</v>
      </c>
      <c r="K29">
        <f t="shared" si="6"/>
        <v>3330</v>
      </c>
      <c r="L29">
        <f t="shared" si="4"/>
        <v>2994</v>
      </c>
      <c r="M29">
        <f t="shared" si="7"/>
        <v>0</v>
      </c>
      <c r="N29">
        <f t="shared" si="5"/>
        <v>2994</v>
      </c>
    </row>
    <row r="30" spans="1:14" x14ac:dyDescent="0.25">
      <c r="A30" s="3">
        <v>38410</v>
      </c>
      <c r="B30" s="4" t="s">
        <v>25</v>
      </c>
      <c r="C30" s="5">
        <v>435</v>
      </c>
      <c r="D30">
        <f t="shared" si="0"/>
        <v>2005</v>
      </c>
      <c r="E30">
        <f>F30*C30</f>
        <v>870</v>
      </c>
      <c r="F30">
        <f>VLOOKUP(D30,$Y$3:$Z$12,2)</f>
        <v>2</v>
      </c>
      <c r="G30">
        <f>SUMIF($B$2:B30,B30,$C$2:C30)</f>
        <v>783</v>
      </c>
      <c r="H30">
        <f t="shared" si="1"/>
        <v>0.05</v>
      </c>
      <c r="I30">
        <f t="shared" si="2"/>
        <v>21.75</v>
      </c>
      <c r="J30">
        <f t="shared" si="3"/>
        <v>2</v>
      </c>
      <c r="K30">
        <f t="shared" si="6"/>
        <v>2994</v>
      </c>
      <c r="L30">
        <f t="shared" si="4"/>
        <v>2559</v>
      </c>
      <c r="M30">
        <f t="shared" si="7"/>
        <v>0</v>
      </c>
      <c r="N30">
        <f t="shared" si="5"/>
        <v>2559</v>
      </c>
    </row>
    <row r="31" spans="1:14" x14ac:dyDescent="0.25">
      <c r="A31" s="6">
        <v>38410</v>
      </c>
      <c r="B31" s="7" t="s">
        <v>26</v>
      </c>
      <c r="C31" s="8">
        <v>110</v>
      </c>
      <c r="D31">
        <f t="shared" si="0"/>
        <v>2005</v>
      </c>
      <c r="E31">
        <f>F31*C31</f>
        <v>220</v>
      </c>
      <c r="F31">
        <f>VLOOKUP(D31,$Y$3:$Z$12,2)</f>
        <v>2</v>
      </c>
      <c r="G31">
        <f>SUMIF($B$2:B31,B31,$C$2:C31)</f>
        <v>110</v>
      </c>
      <c r="H31">
        <f t="shared" si="1"/>
        <v>0.05</v>
      </c>
      <c r="I31">
        <f t="shared" si="2"/>
        <v>5.5</v>
      </c>
      <c r="J31">
        <f t="shared" si="3"/>
        <v>2</v>
      </c>
      <c r="K31">
        <f t="shared" si="6"/>
        <v>2559</v>
      </c>
      <c r="L31">
        <f t="shared" si="4"/>
        <v>2449</v>
      </c>
      <c r="M31">
        <f t="shared" si="7"/>
        <v>3000</v>
      </c>
      <c r="N31">
        <f t="shared" si="5"/>
        <v>5449</v>
      </c>
    </row>
    <row r="32" spans="1:14" x14ac:dyDescent="0.25">
      <c r="A32" s="3">
        <v>38412</v>
      </c>
      <c r="B32" s="4" t="s">
        <v>27</v>
      </c>
      <c r="C32" s="5">
        <v>204</v>
      </c>
      <c r="D32">
        <f t="shared" si="0"/>
        <v>2005</v>
      </c>
      <c r="E32">
        <f>F32*C32</f>
        <v>408</v>
      </c>
      <c r="F32">
        <f>VLOOKUP(D32,$Y$3:$Z$12,2)</f>
        <v>2</v>
      </c>
      <c r="G32">
        <f>SUMIF($B$2:B32,B32,$C$2:C32)</f>
        <v>204</v>
      </c>
      <c r="H32">
        <f t="shared" si="1"/>
        <v>0.05</v>
      </c>
      <c r="I32">
        <f t="shared" si="2"/>
        <v>10.200000000000001</v>
      </c>
      <c r="J32">
        <f t="shared" si="3"/>
        <v>3</v>
      </c>
      <c r="K32">
        <f t="shared" si="6"/>
        <v>5449</v>
      </c>
      <c r="L32">
        <f t="shared" si="4"/>
        <v>5245</v>
      </c>
      <c r="M32">
        <f t="shared" si="7"/>
        <v>0</v>
      </c>
      <c r="N32">
        <f t="shared" si="5"/>
        <v>5245</v>
      </c>
    </row>
    <row r="33" spans="1:14" x14ac:dyDescent="0.25">
      <c r="A33" s="6">
        <v>38412</v>
      </c>
      <c r="B33" s="7" t="s">
        <v>21</v>
      </c>
      <c r="C33" s="8">
        <v>20</v>
      </c>
      <c r="D33">
        <f t="shared" si="0"/>
        <v>2005</v>
      </c>
      <c r="E33">
        <f>F33*C33</f>
        <v>40</v>
      </c>
      <c r="F33">
        <f>VLOOKUP(D33,$Y$3:$Z$12,2)</f>
        <v>2</v>
      </c>
      <c r="G33">
        <f>SUMIF($B$2:B33,B33,$C$2:C33)</f>
        <v>119</v>
      </c>
      <c r="H33">
        <f t="shared" si="1"/>
        <v>0.05</v>
      </c>
      <c r="I33">
        <f t="shared" si="2"/>
        <v>1</v>
      </c>
      <c r="J33">
        <f t="shared" si="3"/>
        <v>3</v>
      </c>
      <c r="K33">
        <f t="shared" si="6"/>
        <v>5245</v>
      </c>
      <c r="L33">
        <f t="shared" si="4"/>
        <v>5225</v>
      </c>
      <c r="M33">
        <f t="shared" si="7"/>
        <v>0</v>
      </c>
      <c r="N33">
        <f t="shared" si="5"/>
        <v>5225</v>
      </c>
    </row>
    <row r="34" spans="1:14" x14ac:dyDescent="0.25">
      <c r="A34" s="3">
        <v>38414</v>
      </c>
      <c r="B34" s="4" t="s">
        <v>28</v>
      </c>
      <c r="C34" s="5">
        <v>102</v>
      </c>
      <c r="D34">
        <f t="shared" si="0"/>
        <v>2005</v>
      </c>
      <c r="E34">
        <f>F34*C34</f>
        <v>204</v>
      </c>
      <c r="F34">
        <f>VLOOKUP(D34,$Y$3:$Z$12,2)</f>
        <v>2</v>
      </c>
      <c r="G34">
        <f>SUMIF($B$2:B34,B34,$C$2:C34)</f>
        <v>102</v>
      </c>
      <c r="H34">
        <f t="shared" si="1"/>
        <v>0.05</v>
      </c>
      <c r="I34">
        <f t="shared" si="2"/>
        <v>5.1000000000000005</v>
      </c>
      <c r="J34">
        <f t="shared" si="3"/>
        <v>3</v>
      </c>
      <c r="K34">
        <f t="shared" si="6"/>
        <v>5225</v>
      </c>
      <c r="L34">
        <f t="shared" si="4"/>
        <v>5123</v>
      </c>
      <c r="M34">
        <f t="shared" si="7"/>
        <v>0</v>
      </c>
      <c r="N34">
        <f t="shared" si="5"/>
        <v>5123</v>
      </c>
    </row>
    <row r="35" spans="1:14" x14ac:dyDescent="0.25">
      <c r="A35" s="6">
        <v>38416</v>
      </c>
      <c r="B35" s="7" t="s">
        <v>29</v>
      </c>
      <c r="C35" s="8">
        <v>48</v>
      </c>
      <c r="D35">
        <f t="shared" si="0"/>
        <v>2005</v>
      </c>
      <c r="E35">
        <f>F35*C35</f>
        <v>96</v>
      </c>
      <c r="F35">
        <f>VLOOKUP(D35,$Y$3:$Z$12,2)</f>
        <v>2</v>
      </c>
      <c r="G35">
        <f>SUMIF($B$2:B35,B35,$C$2:C35)</f>
        <v>48</v>
      </c>
      <c r="H35">
        <f t="shared" si="1"/>
        <v>0</v>
      </c>
      <c r="I35">
        <f t="shared" si="2"/>
        <v>0</v>
      </c>
      <c r="J35">
        <f t="shared" si="3"/>
        <v>3</v>
      </c>
      <c r="K35">
        <f t="shared" si="6"/>
        <v>5123</v>
      </c>
      <c r="L35">
        <f t="shared" si="4"/>
        <v>5075</v>
      </c>
      <c r="M35">
        <f t="shared" si="7"/>
        <v>0</v>
      </c>
      <c r="N35">
        <f t="shared" si="5"/>
        <v>5075</v>
      </c>
    </row>
    <row r="36" spans="1:14" x14ac:dyDescent="0.25">
      <c r="A36" s="3">
        <v>38418</v>
      </c>
      <c r="B36" s="4" t="s">
        <v>25</v>
      </c>
      <c r="C36" s="5">
        <v>329</v>
      </c>
      <c r="D36">
        <f t="shared" si="0"/>
        <v>2005</v>
      </c>
      <c r="E36">
        <f>F36*C36</f>
        <v>658</v>
      </c>
      <c r="F36">
        <f>VLOOKUP(D36,$Y$3:$Z$12,2)</f>
        <v>2</v>
      </c>
      <c r="G36">
        <f>SUMIF($B$2:B36,B36,$C$2:C36)</f>
        <v>1112</v>
      </c>
      <c r="H36">
        <f t="shared" si="1"/>
        <v>0.1</v>
      </c>
      <c r="I36">
        <f t="shared" si="2"/>
        <v>32.9</v>
      </c>
      <c r="J36">
        <f t="shared" si="3"/>
        <v>3</v>
      </c>
      <c r="K36">
        <f t="shared" si="6"/>
        <v>5075</v>
      </c>
      <c r="L36">
        <f t="shared" si="4"/>
        <v>4746</v>
      </c>
      <c r="M36">
        <f t="shared" si="7"/>
        <v>0</v>
      </c>
      <c r="N36">
        <f t="shared" si="5"/>
        <v>4746</v>
      </c>
    </row>
    <row r="37" spans="1:14" x14ac:dyDescent="0.25">
      <c r="A37" s="6">
        <v>38420</v>
      </c>
      <c r="B37" s="7" t="s">
        <v>30</v>
      </c>
      <c r="C37" s="8">
        <v>16</v>
      </c>
      <c r="D37">
        <f t="shared" si="0"/>
        <v>2005</v>
      </c>
      <c r="E37">
        <f>F37*C37</f>
        <v>32</v>
      </c>
      <c r="F37">
        <f>VLOOKUP(D37,$Y$3:$Z$12,2)</f>
        <v>2</v>
      </c>
      <c r="G37">
        <f>SUMIF($B$2:B37,B37,$C$2:C37)</f>
        <v>16</v>
      </c>
      <c r="H37">
        <f t="shared" si="1"/>
        <v>0</v>
      </c>
      <c r="I37">
        <f t="shared" si="2"/>
        <v>0</v>
      </c>
      <c r="J37">
        <f t="shared" si="3"/>
        <v>3</v>
      </c>
      <c r="K37">
        <f t="shared" si="6"/>
        <v>4746</v>
      </c>
      <c r="L37">
        <f t="shared" si="4"/>
        <v>4730</v>
      </c>
      <c r="M37">
        <f t="shared" si="7"/>
        <v>0</v>
      </c>
      <c r="N37">
        <f t="shared" si="5"/>
        <v>4730</v>
      </c>
    </row>
    <row r="38" spans="1:14" x14ac:dyDescent="0.25">
      <c r="A38" s="3">
        <v>38421</v>
      </c>
      <c r="B38" s="4" t="s">
        <v>31</v>
      </c>
      <c r="C38" s="5">
        <v>102</v>
      </c>
      <c r="D38">
        <f t="shared" si="0"/>
        <v>2005</v>
      </c>
      <c r="E38">
        <f>F38*C38</f>
        <v>204</v>
      </c>
      <c r="F38">
        <f>VLOOKUP(D38,$Y$3:$Z$12,2)</f>
        <v>2</v>
      </c>
      <c r="G38">
        <f>SUMIF($B$2:B38,B38,$C$2:C38)</f>
        <v>102</v>
      </c>
      <c r="H38">
        <f t="shared" si="1"/>
        <v>0.05</v>
      </c>
      <c r="I38">
        <f t="shared" si="2"/>
        <v>5.1000000000000005</v>
      </c>
      <c r="J38">
        <f t="shared" si="3"/>
        <v>3</v>
      </c>
      <c r="K38">
        <f t="shared" si="6"/>
        <v>4730</v>
      </c>
      <c r="L38">
        <f t="shared" si="4"/>
        <v>4628</v>
      </c>
      <c r="M38">
        <f t="shared" si="7"/>
        <v>0</v>
      </c>
      <c r="N38">
        <f t="shared" si="5"/>
        <v>4628</v>
      </c>
    </row>
    <row r="39" spans="1:14" x14ac:dyDescent="0.25">
      <c r="A39" s="6">
        <v>38421</v>
      </c>
      <c r="B39" s="7" t="s">
        <v>17</v>
      </c>
      <c r="C39" s="8">
        <v>309</v>
      </c>
      <c r="D39">
        <f t="shared" si="0"/>
        <v>2005</v>
      </c>
      <c r="E39">
        <f>F39*C39</f>
        <v>618</v>
      </c>
      <c r="F39">
        <f>VLOOKUP(D39,$Y$3:$Z$12,2)</f>
        <v>2</v>
      </c>
      <c r="G39">
        <f>SUMIF($B$2:B39,B39,$C$2:C39)</f>
        <v>714</v>
      </c>
      <c r="H39">
        <f t="shared" si="1"/>
        <v>0.05</v>
      </c>
      <c r="I39">
        <f t="shared" si="2"/>
        <v>15.450000000000001</v>
      </c>
      <c r="J39">
        <f t="shared" si="3"/>
        <v>3</v>
      </c>
      <c r="K39">
        <f t="shared" si="6"/>
        <v>4628</v>
      </c>
      <c r="L39">
        <f t="shared" si="4"/>
        <v>4319</v>
      </c>
      <c r="M39">
        <f t="shared" si="7"/>
        <v>0</v>
      </c>
      <c r="N39">
        <f t="shared" si="5"/>
        <v>4319</v>
      </c>
    </row>
    <row r="40" spans="1:14" x14ac:dyDescent="0.25">
      <c r="A40" s="3">
        <v>38423</v>
      </c>
      <c r="B40" s="4" t="s">
        <v>8</v>
      </c>
      <c r="C40" s="5">
        <v>331</v>
      </c>
      <c r="D40">
        <f t="shared" si="0"/>
        <v>2005</v>
      </c>
      <c r="E40">
        <f>F40*C40</f>
        <v>662</v>
      </c>
      <c r="F40">
        <f>VLOOKUP(D40,$Y$3:$Z$12,2)</f>
        <v>2</v>
      </c>
      <c r="G40">
        <f>SUMIF($B$2:B40,B40,$C$2:C40)</f>
        <v>1103</v>
      </c>
      <c r="H40">
        <f t="shared" si="1"/>
        <v>0.1</v>
      </c>
      <c r="I40">
        <f t="shared" si="2"/>
        <v>33.1</v>
      </c>
      <c r="J40">
        <f t="shared" si="3"/>
        <v>3</v>
      </c>
      <c r="K40">
        <f t="shared" si="6"/>
        <v>4319</v>
      </c>
      <c r="L40">
        <f t="shared" si="4"/>
        <v>3988</v>
      </c>
      <c r="M40">
        <f t="shared" si="7"/>
        <v>0</v>
      </c>
      <c r="N40">
        <f t="shared" si="5"/>
        <v>3988</v>
      </c>
    </row>
    <row r="41" spans="1:14" x14ac:dyDescent="0.25">
      <c r="A41" s="6">
        <v>38428</v>
      </c>
      <c r="B41" s="7" t="s">
        <v>32</v>
      </c>
      <c r="C41" s="8">
        <v>3</v>
      </c>
      <c r="D41">
        <f t="shared" si="0"/>
        <v>2005</v>
      </c>
      <c r="E41">
        <f>F41*C41</f>
        <v>6</v>
      </c>
      <c r="F41">
        <f>VLOOKUP(D41,$Y$3:$Z$12,2)</f>
        <v>2</v>
      </c>
      <c r="G41">
        <f>SUMIF($B$2:B41,B41,$C$2:C41)</f>
        <v>3</v>
      </c>
      <c r="H41">
        <f t="shared" si="1"/>
        <v>0</v>
      </c>
      <c r="I41">
        <f t="shared" si="2"/>
        <v>0</v>
      </c>
      <c r="J41">
        <f t="shared" si="3"/>
        <v>3</v>
      </c>
      <c r="K41">
        <f t="shared" si="6"/>
        <v>3988</v>
      </c>
      <c r="L41">
        <f t="shared" si="4"/>
        <v>3985</v>
      </c>
      <c r="M41">
        <f t="shared" si="7"/>
        <v>0</v>
      </c>
      <c r="N41">
        <f t="shared" si="5"/>
        <v>3985</v>
      </c>
    </row>
    <row r="42" spans="1:14" x14ac:dyDescent="0.25">
      <c r="A42" s="3">
        <v>38429</v>
      </c>
      <c r="B42" s="4" t="s">
        <v>33</v>
      </c>
      <c r="C42" s="5">
        <v>76</v>
      </c>
      <c r="D42">
        <f t="shared" si="0"/>
        <v>2005</v>
      </c>
      <c r="E42">
        <f>F42*C42</f>
        <v>152</v>
      </c>
      <c r="F42">
        <f>VLOOKUP(D42,$Y$3:$Z$12,2)</f>
        <v>2</v>
      </c>
      <c r="G42">
        <f>SUMIF($B$2:B42,B42,$C$2:C42)</f>
        <v>76</v>
      </c>
      <c r="H42">
        <f t="shared" si="1"/>
        <v>0</v>
      </c>
      <c r="I42">
        <f t="shared" si="2"/>
        <v>0</v>
      </c>
      <c r="J42">
        <f t="shared" si="3"/>
        <v>3</v>
      </c>
      <c r="K42">
        <f t="shared" si="6"/>
        <v>3985</v>
      </c>
      <c r="L42">
        <f t="shared" si="4"/>
        <v>3909</v>
      </c>
      <c r="M42">
        <f t="shared" si="7"/>
        <v>0</v>
      </c>
      <c r="N42">
        <f t="shared" si="5"/>
        <v>3909</v>
      </c>
    </row>
    <row r="43" spans="1:14" x14ac:dyDescent="0.25">
      <c r="A43" s="6">
        <v>38429</v>
      </c>
      <c r="B43" s="7" t="s">
        <v>34</v>
      </c>
      <c r="C43" s="8">
        <v>196</v>
      </c>
      <c r="D43">
        <f t="shared" si="0"/>
        <v>2005</v>
      </c>
      <c r="E43">
        <f>F43*C43</f>
        <v>392</v>
      </c>
      <c r="F43">
        <f>VLOOKUP(D43,$Y$3:$Z$12,2)</f>
        <v>2</v>
      </c>
      <c r="G43">
        <f>SUMIF($B$2:B43,B43,$C$2:C43)</f>
        <v>196</v>
      </c>
      <c r="H43">
        <f t="shared" si="1"/>
        <v>0.05</v>
      </c>
      <c r="I43">
        <f t="shared" si="2"/>
        <v>9.8000000000000007</v>
      </c>
      <c r="J43">
        <f t="shared" si="3"/>
        <v>3</v>
      </c>
      <c r="K43">
        <f t="shared" si="6"/>
        <v>3909</v>
      </c>
      <c r="L43">
        <f t="shared" si="4"/>
        <v>3713</v>
      </c>
      <c r="M43">
        <f t="shared" si="7"/>
        <v>0</v>
      </c>
      <c r="N43">
        <f t="shared" si="5"/>
        <v>3713</v>
      </c>
    </row>
    <row r="44" spans="1:14" x14ac:dyDescent="0.25">
      <c r="A44" s="3">
        <v>38431</v>
      </c>
      <c r="B44" s="4" t="s">
        <v>21</v>
      </c>
      <c r="C44" s="5">
        <v>54</v>
      </c>
      <c r="D44">
        <f t="shared" si="0"/>
        <v>2005</v>
      </c>
      <c r="E44">
        <f>F44*C44</f>
        <v>108</v>
      </c>
      <c r="F44">
        <f>VLOOKUP(D44,$Y$3:$Z$12,2)</f>
        <v>2</v>
      </c>
      <c r="G44">
        <f>SUMIF($B$2:B44,B44,$C$2:C44)</f>
        <v>173</v>
      </c>
      <c r="H44">
        <f t="shared" si="1"/>
        <v>0.05</v>
      </c>
      <c r="I44">
        <f t="shared" si="2"/>
        <v>2.7</v>
      </c>
      <c r="J44">
        <f t="shared" si="3"/>
        <v>3</v>
      </c>
      <c r="K44">
        <f t="shared" si="6"/>
        <v>3713</v>
      </c>
      <c r="L44">
        <f t="shared" si="4"/>
        <v>3659</v>
      </c>
      <c r="M44">
        <f t="shared" si="7"/>
        <v>0</v>
      </c>
      <c r="N44">
        <f t="shared" si="5"/>
        <v>3659</v>
      </c>
    </row>
    <row r="45" spans="1:14" x14ac:dyDescent="0.25">
      <c r="A45" s="6">
        <v>38435</v>
      </c>
      <c r="B45" s="7" t="s">
        <v>12</v>
      </c>
      <c r="C45" s="8">
        <v>277</v>
      </c>
      <c r="D45">
        <f t="shared" si="0"/>
        <v>2005</v>
      </c>
      <c r="E45">
        <f>F45*C45</f>
        <v>554</v>
      </c>
      <c r="F45">
        <f>VLOOKUP(D45,$Y$3:$Z$12,2)</f>
        <v>2</v>
      </c>
      <c r="G45">
        <f>SUMIF($B$2:B45,B45,$C$2:C45)</f>
        <v>717</v>
      </c>
      <c r="H45">
        <f t="shared" si="1"/>
        <v>0.05</v>
      </c>
      <c r="I45">
        <f t="shared" si="2"/>
        <v>13.850000000000001</v>
      </c>
      <c r="J45">
        <f t="shared" si="3"/>
        <v>3</v>
      </c>
      <c r="K45">
        <f t="shared" si="6"/>
        <v>3659</v>
      </c>
      <c r="L45">
        <f t="shared" si="4"/>
        <v>3382</v>
      </c>
      <c r="M45">
        <f t="shared" si="7"/>
        <v>0</v>
      </c>
      <c r="N45">
        <f t="shared" si="5"/>
        <v>3382</v>
      </c>
    </row>
    <row r="46" spans="1:14" x14ac:dyDescent="0.25">
      <c r="A46" s="3">
        <v>38437</v>
      </c>
      <c r="B46" s="4" t="s">
        <v>35</v>
      </c>
      <c r="C46" s="5">
        <v>7</v>
      </c>
      <c r="D46">
        <f t="shared" si="0"/>
        <v>2005</v>
      </c>
      <c r="E46">
        <f>F46*C46</f>
        <v>14</v>
      </c>
      <c r="F46">
        <f>VLOOKUP(D46,$Y$3:$Z$12,2)</f>
        <v>2</v>
      </c>
      <c r="G46">
        <f>SUMIF($B$2:B46,B46,$C$2:C46)</f>
        <v>7</v>
      </c>
      <c r="H46">
        <f t="shared" si="1"/>
        <v>0</v>
      </c>
      <c r="I46">
        <f t="shared" si="2"/>
        <v>0</v>
      </c>
      <c r="J46">
        <f t="shared" si="3"/>
        <v>3</v>
      </c>
      <c r="K46">
        <f t="shared" si="6"/>
        <v>3382</v>
      </c>
      <c r="L46">
        <f t="shared" si="4"/>
        <v>3375</v>
      </c>
      <c r="M46">
        <f t="shared" si="7"/>
        <v>0</v>
      </c>
      <c r="N46">
        <f t="shared" si="5"/>
        <v>3375</v>
      </c>
    </row>
    <row r="47" spans="1:14" x14ac:dyDescent="0.25">
      <c r="A47" s="6">
        <v>38439</v>
      </c>
      <c r="B47" s="7" t="s">
        <v>36</v>
      </c>
      <c r="C47" s="8">
        <v>12</v>
      </c>
      <c r="D47">
        <f t="shared" si="0"/>
        <v>2005</v>
      </c>
      <c r="E47">
        <f>F47*C47</f>
        <v>24</v>
      </c>
      <c r="F47">
        <f>VLOOKUP(D47,$Y$3:$Z$12,2)</f>
        <v>2</v>
      </c>
      <c r="G47">
        <f>SUMIF($B$2:B47,B47,$C$2:C47)</f>
        <v>12</v>
      </c>
      <c r="H47">
        <f t="shared" si="1"/>
        <v>0</v>
      </c>
      <c r="I47">
        <f t="shared" si="2"/>
        <v>0</v>
      </c>
      <c r="J47">
        <f t="shared" si="3"/>
        <v>3</v>
      </c>
      <c r="K47">
        <f t="shared" si="6"/>
        <v>3375</v>
      </c>
      <c r="L47">
        <f t="shared" si="4"/>
        <v>3363</v>
      </c>
      <c r="M47">
        <f t="shared" si="7"/>
        <v>0</v>
      </c>
      <c r="N47">
        <f t="shared" si="5"/>
        <v>3363</v>
      </c>
    </row>
    <row r="48" spans="1:14" x14ac:dyDescent="0.25">
      <c r="A48" s="3">
        <v>38440</v>
      </c>
      <c r="B48" s="4" t="s">
        <v>37</v>
      </c>
      <c r="C48" s="5">
        <v>7</v>
      </c>
      <c r="D48">
        <f t="shared" si="0"/>
        <v>2005</v>
      </c>
      <c r="E48">
        <f>F48*C48</f>
        <v>14</v>
      </c>
      <c r="F48">
        <f>VLOOKUP(D48,$Y$3:$Z$12,2)</f>
        <v>2</v>
      </c>
      <c r="G48">
        <f>SUMIF($B$2:B48,B48,$C$2:C48)</f>
        <v>7</v>
      </c>
      <c r="H48">
        <f t="shared" si="1"/>
        <v>0</v>
      </c>
      <c r="I48">
        <f t="shared" si="2"/>
        <v>0</v>
      </c>
      <c r="J48">
        <f t="shared" si="3"/>
        <v>3</v>
      </c>
      <c r="K48">
        <f t="shared" si="6"/>
        <v>3363</v>
      </c>
      <c r="L48">
        <f t="shared" si="4"/>
        <v>3356</v>
      </c>
      <c r="M48">
        <f t="shared" si="7"/>
        <v>0</v>
      </c>
      <c r="N48">
        <f t="shared" si="5"/>
        <v>3356</v>
      </c>
    </row>
    <row r="49" spans="1:14" x14ac:dyDescent="0.25">
      <c r="A49" s="6">
        <v>38442</v>
      </c>
      <c r="B49" s="7" t="s">
        <v>10</v>
      </c>
      <c r="C49" s="8">
        <v>416</v>
      </c>
      <c r="D49">
        <f t="shared" si="0"/>
        <v>2005</v>
      </c>
      <c r="E49">
        <f>F49*C49</f>
        <v>832</v>
      </c>
      <c r="F49">
        <f>VLOOKUP(D49,$Y$3:$Z$12,2)</f>
        <v>2</v>
      </c>
      <c r="G49">
        <f>SUMIF($B$2:B49,B49,$C$2:C49)</f>
        <v>1462</v>
      </c>
      <c r="H49">
        <f t="shared" si="1"/>
        <v>0.1</v>
      </c>
      <c r="I49">
        <f t="shared" si="2"/>
        <v>41.6</v>
      </c>
      <c r="J49">
        <f t="shared" si="3"/>
        <v>3</v>
      </c>
      <c r="K49">
        <f t="shared" si="6"/>
        <v>3356</v>
      </c>
      <c r="L49">
        <f t="shared" si="4"/>
        <v>2940</v>
      </c>
      <c r="M49">
        <f t="shared" si="7"/>
        <v>3000</v>
      </c>
      <c r="N49">
        <f t="shared" si="5"/>
        <v>5940</v>
      </c>
    </row>
    <row r="50" spans="1:14" x14ac:dyDescent="0.25">
      <c r="A50" s="3">
        <v>38445</v>
      </c>
      <c r="B50" s="4" t="s">
        <v>10</v>
      </c>
      <c r="C50" s="5">
        <v>263</v>
      </c>
      <c r="D50">
        <f t="shared" si="0"/>
        <v>2005</v>
      </c>
      <c r="E50">
        <f>F50*C50</f>
        <v>526</v>
      </c>
      <c r="F50">
        <f>VLOOKUP(D50,$Y$3:$Z$12,2)</f>
        <v>2</v>
      </c>
      <c r="G50">
        <f>SUMIF($B$2:B50,B50,$C$2:C50)</f>
        <v>1725</v>
      </c>
      <c r="H50">
        <f t="shared" si="1"/>
        <v>0.1</v>
      </c>
      <c r="I50">
        <f t="shared" si="2"/>
        <v>26.3</v>
      </c>
      <c r="J50">
        <f t="shared" si="3"/>
        <v>4</v>
      </c>
      <c r="K50">
        <f t="shared" si="6"/>
        <v>5940</v>
      </c>
      <c r="L50">
        <f t="shared" si="4"/>
        <v>5677</v>
      </c>
      <c r="M50">
        <f t="shared" si="7"/>
        <v>0</v>
      </c>
      <c r="N50">
        <f t="shared" si="5"/>
        <v>5677</v>
      </c>
    </row>
    <row r="51" spans="1:14" x14ac:dyDescent="0.25">
      <c r="A51" s="6">
        <v>38448</v>
      </c>
      <c r="B51" s="7" t="s">
        <v>4</v>
      </c>
      <c r="C51" s="8">
        <v>15</v>
      </c>
      <c r="D51">
        <f t="shared" si="0"/>
        <v>2005</v>
      </c>
      <c r="E51">
        <f>F51*C51</f>
        <v>30</v>
      </c>
      <c r="F51">
        <f>VLOOKUP(D51,$Y$3:$Z$12,2)</f>
        <v>2</v>
      </c>
      <c r="G51">
        <f>SUMIF($B$2:B51,B51,$C$2:C51)</f>
        <v>17</v>
      </c>
      <c r="H51">
        <f t="shared" si="1"/>
        <v>0</v>
      </c>
      <c r="I51">
        <f t="shared" si="2"/>
        <v>0</v>
      </c>
      <c r="J51">
        <f t="shared" si="3"/>
        <v>4</v>
      </c>
      <c r="K51">
        <f t="shared" si="6"/>
        <v>5677</v>
      </c>
      <c r="L51">
        <f t="shared" si="4"/>
        <v>5662</v>
      </c>
      <c r="M51">
        <f t="shared" si="7"/>
        <v>0</v>
      </c>
      <c r="N51">
        <f t="shared" si="5"/>
        <v>5662</v>
      </c>
    </row>
    <row r="52" spans="1:14" x14ac:dyDescent="0.25">
      <c r="A52" s="3">
        <v>38452</v>
      </c>
      <c r="B52" s="4" t="s">
        <v>28</v>
      </c>
      <c r="C52" s="5">
        <v>194</v>
      </c>
      <c r="D52">
        <f t="shared" si="0"/>
        <v>2005</v>
      </c>
      <c r="E52">
        <f>F52*C52</f>
        <v>388</v>
      </c>
      <c r="F52">
        <f>VLOOKUP(D52,$Y$3:$Z$12,2)</f>
        <v>2</v>
      </c>
      <c r="G52">
        <f>SUMIF($B$2:B52,B52,$C$2:C52)</f>
        <v>296</v>
      </c>
      <c r="H52">
        <f t="shared" si="1"/>
        <v>0.05</v>
      </c>
      <c r="I52">
        <f t="shared" si="2"/>
        <v>9.7000000000000011</v>
      </c>
      <c r="J52">
        <f t="shared" si="3"/>
        <v>4</v>
      </c>
      <c r="K52">
        <f t="shared" si="6"/>
        <v>5662</v>
      </c>
      <c r="L52">
        <f t="shared" si="4"/>
        <v>5468</v>
      </c>
      <c r="M52">
        <f t="shared" si="7"/>
        <v>0</v>
      </c>
      <c r="N52">
        <f t="shared" si="5"/>
        <v>5468</v>
      </c>
    </row>
    <row r="53" spans="1:14" x14ac:dyDescent="0.25">
      <c r="A53" s="6">
        <v>38453</v>
      </c>
      <c r="B53" s="7" t="s">
        <v>38</v>
      </c>
      <c r="C53" s="8">
        <v>120</v>
      </c>
      <c r="D53">
        <f t="shared" si="0"/>
        <v>2005</v>
      </c>
      <c r="E53">
        <f>F53*C53</f>
        <v>240</v>
      </c>
      <c r="F53">
        <f>VLOOKUP(D53,$Y$3:$Z$12,2)</f>
        <v>2</v>
      </c>
      <c r="G53">
        <f>SUMIF($B$2:B53,B53,$C$2:C53)</f>
        <v>120</v>
      </c>
      <c r="H53">
        <f t="shared" si="1"/>
        <v>0.05</v>
      </c>
      <c r="I53">
        <f t="shared" si="2"/>
        <v>6</v>
      </c>
      <c r="J53">
        <f t="shared" si="3"/>
        <v>4</v>
      </c>
      <c r="K53">
        <f t="shared" si="6"/>
        <v>5468</v>
      </c>
      <c r="L53">
        <f t="shared" si="4"/>
        <v>5348</v>
      </c>
      <c r="M53">
        <f t="shared" si="7"/>
        <v>0</v>
      </c>
      <c r="N53">
        <f t="shared" si="5"/>
        <v>5348</v>
      </c>
    </row>
    <row r="54" spans="1:14" x14ac:dyDescent="0.25">
      <c r="A54" s="3">
        <v>38454</v>
      </c>
      <c r="B54" s="4" t="s">
        <v>10</v>
      </c>
      <c r="C54" s="5">
        <v>175</v>
      </c>
      <c r="D54">
        <f t="shared" si="0"/>
        <v>2005</v>
      </c>
      <c r="E54">
        <f>F54*C54</f>
        <v>350</v>
      </c>
      <c r="F54">
        <f>VLOOKUP(D54,$Y$3:$Z$12,2)</f>
        <v>2</v>
      </c>
      <c r="G54">
        <f>SUMIF($B$2:B54,B54,$C$2:C54)</f>
        <v>1900</v>
      </c>
      <c r="H54">
        <f t="shared" si="1"/>
        <v>0.1</v>
      </c>
      <c r="I54">
        <f t="shared" si="2"/>
        <v>17.5</v>
      </c>
      <c r="J54">
        <f t="shared" si="3"/>
        <v>4</v>
      </c>
      <c r="K54">
        <f t="shared" si="6"/>
        <v>5348</v>
      </c>
      <c r="L54">
        <f t="shared" si="4"/>
        <v>5173</v>
      </c>
      <c r="M54">
        <f t="shared" si="7"/>
        <v>0</v>
      </c>
      <c r="N54">
        <f t="shared" si="5"/>
        <v>5173</v>
      </c>
    </row>
    <row r="55" spans="1:14" x14ac:dyDescent="0.25">
      <c r="A55" s="6">
        <v>38456</v>
      </c>
      <c r="B55" s="7" t="s">
        <v>39</v>
      </c>
      <c r="C55" s="8">
        <v>12</v>
      </c>
      <c r="D55">
        <f t="shared" si="0"/>
        <v>2005</v>
      </c>
      <c r="E55">
        <f>F55*C55</f>
        <v>24</v>
      </c>
      <c r="F55">
        <f>VLOOKUP(D55,$Y$3:$Z$12,2)</f>
        <v>2</v>
      </c>
      <c r="G55">
        <f>SUMIF($B$2:B55,B55,$C$2:C55)</f>
        <v>12</v>
      </c>
      <c r="H55">
        <f t="shared" si="1"/>
        <v>0</v>
      </c>
      <c r="I55">
        <f t="shared" si="2"/>
        <v>0</v>
      </c>
      <c r="J55">
        <f t="shared" si="3"/>
        <v>4</v>
      </c>
      <c r="K55">
        <f t="shared" si="6"/>
        <v>5173</v>
      </c>
      <c r="L55">
        <f t="shared" si="4"/>
        <v>5161</v>
      </c>
      <c r="M55">
        <f t="shared" si="7"/>
        <v>0</v>
      </c>
      <c r="N55">
        <f t="shared" si="5"/>
        <v>5161</v>
      </c>
    </row>
    <row r="56" spans="1:14" x14ac:dyDescent="0.25">
      <c r="A56" s="3">
        <v>38457</v>
      </c>
      <c r="B56" s="4" t="s">
        <v>40</v>
      </c>
      <c r="C56" s="5">
        <v>174</v>
      </c>
      <c r="D56">
        <f t="shared" si="0"/>
        <v>2005</v>
      </c>
      <c r="E56">
        <f>F56*C56</f>
        <v>348</v>
      </c>
      <c r="F56">
        <f>VLOOKUP(D56,$Y$3:$Z$12,2)</f>
        <v>2</v>
      </c>
      <c r="G56">
        <f>SUMIF($B$2:B56,B56,$C$2:C56)</f>
        <v>174</v>
      </c>
      <c r="H56">
        <f t="shared" si="1"/>
        <v>0.05</v>
      </c>
      <c r="I56">
        <f t="shared" si="2"/>
        <v>8.7000000000000011</v>
      </c>
      <c r="J56">
        <f t="shared" si="3"/>
        <v>4</v>
      </c>
      <c r="K56">
        <f t="shared" si="6"/>
        <v>5161</v>
      </c>
      <c r="L56">
        <f t="shared" si="4"/>
        <v>4987</v>
      </c>
      <c r="M56">
        <f t="shared" si="7"/>
        <v>0</v>
      </c>
      <c r="N56">
        <f t="shared" si="5"/>
        <v>4987</v>
      </c>
    </row>
    <row r="57" spans="1:14" x14ac:dyDescent="0.25">
      <c r="A57" s="6">
        <v>38458</v>
      </c>
      <c r="B57" s="7" t="s">
        <v>41</v>
      </c>
      <c r="C57" s="8">
        <v>3</v>
      </c>
      <c r="D57">
        <f t="shared" si="0"/>
        <v>2005</v>
      </c>
      <c r="E57">
        <f>F57*C57</f>
        <v>6</v>
      </c>
      <c r="F57">
        <f>VLOOKUP(D57,$Y$3:$Z$12,2)</f>
        <v>2</v>
      </c>
      <c r="G57">
        <f>SUMIF($B$2:B57,B57,$C$2:C57)</f>
        <v>3</v>
      </c>
      <c r="H57">
        <f t="shared" si="1"/>
        <v>0</v>
      </c>
      <c r="I57">
        <f t="shared" si="2"/>
        <v>0</v>
      </c>
      <c r="J57">
        <f t="shared" si="3"/>
        <v>4</v>
      </c>
      <c r="K57">
        <f t="shared" si="6"/>
        <v>4987</v>
      </c>
      <c r="L57">
        <f t="shared" si="4"/>
        <v>4984</v>
      </c>
      <c r="M57">
        <f t="shared" si="7"/>
        <v>0</v>
      </c>
      <c r="N57">
        <f t="shared" si="5"/>
        <v>4984</v>
      </c>
    </row>
    <row r="58" spans="1:14" x14ac:dyDescent="0.25">
      <c r="A58" s="3">
        <v>38459</v>
      </c>
      <c r="B58" s="4" t="s">
        <v>42</v>
      </c>
      <c r="C58" s="5">
        <v>149</v>
      </c>
      <c r="D58">
        <f t="shared" si="0"/>
        <v>2005</v>
      </c>
      <c r="E58">
        <f>F58*C58</f>
        <v>298</v>
      </c>
      <c r="F58">
        <f>VLOOKUP(D58,$Y$3:$Z$12,2)</f>
        <v>2</v>
      </c>
      <c r="G58">
        <f>SUMIF($B$2:B58,B58,$C$2:C58)</f>
        <v>149</v>
      </c>
      <c r="H58">
        <f t="shared" si="1"/>
        <v>0.05</v>
      </c>
      <c r="I58">
        <f t="shared" si="2"/>
        <v>7.45</v>
      </c>
      <c r="J58">
        <f t="shared" si="3"/>
        <v>4</v>
      </c>
      <c r="K58">
        <f t="shared" si="6"/>
        <v>4984</v>
      </c>
      <c r="L58">
        <f t="shared" si="4"/>
        <v>4835</v>
      </c>
      <c r="M58">
        <f t="shared" si="7"/>
        <v>0</v>
      </c>
      <c r="N58">
        <f t="shared" si="5"/>
        <v>4835</v>
      </c>
    </row>
    <row r="59" spans="1:14" x14ac:dyDescent="0.25">
      <c r="A59" s="6">
        <v>38460</v>
      </c>
      <c r="B59" s="7" t="s">
        <v>20</v>
      </c>
      <c r="C59" s="8">
        <v>492</v>
      </c>
      <c r="D59">
        <f t="shared" si="0"/>
        <v>2005</v>
      </c>
      <c r="E59">
        <f>F59*C59</f>
        <v>984</v>
      </c>
      <c r="F59">
        <f>VLOOKUP(D59,$Y$3:$Z$12,2)</f>
        <v>2</v>
      </c>
      <c r="G59">
        <f>SUMIF($B$2:B59,B59,$C$2:C59)</f>
        <v>813</v>
      </c>
      <c r="H59">
        <f t="shared" si="1"/>
        <v>0.05</v>
      </c>
      <c r="I59">
        <f t="shared" si="2"/>
        <v>24.6</v>
      </c>
      <c r="J59">
        <f t="shared" si="3"/>
        <v>4</v>
      </c>
      <c r="K59">
        <f t="shared" si="6"/>
        <v>4835</v>
      </c>
      <c r="L59">
        <f t="shared" si="4"/>
        <v>4343</v>
      </c>
      <c r="M59">
        <f t="shared" si="7"/>
        <v>0</v>
      </c>
      <c r="N59">
        <f t="shared" si="5"/>
        <v>4343</v>
      </c>
    </row>
    <row r="60" spans="1:14" x14ac:dyDescent="0.25">
      <c r="A60" s="3">
        <v>38460</v>
      </c>
      <c r="B60" s="4" t="s">
        <v>43</v>
      </c>
      <c r="C60" s="5">
        <v>2</v>
      </c>
      <c r="D60">
        <f t="shared" si="0"/>
        <v>2005</v>
      </c>
      <c r="E60">
        <f>F60*C60</f>
        <v>4</v>
      </c>
      <c r="F60">
        <f>VLOOKUP(D60,$Y$3:$Z$12,2)</f>
        <v>2</v>
      </c>
      <c r="G60">
        <f>SUMIF($B$2:B60,B60,$C$2:C60)</f>
        <v>2</v>
      </c>
      <c r="H60">
        <f t="shared" si="1"/>
        <v>0</v>
      </c>
      <c r="I60">
        <f t="shared" si="2"/>
        <v>0</v>
      </c>
      <c r="J60">
        <f t="shared" si="3"/>
        <v>4</v>
      </c>
      <c r="K60">
        <f t="shared" si="6"/>
        <v>4343</v>
      </c>
      <c r="L60">
        <f t="shared" si="4"/>
        <v>4341</v>
      </c>
      <c r="M60">
        <f t="shared" si="7"/>
        <v>0</v>
      </c>
      <c r="N60">
        <f t="shared" si="5"/>
        <v>4341</v>
      </c>
    </row>
    <row r="61" spans="1:14" x14ac:dyDescent="0.25">
      <c r="A61" s="6">
        <v>38461</v>
      </c>
      <c r="B61" s="7" t="s">
        <v>17</v>
      </c>
      <c r="C61" s="8">
        <v>298</v>
      </c>
      <c r="D61">
        <f t="shared" si="0"/>
        <v>2005</v>
      </c>
      <c r="E61">
        <f>F61*C61</f>
        <v>596</v>
      </c>
      <c r="F61">
        <f>VLOOKUP(D61,$Y$3:$Z$12,2)</f>
        <v>2</v>
      </c>
      <c r="G61">
        <f>SUMIF($B$2:B61,B61,$C$2:C61)</f>
        <v>1012</v>
      </c>
      <c r="H61">
        <f t="shared" si="1"/>
        <v>0.1</v>
      </c>
      <c r="I61">
        <f t="shared" si="2"/>
        <v>29.8</v>
      </c>
      <c r="J61">
        <f t="shared" si="3"/>
        <v>4</v>
      </c>
      <c r="K61">
        <f t="shared" si="6"/>
        <v>4341</v>
      </c>
      <c r="L61">
        <f t="shared" si="4"/>
        <v>4043</v>
      </c>
      <c r="M61">
        <f t="shared" si="7"/>
        <v>0</v>
      </c>
      <c r="N61">
        <f t="shared" si="5"/>
        <v>4043</v>
      </c>
    </row>
    <row r="62" spans="1:14" x14ac:dyDescent="0.25">
      <c r="A62" s="3">
        <v>38472</v>
      </c>
      <c r="B62" s="4" t="s">
        <v>20</v>
      </c>
      <c r="C62" s="5">
        <v>201</v>
      </c>
      <c r="D62">
        <f t="shared" si="0"/>
        <v>2005</v>
      </c>
      <c r="E62">
        <f>F62*C62</f>
        <v>402</v>
      </c>
      <c r="F62">
        <f>VLOOKUP(D62,$Y$3:$Z$12,2)</f>
        <v>2</v>
      </c>
      <c r="G62">
        <f>SUMIF($B$2:B62,B62,$C$2:C62)</f>
        <v>1014</v>
      </c>
      <c r="H62">
        <f t="shared" si="1"/>
        <v>0.1</v>
      </c>
      <c r="I62">
        <f t="shared" si="2"/>
        <v>20.100000000000001</v>
      </c>
      <c r="J62">
        <f t="shared" si="3"/>
        <v>4</v>
      </c>
      <c r="K62">
        <f t="shared" si="6"/>
        <v>4043</v>
      </c>
      <c r="L62">
        <f t="shared" si="4"/>
        <v>3842</v>
      </c>
      <c r="M62">
        <f t="shared" si="7"/>
        <v>2000</v>
      </c>
      <c r="N62">
        <f t="shared" si="5"/>
        <v>5842</v>
      </c>
    </row>
    <row r="63" spans="1:14" x14ac:dyDescent="0.25">
      <c r="A63" s="6">
        <v>38473</v>
      </c>
      <c r="B63" s="7" t="s">
        <v>44</v>
      </c>
      <c r="C63" s="8">
        <v>15</v>
      </c>
      <c r="D63">
        <f t="shared" si="0"/>
        <v>2005</v>
      </c>
      <c r="E63">
        <f>F63*C63</f>
        <v>30</v>
      </c>
      <c r="F63">
        <f>VLOOKUP(D63,$Y$3:$Z$12,2)</f>
        <v>2</v>
      </c>
      <c r="G63">
        <f>SUMIF($B$2:B63,B63,$C$2:C63)</f>
        <v>15</v>
      </c>
      <c r="H63">
        <f t="shared" si="1"/>
        <v>0</v>
      </c>
      <c r="I63">
        <f t="shared" si="2"/>
        <v>0</v>
      </c>
      <c r="J63">
        <f t="shared" si="3"/>
        <v>5</v>
      </c>
      <c r="K63">
        <f t="shared" si="6"/>
        <v>5842</v>
      </c>
      <c r="L63">
        <f t="shared" si="4"/>
        <v>5827</v>
      </c>
      <c r="M63">
        <f t="shared" si="7"/>
        <v>0</v>
      </c>
      <c r="N63">
        <f t="shared" si="5"/>
        <v>5827</v>
      </c>
    </row>
    <row r="64" spans="1:14" x14ac:dyDescent="0.25">
      <c r="A64" s="3">
        <v>38473</v>
      </c>
      <c r="B64" s="4" t="s">
        <v>17</v>
      </c>
      <c r="C64" s="5">
        <v>319</v>
      </c>
      <c r="D64">
        <f t="shared" si="0"/>
        <v>2005</v>
      </c>
      <c r="E64">
        <f>F64*C64</f>
        <v>638</v>
      </c>
      <c r="F64">
        <f>VLOOKUP(D64,$Y$3:$Z$12,2)</f>
        <v>2</v>
      </c>
      <c r="G64">
        <f>SUMIF($B$2:B64,B64,$C$2:C64)</f>
        <v>1331</v>
      </c>
      <c r="H64">
        <f t="shared" si="1"/>
        <v>0.1</v>
      </c>
      <c r="I64">
        <f t="shared" si="2"/>
        <v>31.900000000000002</v>
      </c>
      <c r="J64">
        <f t="shared" si="3"/>
        <v>5</v>
      </c>
      <c r="K64">
        <f t="shared" si="6"/>
        <v>5827</v>
      </c>
      <c r="L64">
        <f t="shared" si="4"/>
        <v>5508</v>
      </c>
      <c r="M64">
        <f t="shared" si="7"/>
        <v>0</v>
      </c>
      <c r="N64">
        <f t="shared" si="5"/>
        <v>5508</v>
      </c>
    </row>
    <row r="65" spans="1:14" x14ac:dyDescent="0.25">
      <c r="A65" s="6">
        <v>38474</v>
      </c>
      <c r="B65" s="7" t="s">
        <v>45</v>
      </c>
      <c r="C65" s="8">
        <v>9</v>
      </c>
      <c r="D65">
        <f t="shared" si="0"/>
        <v>2005</v>
      </c>
      <c r="E65">
        <f>F65*C65</f>
        <v>18</v>
      </c>
      <c r="F65">
        <f>VLOOKUP(D65,$Y$3:$Z$12,2)</f>
        <v>2</v>
      </c>
      <c r="G65">
        <f>SUMIF($B$2:B65,B65,$C$2:C65)</f>
        <v>9</v>
      </c>
      <c r="H65">
        <f t="shared" si="1"/>
        <v>0</v>
      </c>
      <c r="I65">
        <f t="shared" si="2"/>
        <v>0</v>
      </c>
      <c r="J65">
        <f t="shared" si="3"/>
        <v>5</v>
      </c>
      <c r="K65">
        <f t="shared" si="6"/>
        <v>5508</v>
      </c>
      <c r="L65">
        <f t="shared" si="4"/>
        <v>5499</v>
      </c>
      <c r="M65">
        <f t="shared" si="7"/>
        <v>0</v>
      </c>
      <c r="N65">
        <f t="shared" si="5"/>
        <v>5499</v>
      </c>
    </row>
    <row r="66" spans="1:14" x14ac:dyDescent="0.25">
      <c r="A66" s="3">
        <v>38476</v>
      </c>
      <c r="B66" s="4" t="s">
        <v>46</v>
      </c>
      <c r="C66" s="5">
        <v>15</v>
      </c>
      <c r="D66">
        <f t="shared" si="0"/>
        <v>2005</v>
      </c>
      <c r="E66">
        <f>F66*C66</f>
        <v>30</v>
      </c>
      <c r="F66">
        <f>VLOOKUP(D66,$Y$3:$Z$12,2)</f>
        <v>2</v>
      </c>
      <c r="G66">
        <f>SUMIF($B$2:B66,B66,$C$2:C66)</f>
        <v>15</v>
      </c>
      <c r="H66">
        <f t="shared" si="1"/>
        <v>0</v>
      </c>
      <c r="I66">
        <f t="shared" si="2"/>
        <v>0</v>
      </c>
      <c r="J66">
        <f t="shared" si="3"/>
        <v>5</v>
      </c>
      <c r="K66">
        <f t="shared" si="6"/>
        <v>5499</v>
      </c>
      <c r="L66">
        <f t="shared" si="4"/>
        <v>5484</v>
      </c>
      <c r="M66">
        <f t="shared" si="7"/>
        <v>0</v>
      </c>
      <c r="N66">
        <f t="shared" si="5"/>
        <v>5484</v>
      </c>
    </row>
    <row r="67" spans="1:14" x14ac:dyDescent="0.25">
      <c r="A67" s="6">
        <v>38479</v>
      </c>
      <c r="B67" s="7" t="s">
        <v>25</v>
      </c>
      <c r="C67" s="8">
        <v>444</v>
      </c>
      <c r="D67">
        <f t="shared" ref="D67:D130" si="8">YEAR(A67)</f>
        <v>2005</v>
      </c>
      <c r="E67">
        <f>F67*C67</f>
        <v>888</v>
      </c>
      <c r="F67">
        <f>VLOOKUP(D67,$Y$3:$Z$12,2)</f>
        <v>2</v>
      </c>
      <c r="G67">
        <f>SUMIF($B$2:B67,B67,$C$2:C67)</f>
        <v>1556</v>
      </c>
      <c r="H67">
        <f t="shared" ref="H67:H130" si="9">IF(G67 &gt;= 10000,0.2,IF(G67 &gt;= 1000,0.1,IF(G67 &gt;= 100,0.05,0)))</f>
        <v>0.1</v>
      </c>
      <c r="I67">
        <f t="shared" ref="I67:I130" si="10">H67*C67</f>
        <v>44.400000000000006</v>
      </c>
      <c r="J67">
        <f t="shared" ref="J67:J130" si="11">MONTH(A67)</f>
        <v>5</v>
      </c>
      <c r="K67">
        <f t="shared" si="6"/>
        <v>5484</v>
      </c>
      <c r="L67">
        <f t="shared" ref="L67:L130" si="12">K67-C67</f>
        <v>5040</v>
      </c>
      <c r="M67">
        <f t="shared" si="7"/>
        <v>0</v>
      </c>
      <c r="N67">
        <f t="shared" ref="N67:N130" si="13">L67+M67</f>
        <v>5040</v>
      </c>
    </row>
    <row r="68" spans="1:14" x14ac:dyDescent="0.25">
      <c r="A68" s="3">
        <v>38479</v>
      </c>
      <c r="B68" s="4" t="s">
        <v>47</v>
      </c>
      <c r="C68" s="5">
        <v>13</v>
      </c>
      <c r="D68">
        <f t="shared" si="8"/>
        <v>2005</v>
      </c>
      <c r="E68">
        <f>F68*C68</f>
        <v>26</v>
      </c>
      <c r="F68">
        <f>VLOOKUP(D68,$Y$3:$Z$12,2)</f>
        <v>2</v>
      </c>
      <c r="G68">
        <f>SUMIF($B$2:B68,B68,$C$2:C68)</f>
        <v>13</v>
      </c>
      <c r="H68">
        <f t="shared" si="9"/>
        <v>0</v>
      </c>
      <c r="I68">
        <f t="shared" si="10"/>
        <v>0</v>
      </c>
      <c r="J68">
        <f t="shared" si="11"/>
        <v>5</v>
      </c>
      <c r="K68">
        <f t="shared" ref="K68:K131" si="14">N67</f>
        <v>5040</v>
      </c>
      <c r="L68">
        <f t="shared" si="12"/>
        <v>5027</v>
      </c>
      <c r="M68">
        <f t="shared" ref="M68:M131" si="15">IF(J68 &lt;&gt; J69,MROUND(IF(ROUNDUP(5000 - L68,-3) &lt; 0, 0, ROUNDUP(5000 - L68,-3)),1000),0)</f>
        <v>0</v>
      </c>
      <c r="N68">
        <f t="shared" si="13"/>
        <v>5027</v>
      </c>
    </row>
    <row r="69" spans="1:14" x14ac:dyDescent="0.25">
      <c r="A69" s="6">
        <v>38481</v>
      </c>
      <c r="B69" s="7" t="s">
        <v>48</v>
      </c>
      <c r="C69" s="8">
        <v>366</v>
      </c>
      <c r="D69">
        <f t="shared" si="8"/>
        <v>2005</v>
      </c>
      <c r="E69">
        <f>F69*C69</f>
        <v>732</v>
      </c>
      <c r="F69">
        <f>VLOOKUP(D69,$Y$3:$Z$12,2)</f>
        <v>2</v>
      </c>
      <c r="G69">
        <f>SUMIF($B$2:B69,B69,$C$2:C69)</f>
        <v>366</v>
      </c>
      <c r="H69">
        <f t="shared" si="9"/>
        <v>0.05</v>
      </c>
      <c r="I69">
        <f t="shared" si="10"/>
        <v>18.3</v>
      </c>
      <c r="J69">
        <f t="shared" si="11"/>
        <v>5</v>
      </c>
      <c r="K69">
        <f t="shared" si="14"/>
        <v>5027</v>
      </c>
      <c r="L69">
        <f t="shared" si="12"/>
        <v>4661</v>
      </c>
      <c r="M69">
        <f t="shared" si="15"/>
        <v>0</v>
      </c>
      <c r="N69">
        <f t="shared" si="13"/>
        <v>4661</v>
      </c>
    </row>
    <row r="70" spans="1:14" x14ac:dyDescent="0.25">
      <c r="A70" s="3">
        <v>38492</v>
      </c>
      <c r="B70" s="4" t="s">
        <v>12</v>
      </c>
      <c r="C70" s="5">
        <v>259</v>
      </c>
      <c r="D70">
        <f t="shared" si="8"/>
        <v>2005</v>
      </c>
      <c r="E70">
        <f>F70*C70</f>
        <v>518</v>
      </c>
      <c r="F70">
        <f>VLOOKUP(D70,$Y$3:$Z$12,2)</f>
        <v>2</v>
      </c>
      <c r="G70">
        <f>SUMIF($B$2:B70,B70,$C$2:C70)</f>
        <v>976</v>
      </c>
      <c r="H70">
        <f t="shared" si="9"/>
        <v>0.05</v>
      </c>
      <c r="I70">
        <f t="shared" si="10"/>
        <v>12.950000000000001</v>
      </c>
      <c r="J70">
        <f t="shared" si="11"/>
        <v>5</v>
      </c>
      <c r="K70">
        <f t="shared" si="14"/>
        <v>4661</v>
      </c>
      <c r="L70">
        <f t="shared" si="12"/>
        <v>4402</v>
      </c>
      <c r="M70">
        <f t="shared" si="15"/>
        <v>0</v>
      </c>
      <c r="N70">
        <f t="shared" si="13"/>
        <v>4402</v>
      </c>
    </row>
    <row r="71" spans="1:14" x14ac:dyDescent="0.25">
      <c r="A71" s="6">
        <v>38493</v>
      </c>
      <c r="B71" s="7" t="s">
        <v>49</v>
      </c>
      <c r="C71" s="8">
        <v>16</v>
      </c>
      <c r="D71">
        <f t="shared" si="8"/>
        <v>2005</v>
      </c>
      <c r="E71">
        <f>F71*C71</f>
        <v>32</v>
      </c>
      <c r="F71">
        <f>VLOOKUP(D71,$Y$3:$Z$12,2)</f>
        <v>2</v>
      </c>
      <c r="G71">
        <f>SUMIF($B$2:B71,B71,$C$2:C71)</f>
        <v>16</v>
      </c>
      <c r="H71">
        <f t="shared" si="9"/>
        <v>0</v>
      </c>
      <c r="I71">
        <f t="shared" si="10"/>
        <v>0</v>
      </c>
      <c r="J71">
        <f t="shared" si="11"/>
        <v>5</v>
      </c>
      <c r="K71">
        <f t="shared" si="14"/>
        <v>4402</v>
      </c>
      <c r="L71">
        <f t="shared" si="12"/>
        <v>4386</v>
      </c>
      <c r="M71">
        <f t="shared" si="15"/>
        <v>0</v>
      </c>
      <c r="N71">
        <f t="shared" si="13"/>
        <v>4386</v>
      </c>
    </row>
    <row r="72" spans="1:14" x14ac:dyDescent="0.25">
      <c r="A72" s="3">
        <v>38496</v>
      </c>
      <c r="B72" s="4" t="s">
        <v>31</v>
      </c>
      <c r="C72" s="5">
        <v>49</v>
      </c>
      <c r="D72">
        <f t="shared" si="8"/>
        <v>2005</v>
      </c>
      <c r="E72">
        <f>F72*C72</f>
        <v>98</v>
      </c>
      <c r="F72">
        <f>VLOOKUP(D72,$Y$3:$Z$12,2)</f>
        <v>2</v>
      </c>
      <c r="G72">
        <f>SUMIF($B$2:B72,B72,$C$2:C72)</f>
        <v>151</v>
      </c>
      <c r="H72">
        <f t="shared" si="9"/>
        <v>0.05</v>
      </c>
      <c r="I72">
        <f t="shared" si="10"/>
        <v>2.4500000000000002</v>
      </c>
      <c r="J72">
        <f t="shared" si="11"/>
        <v>5</v>
      </c>
      <c r="K72">
        <f t="shared" si="14"/>
        <v>4386</v>
      </c>
      <c r="L72">
        <f t="shared" si="12"/>
        <v>4337</v>
      </c>
      <c r="M72">
        <f t="shared" si="15"/>
        <v>0</v>
      </c>
      <c r="N72">
        <f t="shared" si="13"/>
        <v>4337</v>
      </c>
    </row>
    <row r="73" spans="1:14" x14ac:dyDescent="0.25">
      <c r="A73" s="6">
        <v>38497</v>
      </c>
      <c r="B73" s="7" t="s">
        <v>50</v>
      </c>
      <c r="C73" s="8">
        <v>3</v>
      </c>
      <c r="D73">
        <f t="shared" si="8"/>
        <v>2005</v>
      </c>
      <c r="E73">
        <f>F73*C73</f>
        <v>6</v>
      </c>
      <c r="F73">
        <f>VLOOKUP(D73,$Y$3:$Z$12,2)</f>
        <v>2</v>
      </c>
      <c r="G73">
        <f>SUMIF($B$2:B73,B73,$C$2:C73)</f>
        <v>3</v>
      </c>
      <c r="H73">
        <f t="shared" si="9"/>
        <v>0</v>
      </c>
      <c r="I73">
        <f t="shared" si="10"/>
        <v>0</v>
      </c>
      <c r="J73">
        <f t="shared" si="11"/>
        <v>5</v>
      </c>
      <c r="K73">
        <f t="shared" si="14"/>
        <v>4337</v>
      </c>
      <c r="L73">
        <f t="shared" si="12"/>
        <v>4334</v>
      </c>
      <c r="M73">
        <f t="shared" si="15"/>
        <v>0</v>
      </c>
      <c r="N73">
        <f t="shared" si="13"/>
        <v>4334</v>
      </c>
    </row>
    <row r="74" spans="1:14" x14ac:dyDescent="0.25">
      <c r="A74" s="3">
        <v>38497</v>
      </c>
      <c r="B74" s="4" t="s">
        <v>25</v>
      </c>
      <c r="C74" s="5">
        <v>251</v>
      </c>
      <c r="D74">
        <f t="shared" si="8"/>
        <v>2005</v>
      </c>
      <c r="E74">
        <f>F74*C74</f>
        <v>502</v>
      </c>
      <c r="F74">
        <f>VLOOKUP(D74,$Y$3:$Z$12,2)</f>
        <v>2</v>
      </c>
      <c r="G74">
        <f>SUMIF($B$2:B74,B74,$C$2:C74)</f>
        <v>1807</v>
      </c>
      <c r="H74">
        <f t="shared" si="9"/>
        <v>0.1</v>
      </c>
      <c r="I74">
        <f t="shared" si="10"/>
        <v>25.1</v>
      </c>
      <c r="J74">
        <f t="shared" si="11"/>
        <v>5</v>
      </c>
      <c r="K74">
        <f t="shared" si="14"/>
        <v>4334</v>
      </c>
      <c r="L74">
        <f t="shared" si="12"/>
        <v>4083</v>
      </c>
      <c r="M74">
        <f t="shared" si="15"/>
        <v>0</v>
      </c>
      <c r="N74">
        <f t="shared" si="13"/>
        <v>4083</v>
      </c>
    </row>
    <row r="75" spans="1:14" x14ac:dyDescent="0.25">
      <c r="A75" s="6">
        <v>38499</v>
      </c>
      <c r="B75" s="7" t="s">
        <v>33</v>
      </c>
      <c r="C75" s="8">
        <v>179</v>
      </c>
      <c r="D75">
        <f t="shared" si="8"/>
        <v>2005</v>
      </c>
      <c r="E75">
        <f>F75*C75</f>
        <v>358</v>
      </c>
      <c r="F75">
        <f>VLOOKUP(D75,$Y$3:$Z$12,2)</f>
        <v>2</v>
      </c>
      <c r="G75">
        <f>SUMIF($B$2:B75,B75,$C$2:C75)</f>
        <v>255</v>
      </c>
      <c r="H75">
        <f t="shared" si="9"/>
        <v>0.05</v>
      </c>
      <c r="I75">
        <f t="shared" si="10"/>
        <v>8.9500000000000011</v>
      </c>
      <c r="J75">
        <f t="shared" si="11"/>
        <v>5</v>
      </c>
      <c r="K75">
        <f t="shared" si="14"/>
        <v>4083</v>
      </c>
      <c r="L75">
        <f t="shared" si="12"/>
        <v>3904</v>
      </c>
      <c r="M75">
        <f t="shared" si="15"/>
        <v>0</v>
      </c>
      <c r="N75">
        <f t="shared" si="13"/>
        <v>3904</v>
      </c>
    </row>
    <row r="76" spans="1:14" x14ac:dyDescent="0.25">
      <c r="A76" s="3">
        <v>38501</v>
      </c>
      <c r="B76" s="4" t="s">
        <v>13</v>
      </c>
      <c r="C76" s="5">
        <v>116</v>
      </c>
      <c r="D76">
        <f t="shared" si="8"/>
        <v>2005</v>
      </c>
      <c r="E76">
        <f>F76*C76</f>
        <v>232</v>
      </c>
      <c r="F76">
        <f>VLOOKUP(D76,$Y$3:$Z$12,2)</f>
        <v>2</v>
      </c>
      <c r="G76">
        <f>SUMIF($B$2:B76,B76,$C$2:C76)</f>
        <v>287</v>
      </c>
      <c r="H76">
        <f t="shared" si="9"/>
        <v>0.05</v>
      </c>
      <c r="I76">
        <f t="shared" si="10"/>
        <v>5.8000000000000007</v>
      </c>
      <c r="J76">
        <f t="shared" si="11"/>
        <v>5</v>
      </c>
      <c r="K76">
        <f t="shared" si="14"/>
        <v>3904</v>
      </c>
      <c r="L76">
        <f t="shared" si="12"/>
        <v>3788</v>
      </c>
      <c r="M76">
        <f t="shared" si="15"/>
        <v>0</v>
      </c>
      <c r="N76">
        <f t="shared" si="13"/>
        <v>3788</v>
      </c>
    </row>
    <row r="77" spans="1:14" x14ac:dyDescent="0.25">
      <c r="A77" s="6">
        <v>38501</v>
      </c>
      <c r="B77" s="7" t="s">
        <v>51</v>
      </c>
      <c r="C77" s="8">
        <v>13</v>
      </c>
      <c r="D77">
        <f t="shared" si="8"/>
        <v>2005</v>
      </c>
      <c r="E77">
        <f>F77*C77</f>
        <v>26</v>
      </c>
      <c r="F77">
        <f>VLOOKUP(D77,$Y$3:$Z$12,2)</f>
        <v>2</v>
      </c>
      <c r="G77">
        <f>SUMIF($B$2:B77,B77,$C$2:C77)</f>
        <v>13</v>
      </c>
      <c r="H77">
        <f t="shared" si="9"/>
        <v>0</v>
      </c>
      <c r="I77">
        <f t="shared" si="10"/>
        <v>0</v>
      </c>
      <c r="J77">
        <f t="shared" si="11"/>
        <v>5</v>
      </c>
      <c r="K77">
        <f t="shared" si="14"/>
        <v>3788</v>
      </c>
      <c r="L77">
        <f t="shared" si="12"/>
        <v>3775</v>
      </c>
      <c r="M77">
        <f t="shared" si="15"/>
        <v>0</v>
      </c>
      <c r="N77">
        <f t="shared" si="13"/>
        <v>3775</v>
      </c>
    </row>
    <row r="78" spans="1:14" x14ac:dyDescent="0.25">
      <c r="A78" s="3">
        <v>38503</v>
      </c>
      <c r="B78" s="4" t="s">
        <v>52</v>
      </c>
      <c r="C78" s="5">
        <v>3</v>
      </c>
      <c r="D78">
        <f t="shared" si="8"/>
        <v>2005</v>
      </c>
      <c r="E78">
        <f>F78*C78</f>
        <v>6</v>
      </c>
      <c r="F78">
        <f>VLOOKUP(D78,$Y$3:$Z$12,2)</f>
        <v>2</v>
      </c>
      <c r="G78">
        <f>SUMIF($B$2:B78,B78,$C$2:C78)</f>
        <v>3</v>
      </c>
      <c r="H78">
        <f t="shared" si="9"/>
        <v>0</v>
      </c>
      <c r="I78">
        <f t="shared" si="10"/>
        <v>0</v>
      </c>
      <c r="J78">
        <f t="shared" si="11"/>
        <v>5</v>
      </c>
      <c r="K78">
        <f t="shared" si="14"/>
        <v>3775</v>
      </c>
      <c r="L78">
        <f t="shared" si="12"/>
        <v>3772</v>
      </c>
      <c r="M78">
        <f t="shared" si="15"/>
        <v>0</v>
      </c>
      <c r="N78">
        <f t="shared" si="13"/>
        <v>3772</v>
      </c>
    </row>
    <row r="79" spans="1:14" x14ac:dyDescent="0.25">
      <c r="A79" s="6">
        <v>38503</v>
      </c>
      <c r="B79" s="7" t="s">
        <v>53</v>
      </c>
      <c r="C79" s="8">
        <v>253</v>
      </c>
      <c r="D79">
        <f t="shared" si="8"/>
        <v>2005</v>
      </c>
      <c r="E79">
        <f>F79*C79</f>
        <v>506</v>
      </c>
      <c r="F79">
        <f>VLOOKUP(D79,$Y$3:$Z$12,2)</f>
        <v>2</v>
      </c>
      <c r="G79">
        <f>SUMIF($B$2:B79,B79,$C$2:C79)</f>
        <v>253</v>
      </c>
      <c r="H79">
        <f t="shared" si="9"/>
        <v>0.05</v>
      </c>
      <c r="I79">
        <f t="shared" si="10"/>
        <v>12.65</v>
      </c>
      <c r="J79">
        <f t="shared" si="11"/>
        <v>5</v>
      </c>
      <c r="K79">
        <f t="shared" si="14"/>
        <v>3772</v>
      </c>
      <c r="L79">
        <f t="shared" si="12"/>
        <v>3519</v>
      </c>
      <c r="M79">
        <f t="shared" si="15"/>
        <v>2000</v>
      </c>
      <c r="N79">
        <f t="shared" si="13"/>
        <v>5519</v>
      </c>
    </row>
    <row r="80" spans="1:14" x14ac:dyDescent="0.25">
      <c r="A80" s="3">
        <v>38510</v>
      </c>
      <c r="B80" s="4" t="s">
        <v>26</v>
      </c>
      <c r="C80" s="5">
        <v>83</v>
      </c>
      <c r="D80">
        <f t="shared" si="8"/>
        <v>2005</v>
      </c>
      <c r="E80">
        <f>F80*C80</f>
        <v>166</v>
      </c>
      <c r="F80">
        <f>VLOOKUP(D80,$Y$3:$Z$12,2)</f>
        <v>2</v>
      </c>
      <c r="G80">
        <f>SUMIF($B$2:B80,B80,$C$2:C80)</f>
        <v>193</v>
      </c>
      <c r="H80">
        <f t="shared" si="9"/>
        <v>0.05</v>
      </c>
      <c r="I80">
        <f t="shared" si="10"/>
        <v>4.1500000000000004</v>
      </c>
      <c r="J80">
        <f t="shared" si="11"/>
        <v>6</v>
      </c>
      <c r="K80">
        <f t="shared" si="14"/>
        <v>5519</v>
      </c>
      <c r="L80">
        <f t="shared" si="12"/>
        <v>5436</v>
      </c>
      <c r="M80">
        <f t="shared" si="15"/>
        <v>0</v>
      </c>
      <c r="N80">
        <f t="shared" si="13"/>
        <v>5436</v>
      </c>
    </row>
    <row r="81" spans="1:14" x14ac:dyDescent="0.25">
      <c r="A81" s="6">
        <v>38512</v>
      </c>
      <c r="B81" s="7" t="s">
        <v>21</v>
      </c>
      <c r="C81" s="8">
        <v>177</v>
      </c>
      <c r="D81">
        <f t="shared" si="8"/>
        <v>2005</v>
      </c>
      <c r="E81">
        <f>F81*C81</f>
        <v>354</v>
      </c>
      <c r="F81">
        <f>VLOOKUP(D81,$Y$3:$Z$12,2)</f>
        <v>2</v>
      </c>
      <c r="G81">
        <f>SUMIF($B$2:B81,B81,$C$2:C81)</f>
        <v>350</v>
      </c>
      <c r="H81">
        <f t="shared" si="9"/>
        <v>0.05</v>
      </c>
      <c r="I81">
        <f t="shared" si="10"/>
        <v>8.85</v>
      </c>
      <c r="J81">
        <f t="shared" si="11"/>
        <v>6</v>
      </c>
      <c r="K81">
        <f t="shared" si="14"/>
        <v>5436</v>
      </c>
      <c r="L81">
        <f t="shared" si="12"/>
        <v>5259</v>
      </c>
      <c r="M81">
        <f t="shared" si="15"/>
        <v>0</v>
      </c>
      <c r="N81">
        <f t="shared" si="13"/>
        <v>5259</v>
      </c>
    </row>
    <row r="82" spans="1:14" x14ac:dyDescent="0.25">
      <c r="A82" s="3">
        <v>38512</v>
      </c>
      <c r="B82" s="4" t="s">
        <v>54</v>
      </c>
      <c r="C82" s="5">
        <v>7</v>
      </c>
      <c r="D82">
        <f t="shared" si="8"/>
        <v>2005</v>
      </c>
      <c r="E82">
        <f>F82*C82</f>
        <v>14</v>
      </c>
      <c r="F82">
        <f>VLOOKUP(D82,$Y$3:$Z$12,2)</f>
        <v>2</v>
      </c>
      <c r="G82">
        <f>SUMIF($B$2:B82,B82,$C$2:C82)</f>
        <v>7</v>
      </c>
      <c r="H82">
        <f t="shared" si="9"/>
        <v>0</v>
      </c>
      <c r="I82">
        <f t="shared" si="10"/>
        <v>0</v>
      </c>
      <c r="J82">
        <f t="shared" si="11"/>
        <v>6</v>
      </c>
      <c r="K82">
        <f t="shared" si="14"/>
        <v>5259</v>
      </c>
      <c r="L82">
        <f t="shared" si="12"/>
        <v>5252</v>
      </c>
      <c r="M82">
        <f t="shared" si="15"/>
        <v>0</v>
      </c>
      <c r="N82">
        <f t="shared" si="13"/>
        <v>5252</v>
      </c>
    </row>
    <row r="83" spans="1:14" x14ac:dyDescent="0.25">
      <c r="A83" s="6">
        <v>38513</v>
      </c>
      <c r="B83" s="7" t="s">
        <v>55</v>
      </c>
      <c r="C83" s="8">
        <v>46</v>
      </c>
      <c r="D83">
        <f t="shared" si="8"/>
        <v>2005</v>
      </c>
      <c r="E83">
        <f>F83*C83</f>
        <v>92</v>
      </c>
      <c r="F83">
        <f>VLOOKUP(D83,$Y$3:$Z$12,2)</f>
        <v>2</v>
      </c>
      <c r="G83">
        <f>SUMIF($B$2:B83,B83,$C$2:C83)</f>
        <v>46</v>
      </c>
      <c r="H83">
        <f t="shared" si="9"/>
        <v>0</v>
      </c>
      <c r="I83">
        <f t="shared" si="10"/>
        <v>0</v>
      </c>
      <c r="J83">
        <f t="shared" si="11"/>
        <v>6</v>
      </c>
      <c r="K83">
        <f t="shared" si="14"/>
        <v>5252</v>
      </c>
      <c r="L83">
        <f t="shared" si="12"/>
        <v>5206</v>
      </c>
      <c r="M83">
        <f t="shared" si="15"/>
        <v>0</v>
      </c>
      <c r="N83">
        <f t="shared" si="13"/>
        <v>5206</v>
      </c>
    </row>
    <row r="84" spans="1:14" x14ac:dyDescent="0.25">
      <c r="A84" s="3">
        <v>38514</v>
      </c>
      <c r="B84" s="4" t="s">
        <v>56</v>
      </c>
      <c r="C84" s="5">
        <v>2</v>
      </c>
      <c r="D84">
        <f t="shared" si="8"/>
        <v>2005</v>
      </c>
      <c r="E84">
        <f>F84*C84</f>
        <v>4</v>
      </c>
      <c r="F84">
        <f>VLOOKUP(D84,$Y$3:$Z$12,2)</f>
        <v>2</v>
      </c>
      <c r="G84">
        <f>SUMIF($B$2:B84,B84,$C$2:C84)</f>
        <v>2</v>
      </c>
      <c r="H84">
        <f t="shared" si="9"/>
        <v>0</v>
      </c>
      <c r="I84">
        <f t="shared" si="10"/>
        <v>0</v>
      </c>
      <c r="J84">
        <f t="shared" si="11"/>
        <v>6</v>
      </c>
      <c r="K84">
        <f t="shared" si="14"/>
        <v>5206</v>
      </c>
      <c r="L84">
        <f t="shared" si="12"/>
        <v>5204</v>
      </c>
      <c r="M84">
        <f t="shared" si="15"/>
        <v>0</v>
      </c>
      <c r="N84">
        <f t="shared" si="13"/>
        <v>5204</v>
      </c>
    </row>
    <row r="85" spans="1:14" x14ac:dyDescent="0.25">
      <c r="A85" s="6">
        <v>38515</v>
      </c>
      <c r="B85" s="7" t="s">
        <v>6</v>
      </c>
      <c r="C85" s="8">
        <v>9</v>
      </c>
      <c r="D85">
        <f t="shared" si="8"/>
        <v>2005</v>
      </c>
      <c r="E85">
        <f>F85*C85</f>
        <v>18</v>
      </c>
      <c r="F85">
        <f>VLOOKUP(D85,$Y$3:$Z$12,2)</f>
        <v>2</v>
      </c>
      <c r="G85">
        <f>SUMIF($B$2:B85,B85,$C$2:C85)</f>
        <v>14</v>
      </c>
      <c r="H85">
        <f t="shared" si="9"/>
        <v>0</v>
      </c>
      <c r="I85">
        <f t="shared" si="10"/>
        <v>0</v>
      </c>
      <c r="J85">
        <f t="shared" si="11"/>
        <v>6</v>
      </c>
      <c r="K85">
        <f t="shared" si="14"/>
        <v>5204</v>
      </c>
      <c r="L85">
        <f t="shared" si="12"/>
        <v>5195</v>
      </c>
      <c r="M85">
        <f t="shared" si="15"/>
        <v>0</v>
      </c>
      <c r="N85">
        <f t="shared" si="13"/>
        <v>5195</v>
      </c>
    </row>
    <row r="86" spans="1:14" x14ac:dyDescent="0.25">
      <c r="A86" s="3">
        <v>38517</v>
      </c>
      <c r="B86" s="4" t="s">
        <v>57</v>
      </c>
      <c r="C86" s="5">
        <v>3</v>
      </c>
      <c r="D86">
        <f t="shared" si="8"/>
        <v>2005</v>
      </c>
      <c r="E86">
        <f>F86*C86</f>
        <v>6</v>
      </c>
      <c r="F86">
        <f>VLOOKUP(D86,$Y$3:$Z$12,2)</f>
        <v>2</v>
      </c>
      <c r="G86">
        <f>SUMIF($B$2:B86,B86,$C$2:C86)</f>
        <v>3</v>
      </c>
      <c r="H86">
        <f t="shared" si="9"/>
        <v>0</v>
      </c>
      <c r="I86">
        <f t="shared" si="10"/>
        <v>0</v>
      </c>
      <c r="J86">
        <f t="shared" si="11"/>
        <v>6</v>
      </c>
      <c r="K86">
        <f t="shared" si="14"/>
        <v>5195</v>
      </c>
      <c r="L86">
        <f t="shared" si="12"/>
        <v>5192</v>
      </c>
      <c r="M86">
        <f t="shared" si="15"/>
        <v>0</v>
      </c>
      <c r="N86">
        <f t="shared" si="13"/>
        <v>5192</v>
      </c>
    </row>
    <row r="87" spans="1:14" x14ac:dyDescent="0.25">
      <c r="A87" s="6">
        <v>38517</v>
      </c>
      <c r="B87" s="7" t="s">
        <v>58</v>
      </c>
      <c r="C87" s="8">
        <v>67</v>
      </c>
      <c r="D87">
        <f t="shared" si="8"/>
        <v>2005</v>
      </c>
      <c r="E87">
        <f>F87*C87</f>
        <v>134</v>
      </c>
      <c r="F87">
        <f>VLOOKUP(D87,$Y$3:$Z$12,2)</f>
        <v>2</v>
      </c>
      <c r="G87">
        <f>SUMIF($B$2:B87,B87,$C$2:C87)</f>
        <v>67</v>
      </c>
      <c r="H87">
        <f t="shared" si="9"/>
        <v>0</v>
      </c>
      <c r="I87">
        <f t="shared" si="10"/>
        <v>0</v>
      </c>
      <c r="J87">
        <f t="shared" si="11"/>
        <v>6</v>
      </c>
      <c r="K87">
        <f t="shared" si="14"/>
        <v>5192</v>
      </c>
      <c r="L87">
        <f t="shared" si="12"/>
        <v>5125</v>
      </c>
      <c r="M87">
        <f t="shared" si="15"/>
        <v>0</v>
      </c>
      <c r="N87">
        <f t="shared" si="13"/>
        <v>5125</v>
      </c>
    </row>
    <row r="88" spans="1:14" x14ac:dyDescent="0.25">
      <c r="A88" s="3">
        <v>38517</v>
      </c>
      <c r="B88" s="4" t="s">
        <v>48</v>
      </c>
      <c r="C88" s="5">
        <v>425</v>
      </c>
      <c r="D88">
        <f t="shared" si="8"/>
        <v>2005</v>
      </c>
      <c r="E88">
        <f>F88*C88</f>
        <v>850</v>
      </c>
      <c r="F88">
        <f>VLOOKUP(D88,$Y$3:$Z$12,2)</f>
        <v>2</v>
      </c>
      <c r="G88">
        <f>SUMIF($B$2:B88,B88,$C$2:C88)</f>
        <v>791</v>
      </c>
      <c r="H88">
        <f t="shared" si="9"/>
        <v>0.05</v>
      </c>
      <c r="I88">
        <f t="shared" si="10"/>
        <v>21.25</v>
      </c>
      <c r="J88">
        <f t="shared" si="11"/>
        <v>6</v>
      </c>
      <c r="K88">
        <f t="shared" si="14"/>
        <v>5125</v>
      </c>
      <c r="L88">
        <f t="shared" si="12"/>
        <v>4700</v>
      </c>
      <c r="M88">
        <f t="shared" si="15"/>
        <v>0</v>
      </c>
      <c r="N88">
        <f t="shared" si="13"/>
        <v>4700</v>
      </c>
    </row>
    <row r="89" spans="1:14" x14ac:dyDescent="0.25">
      <c r="A89" s="6">
        <v>38518</v>
      </c>
      <c r="B89" s="7" t="s">
        <v>8</v>
      </c>
      <c r="C89" s="8">
        <v>453</v>
      </c>
      <c r="D89">
        <f t="shared" si="8"/>
        <v>2005</v>
      </c>
      <c r="E89">
        <f>F89*C89</f>
        <v>906</v>
      </c>
      <c r="F89">
        <f>VLOOKUP(D89,$Y$3:$Z$12,2)</f>
        <v>2</v>
      </c>
      <c r="G89">
        <f>SUMIF($B$2:B89,B89,$C$2:C89)</f>
        <v>1556</v>
      </c>
      <c r="H89">
        <f t="shared" si="9"/>
        <v>0.1</v>
      </c>
      <c r="I89">
        <f t="shared" si="10"/>
        <v>45.300000000000004</v>
      </c>
      <c r="J89">
        <f t="shared" si="11"/>
        <v>6</v>
      </c>
      <c r="K89">
        <f t="shared" si="14"/>
        <v>4700</v>
      </c>
      <c r="L89">
        <f t="shared" si="12"/>
        <v>4247</v>
      </c>
      <c r="M89">
        <f t="shared" si="15"/>
        <v>0</v>
      </c>
      <c r="N89">
        <f t="shared" si="13"/>
        <v>4247</v>
      </c>
    </row>
    <row r="90" spans="1:14" x14ac:dyDescent="0.25">
      <c r="A90" s="3">
        <v>38523</v>
      </c>
      <c r="B90" s="4" t="s">
        <v>25</v>
      </c>
      <c r="C90" s="5">
        <v>212</v>
      </c>
      <c r="D90">
        <f t="shared" si="8"/>
        <v>2005</v>
      </c>
      <c r="E90">
        <f>F90*C90</f>
        <v>424</v>
      </c>
      <c r="F90">
        <f>VLOOKUP(D90,$Y$3:$Z$12,2)</f>
        <v>2</v>
      </c>
      <c r="G90">
        <f>SUMIF($B$2:B90,B90,$C$2:C90)</f>
        <v>2019</v>
      </c>
      <c r="H90">
        <f t="shared" si="9"/>
        <v>0.1</v>
      </c>
      <c r="I90">
        <f t="shared" si="10"/>
        <v>21.200000000000003</v>
      </c>
      <c r="J90">
        <f t="shared" si="11"/>
        <v>6</v>
      </c>
      <c r="K90">
        <f t="shared" si="14"/>
        <v>4247</v>
      </c>
      <c r="L90">
        <f t="shared" si="12"/>
        <v>4035</v>
      </c>
      <c r="M90">
        <f t="shared" si="15"/>
        <v>0</v>
      </c>
      <c r="N90">
        <f t="shared" si="13"/>
        <v>4035</v>
      </c>
    </row>
    <row r="91" spans="1:14" x14ac:dyDescent="0.25">
      <c r="A91" s="6">
        <v>38525</v>
      </c>
      <c r="B91" s="7" t="s">
        <v>59</v>
      </c>
      <c r="C91" s="8">
        <v>19</v>
      </c>
      <c r="D91">
        <f t="shared" si="8"/>
        <v>2005</v>
      </c>
      <c r="E91">
        <f>F91*C91</f>
        <v>38</v>
      </c>
      <c r="F91">
        <f>VLOOKUP(D91,$Y$3:$Z$12,2)</f>
        <v>2</v>
      </c>
      <c r="G91">
        <f>SUMIF($B$2:B91,B91,$C$2:C91)</f>
        <v>19</v>
      </c>
      <c r="H91">
        <f t="shared" si="9"/>
        <v>0</v>
      </c>
      <c r="I91">
        <f t="shared" si="10"/>
        <v>0</v>
      </c>
      <c r="J91">
        <f t="shared" si="11"/>
        <v>6</v>
      </c>
      <c r="K91">
        <f t="shared" si="14"/>
        <v>4035</v>
      </c>
      <c r="L91">
        <f t="shared" si="12"/>
        <v>4016</v>
      </c>
      <c r="M91">
        <f t="shared" si="15"/>
        <v>0</v>
      </c>
      <c r="N91">
        <f t="shared" si="13"/>
        <v>4016</v>
      </c>
    </row>
    <row r="92" spans="1:14" x14ac:dyDescent="0.25">
      <c r="A92" s="3">
        <v>38526</v>
      </c>
      <c r="B92" s="4" t="s">
        <v>9</v>
      </c>
      <c r="C92" s="5">
        <v>81</v>
      </c>
      <c r="D92">
        <f t="shared" si="8"/>
        <v>2005</v>
      </c>
      <c r="E92">
        <f>F92*C92</f>
        <v>162</v>
      </c>
      <c r="F92">
        <f>VLOOKUP(D92,$Y$3:$Z$12,2)</f>
        <v>2</v>
      </c>
      <c r="G92">
        <f>SUMIF($B$2:B92,B92,$C$2:C92)</f>
        <v>176</v>
      </c>
      <c r="H92">
        <f t="shared" si="9"/>
        <v>0.05</v>
      </c>
      <c r="I92">
        <f t="shared" si="10"/>
        <v>4.05</v>
      </c>
      <c r="J92">
        <f t="shared" si="11"/>
        <v>6</v>
      </c>
      <c r="K92">
        <f t="shared" si="14"/>
        <v>4016</v>
      </c>
      <c r="L92">
        <f t="shared" si="12"/>
        <v>3935</v>
      </c>
      <c r="M92">
        <f t="shared" si="15"/>
        <v>0</v>
      </c>
      <c r="N92">
        <f t="shared" si="13"/>
        <v>3935</v>
      </c>
    </row>
    <row r="93" spans="1:14" x14ac:dyDescent="0.25">
      <c r="A93" s="6">
        <v>38528</v>
      </c>
      <c r="B93" s="7" t="s">
        <v>60</v>
      </c>
      <c r="C93" s="8">
        <v>7</v>
      </c>
      <c r="D93">
        <f t="shared" si="8"/>
        <v>2005</v>
      </c>
      <c r="E93">
        <f>F93*C93</f>
        <v>14</v>
      </c>
      <c r="F93">
        <f>VLOOKUP(D93,$Y$3:$Z$12,2)</f>
        <v>2</v>
      </c>
      <c r="G93">
        <f>SUMIF($B$2:B93,B93,$C$2:C93)</f>
        <v>7</v>
      </c>
      <c r="H93">
        <f t="shared" si="9"/>
        <v>0</v>
      </c>
      <c r="I93">
        <f t="shared" si="10"/>
        <v>0</v>
      </c>
      <c r="J93">
        <f t="shared" si="11"/>
        <v>6</v>
      </c>
      <c r="K93">
        <f t="shared" si="14"/>
        <v>3935</v>
      </c>
      <c r="L93">
        <f t="shared" si="12"/>
        <v>3928</v>
      </c>
      <c r="M93">
        <f t="shared" si="15"/>
        <v>0</v>
      </c>
      <c r="N93">
        <f t="shared" si="13"/>
        <v>3928</v>
      </c>
    </row>
    <row r="94" spans="1:14" x14ac:dyDescent="0.25">
      <c r="A94" s="3">
        <v>38529</v>
      </c>
      <c r="B94" s="4" t="s">
        <v>61</v>
      </c>
      <c r="C94" s="5">
        <v>179</v>
      </c>
      <c r="D94">
        <f t="shared" si="8"/>
        <v>2005</v>
      </c>
      <c r="E94">
        <f>F94*C94</f>
        <v>358</v>
      </c>
      <c r="F94">
        <f>VLOOKUP(D94,$Y$3:$Z$12,2)</f>
        <v>2</v>
      </c>
      <c r="G94">
        <f>SUMIF($B$2:B94,B94,$C$2:C94)</f>
        <v>179</v>
      </c>
      <c r="H94">
        <f t="shared" si="9"/>
        <v>0.05</v>
      </c>
      <c r="I94">
        <f t="shared" si="10"/>
        <v>8.9500000000000011</v>
      </c>
      <c r="J94">
        <f t="shared" si="11"/>
        <v>6</v>
      </c>
      <c r="K94">
        <f t="shared" si="14"/>
        <v>3928</v>
      </c>
      <c r="L94">
        <f t="shared" si="12"/>
        <v>3749</v>
      </c>
      <c r="M94">
        <f t="shared" si="15"/>
        <v>0</v>
      </c>
      <c r="N94">
        <f t="shared" si="13"/>
        <v>3749</v>
      </c>
    </row>
    <row r="95" spans="1:14" x14ac:dyDescent="0.25">
      <c r="A95" s="6">
        <v>38531</v>
      </c>
      <c r="B95" s="7" t="s">
        <v>17</v>
      </c>
      <c r="C95" s="8">
        <v>222</v>
      </c>
      <c r="D95">
        <f t="shared" si="8"/>
        <v>2005</v>
      </c>
      <c r="E95">
        <f>F95*C95</f>
        <v>444</v>
      </c>
      <c r="F95">
        <f>VLOOKUP(D95,$Y$3:$Z$12,2)</f>
        <v>2</v>
      </c>
      <c r="G95">
        <f>SUMIF($B$2:B95,B95,$C$2:C95)</f>
        <v>1553</v>
      </c>
      <c r="H95">
        <f t="shared" si="9"/>
        <v>0.1</v>
      </c>
      <c r="I95">
        <f t="shared" si="10"/>
        <v>22.200000000000003</v>
      </c>
      <c r="J95">
        <f t="shared" si="11"/>
        <v>6</v>
      </c>
      <c r="K95">
        <f t="shared" si="14"/>
        <v>3749</v>
      </c>
      <c r="L95">
        <f t="shared" si="12"/>
        <v>3527</v>
      </c>
      <c r="M95">
        <f t="shared" si="15"/>
        <v>0</v>
      </c>
      <c r="N95">
        <f t="shared" si="13"/>
        <v>3527</v>
      </c>
    </row>
    <row r="96" spans="1:14" x14ac:dyDescent="0.25">
      <c r="A96" s="3">
        <v>38532</v>
      </c>
      <c r="B96" s="4" t="s">
        <v>62</v>
      </c>
      <c r="C96" s="5">
        <v>14</v>
      </c>
      <c r="D96">
        <f t="shared" si="8"/>
        <v>2005</v>
      </c>
      <c r="E96">
        <f>F96*C96</f>
        <v>28</v>
      </c>
      <c r="F96">
        <f>VLOOKUP(D96,$Y$3:$Z$12,2)</f>
        <v>2</v>
      </c>
      <c r="G96">
        <f>SUMIF($B$2:B96,B96,$C$2:C96)</f>
        <v>14</v>
      </c>
      <c r="H96">
        <f t="shared" si="9"/>
        <v>0</v>
      </c>
      <c r="I96">
        <f t="shared" si="10"/>
        <v>0</v>
      </c>
      <c r="J96">
        <f t="shared" si="11"/>
        <v>6</v>
      </c>
      <c r="K96">
        <f t="shared" si="14"/>
        <v>3527</v>
      </c>
      <c r="L96">
        <f t="shared" si="12"/>
        <v>3513</v>
      </c>
      <c r="M96">
        <f t="shared" si="15"/>
        <v>2000</v>
      </c>
      <c r="N96">
        <f t="shared" si="13"/>
        <v>5513</v>
      </c>
    </row>
    <row r="97" spans="1:14" x14ac:dyDescent="0.25">
      <c r="A97" s="6">
        <v>38534</v>
      </c>
      <c r="B97" s="7" t="s">
        <v>63</v>
      </c>
      <c r="C97" s="8">
        <v>15</v>
      </c>
      <c r="D97">
        <f t="shared" si="8"/>
        <v>2005</v>
      </c>
      <c r="E97">
        <f>F97*C97</f>
        <v>30</v>
      </c>
      <c r="F97">
        <f>VLOOKUP(D97,$Y$3:$Z$12,2)</f>
        <v>2</v>
      </c>
      <c r="G97">
        <f>SUMIF($B$2:B97,B97,$C$2:C97)</f>
        <v>15</v>
      </c>
      <c r="H97">
        <f t="shared" si="9"/>
        <v>0</v>
      </c>
      <c r="I97">
        <f t="shared" si="10"/>
        <v>0</v>
      </c>
      <c r="J97">
        <f t="shared" si="11"/>
        <v>7</v>
      </c>
      <c r="K97">
        <f t="shared" si="14"/>
        <v>5513</v>
      </c>
      <c r="L97">
        <f t="shared" si="12"/>
        <v>5498</v>
      </c>
      <c r="M97">
        <f t="shared" si="15"/>
        <v>0</v>
      </c>
      <c r="N97">
        <f t="shared" si="13"/>
        <v>5498</v>
      </c>
    </row>
    <row r="98" spans="1:14" x14ac:dyDescent="0.25">
      <c r="A98" s="3">
        <v>38536</v>
      </c>
      <c r="B98" s="4" t="s">
        <v>64</v>
      </c>
      <c r="C98" s="5">
        <v>97</v>
      </c>
      <c r="D98">
        <f t="shared" si="8"/>
        <v>2005</v>
      </c>
      <c r="E98">
        <f>F98*C98</f>
        <v>194</v>
      </c>
      <c r="F98">
        <f>VLOOKUP(D98,$Y$3:$Z$12,2)</f>
        <v>2</v>
      </c>
      <c r="G98">
        <f>SUMIF($B$2:B98,B98,$C$2:C98)</f>
        <v>97</v>
      </c>
      <c r="H98">
        <f t="shared" si="9"/>
        <v>0</v>
      </c>
      <c r="I98">
        <f t="shared" si="10"/>
        <v>0</v>
      </c>
      <c r="J98">
        <f t="shared" si="11"/>
        <v>7</v>
      </c>
      <c r="K98">
        <f t="shared" si="14"/>
        <v>5498</v>
      </c>
      <c r="L98">
        <f t="shared" si="12"/>
        <v>5401</v>
      </c>
      <c r="M98">
        <f t="shared" si="15"/>
        <v>0</v>
      </c>
      <c r="N98">
        <f t="shared" si="13"/>
        <v>5401</v>
      </c>
    </row>
    <row r="99" spans="1:14" x14ac:dyDescent="0.25">
      <c r="A99" s="6">
        <v>38542</v>
      </c>
      <c r="B99" s="7" t="s">
        <v>23</v>
      </c>
      <c r="C99" s="8">
        <v>142</v>
      </c>
      <c r="D99">
        <f t="shared" si="8"/>
        <v>2005</v>
      </c>
      <c r="E99">
        <f>F99*C99</f>
        <v>284</v>
      </c>
      <c r="F99">
        <f>VLOOKUP(D99,$Y$3:$Z$12,2)</f>
        <v>2</v>
      </c>
      <c r="G99">
        <f>SUMIF($B$2:B99,B99,$C$2:C99)</f>
        <v>200</v>
      </c>
      <c r="H99">
        <f t="shared" si="9"/>
        <v>0.05</v>
      </c>
      <c r="I99">
        <f t="shared" si="10"/>
        <v>7.1000000000000005</v>
      </c>
      <c r="J99">
        <f t="shared" si="11"/>
        <v>7</v>
      </c>
      <c r="K99">
        <f t="shared" si="14"/>
        <v>5401</v>
      </c>
      <c r="L99">
        <f t="shared" si="12"/>
        <v>5259</v>
      </c>
      <c r="M99">
        <f t="shared" si="15"/>
        <v>0</v>
      </c>
      <c r="N99">
        <f t="shared" si="13"/>
        <v>5259</v>
      </c>
    </row>
    <row r="100" spans="1:14" x14ac:dyDescent="0.25">
      <c r="A100" s="3">
        <v>38546</v>
      </c>
      <c r="B100" s="4" t="s">
        <v>48</v>
      </c>
      <c r="C100" s="5">
        <v>214</v>
      </c>
      <c r="D100">
        <f t="shared" si="8"/>
        <v>2005</v>
      </c>
      <c r="E100">
        <f>F100*C100</f>
        <v>428</v>
      </c>
      <c r="F100">
        <f>VLOOKUP(D100,$Y$3:$Z$12,2)</f>
        <v>2</v>
      </c>
      <c r="G100">
        <f>SUMIF($B$2:B100,B100,$C$2:C100)</f>
        <v>1005</v>
      </c>
      <c r="H100">
        <f t="shared" si="9"/>
        <v>0.1</v>
      </c>
      <c r="I100">
        <f t="shared" si="10"/>
        <v>21.400000000000002</v>
      </c>
      <c r="J100">
        <f t="shared" si="11"/>
        <v>7</v>
      </c>
      <c r="K100">
        <f t="shared" si="14"/>
        <v>5259</v>
      </c>
      <c r="L100">
        <f t="shared" si="12"/>
        <v>5045</v>
      </c>
      <c r="M100">
        <f t="shared" si="15"/>
        <v>0</v>
      </c>
      <c r="N100">
        <f t="shared" si="13"/>
        <v>5045</v>
      </c>
    </row>
    <row r="101" spans="1:14" x14ac:dyDescent="0.25">
      <c r="A101" s="6">
        <v>38546</v>
      </c>
      <c r="B101" s="7" t="s">
        <v>17</v>
      </c>
      <c r="C101" s="8">
        <v>408</v>
      </c>
      <c r="D101">
        <f t="shared" si="8"/>
        <v>2005</v>
      </c>
      <c r="E101">
        <f>F101*C101</f>
        <v>816</v>
      </c>
      <c r="F101">
        <f>VLOOKUP(D101,$Y$3:$Z$12,2)</f>
        <v>2</v>
      </c>
      <c r="G101">
        <f>SUMIF($B$2:B101,B101,$C$2:C101)</f>
        <v>1961</v>
      </c>
      <c r="H101">
        <f t="shared" si="9"/>
        <v>0.1</v>
      </c>
      <c r="I101">
        <f t="shared" si="10"/>
        <v>40.800000000000004</v>
      </c>
      <c r="J101">
        <f t="shared" si="11"/>
        <v>7</v>
      </c>
      <c r="K101">
        <f t="shared" si="14"/>
        <v>5045</v>
      </c>
      <c r="L101">
        <f t="shared" si="12"/>
        <v>4637</v>
      </c>
      <c r="M101">
        <f t="shared" si="15"/>
        <v>0</v>
      </c>
      <c r="N101">
        <f t="shared" si="13"/>
        <v>4637</v>
      </c>
    </row>
    <row r="102" spans="1:14" x14ac:dyDescent="0.25">
      <c r="A102" s="3">
        <v>38547</v>
      </c>
      <c r="B102" s="4" t="s">
        <v>15</v>
      </c>
      <c r="C102" s="5">
        <v>144</v>
      </c>
      <c r="D102">
        <f t="shared" si="8"/>
        <v>2005</v>
      </c>
      <c r="E102">
        <f>F102*C102</f>
        <v>288</v>
      </c>
      <c r="F102">
        <f>VLOOKUP(D102,$Y$3:$Z$12,2)</f>
        <v>2</v>
      </c>
      <c r="G102">
        <f>SUMIF($B$2:B102,B102,$C$2:C102)</f>
        <v>180</v>
      </c>
      <c r="H102">
        <f t="shared" si="9"/>
        <v>0.05</v>
      </c>
      <c r="I102">
        <f t="shared" si="10"/>
        <v>7.2</v>
      </c>
      <c r="J102">
        <f t="shared" si="11"/>
        <v>7</v>
      </c>
      <c r="K102">
        <f t="shared" si="14"/>
        <v>4637</v>
      </c>
      <c r="L102">
        <f t="shared" si="12"/>
        <v>4493</v>
      </c>
      <c r="M102">
        <f t="shared" si="15"/>
        <v>0</v>
      </c>
      <c r="N102">
        <f t="shared" si="13"/>
        <v>4493</v>
      </c>
    </row>
    <row r="103" spans="1:14" x14ac:dyDescent="0.25">
      <c r="A103" s="6">
        <v>38547</v>
      </c>
      <c r="B103" s="7" t="s">
        <v>9</v>
      </c>
      <c r="C103" s="8">
        <v>173</v>
      </c>
      <c r="D103">
        <f t="shared" si="8"/>
        <v>2005</v>
      </c>
      <c r="E103">
        <f>F103*C103</f>
        <v>346</v>
      </c>
      <c r="F103">
        <f>VLOOKUP(D103,$Y$3:$Z$12,2)</f>
        <v>2</v>
      </c>
      <c r="G103">
        <f>SUMIF($B$2:B103,B103,$C$2:C103)</f>
        <v>349</v>
      </c>
      <c r="H103">
        <f t="shared" si="9"/>
        <v>0.05</v>
      </c>
      <c r="I103">
        <f t="shared" si="10"/>
        <v>8.65</v>
      </c>
      <c r="J103">
        <f t="shared" si="11"/>
        <v>7</v>
      </c>
      <c r="K103">
        <f t="shared" si="14"/>
        <v>4493</v>
      </c>
      <c r="L103">
        <f t="shared" si="12"/>
        <v>4320</v>
      </c>
      <c r="M103">
        <f t="shared" si="15"/>
        <v>0</v>
      </c>
      <c r="N103">
        <f t="shared" si="13"/>
        <v>4320</v>
      </c>
    </row>
    <row r="104" spans="1:14" x14ac:dyDescent="0.25">
      <c r="A104" s="3">
        <v>38549</v>
      </c>
      <c r="B104" s="4" t="s">
        <v>65</v>
      </c>
      <c r="C104" s="5">
        <v>15</v>
      </c>
      <c r="D104">
        <f t="shared" si="8"/>
        <v>2005</v>
      </c>
      <c r="E104">
        <f>F104*C104</f>
        <v>30</v>
      </c>
      <c r="F104">
        <f>VLOOKUP(D104,$Y$3:$Z$12,2)</f>
        <v>2</v>
      </c>
      <c r="G104">
        <f>SUMIF($B$2:B104,B104,$C$2:C104)</f>
        <v>15</v>
      </c>
      <c r="H104">
        <f t="shared" si="9"/>
        <v>0</v>
      </c>
      <c r="I104">
        <f t="shared" si="10"/>
        <v>0</v>
      </c>
      <c r="J104">
        <f t="shared" si="11"/>
        <v>7</v>
      </c>
      <c r="K104">
        <f t="shared" si="14"/>
        <v>4320</v>
      </c>
      <c r="L104">
        <f t="shared" si="12"/>
        <v>4305</v>
      </c>
      <c r="M104">
        <f t="shared" si="15"/>
        <v>0</v>
      </c>
      <c r="N104">
        <f t="shared" si="13"/>
        <v>4305</v>
      </c>
    </row>
    <row r="105" spans="1:14" x14ac:dyDescent="0.25">
      <c r="A105" s="6">
        <v>38551</v>
      </c>
      <c r="B105" s="7" t="s">
        <v>53</v>
      </c>
      <c r="C105" s="8">
        <v>433</v>
      </c>
      <c r="D105">
        <f t="shared" si="8"/>
        <v>2005</v>
      </c>
      <c r="E105">
        <f>F105*C105</f>
        <v>866</v>
      </c>
      <c r="F105">
        <f>VLOOKUP(D105,$Y$3:$Z$12,2)</f>
        <v>2</v>
      </c>
      <c r="G105">
        <f>SUMIF($B$2:B105,B105,$C$2:C105)</f>
        <v>686</v>
      </c>
      <c r="H105">
        <f t="shared" si="9"/>
        <v>0.05</v>
      </c>
      <c r="I105">
        <f t="shared" si="10"/>
        <v>21.650000000000002</v>
      </c>
      <c r="J105">
        <f t="shared" si="11"/>
        <v>7</v>
      </c>
      <c r="K105">
        <f t="shared" si="14"/>
        <v>4305</v>
      </c>
      <c r="L105">
        <f t="shared" si="12"/>
        <v>3872</v>
      </c>
      <c r="M105">
        <f t="shared" si="15"/>
        <v>0</v>
      </c>
      <c r="N105">
        <f t="shared" si="13"/>
        <v>3872</v>
      </c>
    </row>
    <row r="106" spans="1:14" x14ac:dyDescent="0.25">
      <c r="A106" s="3">
        <v>38555</v>
      </c>
      <c r="B106" s="4" t="s">
        <v>66</v>
      </c>
      <c r="C106" s="5">
        <v>137</v>
      </c>
      <c r="D106">
        <f t="shared" si="8"/>
        <v>2005</v>
      </c>
      <c r="E106">
        <f>F106*C106</f>
        <v>274</v>
      </c>
      <c r="F106">
        <f>VLOOKUP(D106,$Y$3:$Z$12,2)</f>
        <v>2</v>
      </c>
      <c r="G106">
        <f>SUMIF($B$2:B106,B106,$C$2:C106)</f>
        <v>137</v>
      </c>
      <c r="H106">
        <f t="shared" si="9"/>
        <v>0.05</v>
      </c>
      <c r="I106">
        <f t="shared" si="10"/>
        <v>6.8500000000000005</v>
      </c>
      <c r="J106">
        <f t="shared" si="11"/>
        <v>7</v>
      </c>
      <c r="K106">
        <f t="shared" si="14"/>
        <v>3872</v>
      </c>
      <c r="L106">
        <f t="shared" si="12"/>
        <v>3735</v>
      </c>
      <c r="M106">
        <f t="shared" si="15"/>
        <v>0</v>
      </c>
      <c r="N106">
        <f t="shared" si="13"/>
        <v>3735</v>
      </c>
    </row>
    <row r="107" spans="1:14" x14ac:dyDescent="0.25">
      <c r="A107" s="6">
        <v>38558</v>
      </c>
      <c r="B107" s="7" t="s">
        <v>53</v>
      </c>
      <c r="C107" s="8">
        <v>118</v>
      </c>
      <c r="D107">
        <f t="shared" si="8"/>
        <v>2005</v>
      </c>
      <c r="E107">
        <f>F107*C107</f>
        <v>236</v>
      </c>
      <c r="F107">
        <f>VLOOKUP(D107,$Y$3:$Z$12,2)</f>
        <v>2</v>
      </c>
      <c r="G107">
        <f>SUMIF($B$2:B107,B107,$C$2:C107)</f>
        <v>804</v>
      </c>
      <c r="H107">
        <f t="shared" si="9"/>
        <v>0.05</v>
      </c>
      <c r="I107">
        <f t="shared" si="10"/>
        <v>5.9</v>
      </c>
      <c r="J107">
        <f t="shared" si="11"/>
        <v>7</v>
      </c>
      <c r="K107">
        <f t="shared" si="14"/>
        <v>3735</v>
      </c>
      <c r="L107">
        <f t="shared" si="12"/>
        <v>3617</v>
      </c>
      <c r="M107">
        <f t="shared" si="15"/>
        <v>0</v>
      </c>
      <c r="N107">
        <f t="shared" si="13"/>
        <v>3617</v>
      </c>
    </row>
    <row r="108" spans="1:14" x14ac:dyDescent="0.25">
      <c r="A108" s="3">
        <v>38558</v>
      </c>
      <c r="B108" s="4" t="s">
        <v>12</v>
      </c>
      <c r="C108" s="5">
        <v>158</v>
      </c>
      <c r="D108">
        <f t="shared" si="8"/>
        <v>2005</v>
      </c>
      <c r="E108">
        <f>F108*C108</f>
        <v>316</v>
      </c>
      <c r="F108">
        <f>VLOOKUP(D108,$Y$3:$Z$12,2)</f>
        <v>2</v>
      </c>
      <c r="G108">
        <f>SUMIF($B$2:B108,B108,$C$2:C108)</f>
        <v>1134</v>
      </c>
      <c r="H108">
        <f t="shared" si="9"/>
        <v>0.1</v>
      </c>
      <c r="I108">
        <f t="shared" si="10"/>
        <v>15.8</v>
      </c>
      <c r="J108">
        <f t="shared" si="11"/>
        <v>7</v>
      </c>
      <c r="K108">
        <f t="shared" si="14"/>
        <v>3617</v>
      </c>
      <c r="L108">
        <f t="shared" si="12"/>
        <v>3459</v>
      </c>
      <c r="M108">
        <f t="shared" si="15"/>
        <v>0</v>
      </c>
      <c r="N108">
        <f t="shared" si="13"/>
        <v>3459</v>
      </c>
    </row>
    <row r="109" spans="1:14" x14ac:dyDescent="0.25">
      <c r="A109" s="6">
        <v>38559</v>
      </c>
      <c r="B109" s="7" t="s">
        <v>47</v>
      </c>
      <c r="C109" s="8">
        <v>13</v>
      </c>
      <c r="D109">
        <f t="shared" si="8"/>
        <v>2005</v>
      </c>
      <c r="E109">
        <f>F109*C109</f>
        <v>26</v>
      </c>
      <c r="F109">
        <f>VLOOKUP(D109,$Y$3:$Z$12,2)</f>
        <v>2</v>
      </c>
      <c r="G109">
        <f>SUMIF($B$2:B109,B109,$C$2:C109)</f>
        <v>26</v>
      </c>
      <c r="H109">
        <f t="shared" si="9"/>
        <v>0</v>
      </c>
      <c r="I109">
        <f t="shared" si="10"/>
        <v>0</v>
      </c>
      <c r="J109">
        <f t="shared" si="11"/>
        <v>7</v>
      </c>
      <c r="K109">
        <f t="shared" si="14"/>
        <v>3459</v>
      </c>
      <c r="L109">
        <f t="shared" si="12"/>
        <v>3446</v>
      </c>
      <c r="M109">
        <f t="shared" si="15"/>
        <v>0</v>
      </c>
      <c r="N109">
        <f t="shared" si="13"/>
        <v>3446</v>
      </c>
    </row>
    <row r="110" spans="1:14" x14ac:dyDescent="0.25">
      <c r="A110" s="3">
        <v>38560</v>
      </c>
      <c r="B110" s="4" t="s">
        <v>67</v>
      </c>
      <c r="C110" s="5">
        <v>2</v>
      </c>
      <c r="D110">
        <f t="shared" si="8"/>
        <v>2005</v>
      </c>
      <c r="E110">
        <f>F110*C110</f>
        <v>4</v>
      </c>
      <c r="F110">
        <f>VLOOKUP(D110,$Y$3:$Z$12,2)</f>
        <v>2</v>
      </c>
      <c r="G110">
        <f>SUMIF($B$2:B110,B110,$C$2:C110)</f>
        <v>2</v>
      </c>
      <c r="H110">
        <f t="shared" si="9"/>
        <v>0</v>
      </c>
      <c r="I110">
        <f t="shared" si="10"/>
        <v>0</v>
      </c>
      <c r="J110">
        <f t="shared" si="11"/>
        <v>7</v>
      </c>
      <c r="K110">
        <f t="shared" si="14"/>
        <v>3446</v>
      </c>
      <c r="L110">
        <f t="shared" si="12"/>
        <v>3444</v>
      </c>
      <c r="M110">
        <f t="shared" si="15"/>
        <v>0</v>
      </c>
      <c r="N110">
        <f t="shared" si="13"/>
        <v>3444</v>
      </c>
    </row>
    <row r="111" spans="1:14" x14ac:dyDescent="0.25">
      <c r="A111" s="6">
        <v>38562</v>
      </c>
      <c r="B111" s="7" t="s">
        <v>53</v>
      </c>
      <c r="C111" s="8">
        <v>467</v>
      </c>
      <c r="D111">
        <f t="shared" si="8"/>
        <v>2005</v>
      </c>
      <c r="E111">
        <f>F111*C111</f>
        <v>934</v>
      </c>
      <c r="F111">
        <f>VLOOKUP(D111,$Y$3:$Z$12,2)</f>
        <v>2</v>
      </c>
      <c r="G111">
        <f>SUMIF($B$2:B111,B111,$C$2:C111)</f>
        <v>1271</v>
      </c>
      <c r="H111">
        <f t="shared" si="9"/>
        <v>0.1</v>
      </c>
      <c r="I111">
        <f t="shared" si="10"/>
        <v>46.7</v>
      </c>
      <c r="J111">
        <f t="shared" si="11"/>
        <v>7</v>
      </c>
      <c r="K111">
        <f t="shared" si="14"/>
        <v>3444</v>
      </c>
      <c r="L111">
        <f t="shared" si="12"/>
        <v>2977</v>
      </c>
      <c r="M111">
        <f t="shared" si="15"/>
        <v>0</v>
      </c>
      <c r="N111">
        <f t="shared" si="13"/>
        <v>2977</v>
      </c>
    </row>
    <row r="112" spans="1:14" x14ac:dyDescent="0.25">
      <c r="A112" s="3">
        <v>38563</v>
      </c>
      <c r="B112" s="4" t="s">
        <v>68</v>
      </c>
      <c r="C112" s="5">
        <v>9</v>
      </c>
      <c r="D112">
        <f t="shared" si="8"/>
        <v>2005</v>
      </c>
      <c r="E112">
        <f>F112*C112</f>
        <v>18</v>
      </c>
      <c r="F112">
        <f>VLOOKUP(D112,$Y$3:$Z$12,2)</f>
        <v>2</v>
      </c>
      <c r="G112">
        <f>SUMIF($B$2:B112,B112,$C$2:C112)</f>
        <v>9</v>
      </c>
      <c r="H112">
        <f t="shared" si="9"/>
        <v>0</v>
      </c>
      <c r="I112">
        <f t="shared" si="10"/>
        <v>0</v>
      </c>
      <c r="J112">
        <f t="shared" si="11"/>
        <v>7</v>
      </c>
      <c r="K112">
        <f t="shared" si="14"/>
        <v>2977</v>
      </c>
      <c r="L112">
        <f t="shared" si="12"/>
        <v>2968</v>
      </c>
      <c r="M112">
        <f t="shared" si="15"/>
        <v>3000</v>
      </c>
      <c r="N112">
        <f t="shared" si="13"/>
        <v>5968</v>
      </c>
    </row>
    <row r="113" spans="1:14" x14ac:dyDescent="0.25">
      <c r="A113" s="6">
        <v>38567</v>
      </c>
      <c r="B113" s="7" t="s">
        <v>69</v>
      </c>
      <c r="C113" s="8">
        <v>189</v>
      </c>
      <c r="D113">
        <f t="shared" si="8"/>
        <v>2005</v>
      </c>
      <c r="E113">
        <f>F113*C113</f>
        <v>378</v>
      </c>
      <c r="F113">
        <f>VLOOKUP(D113,$Y$3:$Z$12,2)</f>
        <v>2</v>
      </c>
      <c r="G113">
        <f>SUMIF($B$2:B113,B113,$C$2:C113)</f>
        <v>189</v>
      </c>
      <c r="H113">
        <f t="shared" si="9"/>
        <v>0.05</v>
      </c>
      <c r="I113">
        <f t="shared" si="10"/>
        <v>9.4500000000000011</v>
      </c>
      <c r="J113">
        <f t="shared" si="11"/>
        <v>8</v>
      </c>
      <c r="K113">
        <f t="shared" si="14"/>
        <v>5968</v>
      </c>
      <c r="L113">
        <f t="shared" si="12"/>
        <v>5779</v>
      </c>
      <c r="M113">
        <f t="shared" si="15"/>
        <v>0</v>
      </c>
      <c r="N113">
        <f t="shared" si="13"/>
        <v>5779</v>
      </c>
    </row>
    <row r="114" spans="1:14" x14ac:dyDescent="0.25">
      <c r="A114" s="3">
        <v>38568</v>
      </c>
      <c r="B114" s="4" t="s">
        <v>70</v>
      </c>
      <c r="C114" s="5">
        <v>19</v>
      </c>
      <c r="D114">
        <f t="shared" si="8"/>
        <v>2005</v>
      </c>
      <c r="E114">
        <f>F114*C114</f>
        <v>38</v>
      </c>
      <c r="F114">
        <f>VLOOKUP(D114,$Y$3:$Z$12,2)</f>
        <v>2</v>
      </c>
      <c r="G114">
        <f>SUMIF($B$2:B114,B114,$C$2:C114)</f>
        <v>19</v>
      </c>
      <c r="H114">
        <f t="shared" si="9"/>
        <v>0</v>
      </c>
      <c r="I114">
        <f t="shared" si="10"/>
        <v>0</v>
      </c>
      <c r="J114">
        <f t="shared" si="11"/>
        <v>8</v>
      </c>
      <c r="K114">
        <f t="shared" si="14"/>
        <v>5779</v>
      </c>
      <c r="L114">
        <f t="shared" si="12"/>
        <v>5760</v>
      </c>
      <c r="M114">
        <f t="shared" si="15"/>
        <v>0</v>
      </c>
      <c r="N114">
        <f t="shared" si="13"/>
        <v>5760</v>
      </c>
    </row>
    <row r="115" spans="1:14" x14ac:dyDescent="0.25">
      <c r="A115" s="6">
        <v>38569</v>
      </c>
      <c r="B115" s="7" t="s">
        <v>12</v>
      </c>
      <c r="C115" s="8">
        <v>172</v>
      </c>
      <c r="D115">
        <f t="shared" si="8"/>
        <v>2005</v>
      </c>
      <c r="E115">
        <f>F115*C115</f>
        <v>344</v>
      </c>
      <c r="F115">
        <f>VLOOKUP(D115,$Y$3:$Z$12,2)</f>
        <v>2</v>
      </c>
      <c r="G115">
        <f>SUMIF($B$2:B115,B115,$C$2:C115)</f>
        <v>1306</v>
      </c>
      <c r="H115">
        <f t="shared" si="9"/>
        <v>0.1</v>
      </c>
      <c r="I115">
        <f t="shared" si="10"/>
        <v>17.2</v>
      </c>
      <c r="J115">
        <f t="shared" si="11"/>
        <v>8</v>
      </c>
      <c r="K115">
        <f t="shared" si="14"/>
        <v>5760</v>
      </c>
      <c r="L115">
        <f t="shared" si="12"/>
        <v>5588</v>
      </c>
      <c r="M115">
        <f t="shared" si="15"/>
        <v>0</v>
      </c>
      <c r="N115">
        <f t="shared" si="13"/>
        <v>5588</v>
      </c>
    </row>
    <row r="116" spans="1:14" x14ac:dyDescent="0.25">
      <c r="A116" s="3">
        <v>38570</v>
      </c>
      <c r="B116" s="4" t="s">
        <v>58</v>
      </c>
      <c r="C116" s="5">
        <v>84</v>
      </c>
      <c r="D116">
        <f t="shared" si="8"/>
        <v>2005</v>
      </c>
      <c r="E116">
        <f>F116*C116</f>
        <v>168</v>
      </c>
      <c r="F116">
        <f>VLOOKUP(D116,$Y$3:$Z$12,2)</f>
        <v>2</v>
      </c>
      <c r="G116">
        <f>SUMIF($B$2:B116,B116,$C$2:C116)</f>
        <v>151</v>
      </c>
      <c r="H116">
        <f t="shared" si="9"/>
        <v>0.05</v>
      </c>
      <c r="I116">
        <f t="shared" si="10"/>
        <v>4.2</v>
      </c>
      <c r="J116">
        <f t="shared" si="11"/>
        <v>8</v>
      </c>
      <c r="K116">
        <f t="shared" si="14"/>
        <v>5588</v>
      </c>
      <c r="L116">
        <f t="shared" si="12"/>
        <v>5504</v>
      </c>
      <c r="M116">
        <f t="shared" si="15"/>
        <v>0</v>
      </c>
      <c r="N116">
        <f t="shared" si="13"/>
        <v>5504</v>
      </c>
    </row>
    <row r="117" spans="1:14" x14ac:dyDescent="0.25">
      <c r="A117" s="6">
        <v>38570</v>
      </c>
      <c r="B117" s="7" t="s">
        <v>71</v>
      </c>
      <c r="C117" s="8">
        <v>8</v>
      </c>
      <c r="D117">
        <f t="shared" si="8"/>
        <v>2005</v>
      </c>
      <c r="E117">
        <f>F117*C117</f>
        <v>16</v>
      </c>
      <c r="F117">
        <f>VLOOKUP(D117,$Y$3:$Z$12,2)</f>
        <v>2</v>
      </c>
      <c r="G117">
        <f>SUMIF($B$2:B117,B117,$C$2:C117)</f>
        <v>8</v>
      </c>
      <c r="H117">
        <f t="shared" si="9"/>
        <v>0</v>
      </c>
      <c r="I117">
        <f t="shared" si="10"/>
        <v>0</v>
      </c>
      <c r="J117">
        <f t="shared" si="11"/>
        <v>8</v>
      </c>
      <c r="K117">
        <f t="shared" si="14"/>
        <v>5504</v>
      </c>
      <c r="L117">
        <f t="shared" si="12"/>
        <v>5496</v>
      </c>
      <c r="M117">
        <f t="shared" si="15"/>
        <v>0</v>
      </c>
      <c r="N117">
        <f t="shared" si="13"/>
        <v>5496</v>
      </c>
    </row>
    <row r="118" spans="1:14" x14ac:dyDescent="0.25">
      <c r="A118" s="3">
        <v>38570</v>
      </c>
      <c r="B118" s="4" t="s">
        <v>72</v>
      </c>
      <c r="C118" s="5">
        <v>66</v>
      </c>
      <c r="D118">
        <f t="shared" si="8"/>
        <v>2005</v>
      </c>
      <c r="E118">
        <f>F118*C118</f>
        <v>132</v>
      </c>
      <c r="F118">
        <f>VLOOKUP(D118,$Y$3:$Z$12,2)</f>
        <v>2</v>
      </c>
      <c r="G118">
        <f>SUMIF($B$2:B118,B118,$C$2:C118)</f>
        <v>66</v>
      </c>
      <c r="H118">
        <f t="shared" si="9"/>
        <v>0</v>
      </c>
      <c r="I118">
        <f t="shared" si="10"/>
        <v>0</v>
      </c>
      <c r="J118">
        <f t="shared" si="11"/>
        <v>8</v>
      </c>
      <c r="K118">
        <f t="shared" si="14"/>
        <v>5496</v>
      </c>
      <c r="L118">
        <f t="shared" si="12"/>
        <v>5430</v>
      </c>
      <c r="M118">
        <f t="shared" si="15"/>
        <v>0</v>
      </c>
      <c r="N118">
        <f t="shared" si="13"/>
        <v>5430</v>
      </c>
    </row>
    <row r="119" spans="1:14" x14ac:dyDescent="0.25">
      <c r="A119" s="6">
        <v>38571</v>
      </c>
      <c r="B119" s="7" t="s">
        <v>40</v>
      </c>
      <c r="C119" s="8">
        <v>35</v>
      </c>
      <c r="D119">
        <f t="shared" si="8"/>
        <v>2005</v>
      </c>
      <c r="E119">
        <f>F119*C119</f>
        <v>70</v>
      </c>
      <c r="F119">
        <f>VLOOKUP(D119,$Y$3:$Z$12,2)</f>
        <v>2</v>
      </c>
      <c r="G119">
        <f>SUMIF($B$2:B119,B119,$C$2:C119)</f>
        <v>209</v>
      </c>
      <c r="H119">
        <f t="shared" si="9"/>
        <v>0.05</v>
      </c>
      <c r="I119">
        <f t="shared" si="10"/>
        <v>1.75</v>
      </c>
      <c r="J119">
        <f t="shared" si="11"/>
        <v>8</v>
      </c>
      <c r="K119">
        <f t="shared" si="14"/>
        <v>5430</v>
      </c>
      <c r="L119">
        <f t="shared" si="12"/>
        <v>5395</v>
      </c>
      <c r="M119">
        <f t="shared" si="15"/>
        <v>0</v>
      </c>
      <c r="N119">
        <f t="shared" si="13"/>
        <v>5395</v>
      </c>
    </row>
    <row r="120" spans="1:14" x14ac:dyDescent="0.25">
      <c r="A120" s="3">
        <v>38572</v>
      </c>
      <c r="B120" s="4" t="s">
        <v>33</v>
      </c>
      <c r="C120" s="5">
        <v>91</v>
      </c>
      <c r="D120">
        <f t="shared" si="8"/>
        <v>2005</v>
      </c>
      <c r="E120">
        <f>F120*C120</f>
        <v>182</v>
      </c>
      <c r="F120">
        <f>VLOOKUP(D120,$Y$3:$Z$12,2)</f>
        <v>2</v>
      </c>
      <c r="G120">
        <f>SUMIF($B$2:B120,B120,$C$2:C120)</f>
        <v>346</v>
      </c>
      <c r="H120">
        <f t="shared" si="9"/>
        <v>0.05</v>
      </c>
      <c r="I120">
        <f t="shared" si="10"/>
        <v>4.55</v>
      </c>
      <c r="J120">
        <f t="shared" si="11"/>
        <v>8</v>
      </c>
      <c r="K120">
        <f t="shared" si="14"/>
        <v>5395</v>
      </c>
      <c r="L120">
        <f t="shared" si="12"/>
        <v>5304</v>
      </c>
      <c r="M120">
        <f t="shared" si="15"/>
        <v>0</v>
      </c>
      <c r="N120">
        <f t="shared" si="13"/>
        <v>5304</v>
      </c>
    </row>
    <row r="121" spans="1:14" x14ac:dyDescent="0.25">
      <c r="A121" s="6">
        <v>38577</v>
      </c>
      <c r="B121" s="7" t="s">
        <v>10</v>
      </c>
      <c r="C121" s="8">
        <v>396</v>
      </c>
      <c r="D121">
        <f t="shared" si="8"/>
        <v>2005</v>
      </c>
      <c r="E121">
        <f>F121*C121</f>
        <v>792</v>
      </c>
      <c r="F121">
        <f>VLOOKUP(D121,$Y$3:$Z$12,2)</f>
        <v>2</v>
      </c>
      <c r="G121">
        <f>SUMIF($B$2:B121,B121,$C$2:C121)</f>
        <v>2296</v>
      </c>
      <c r="H121">
        <f t="shared" si="9"/>
        <v>0.1</v>
      </c>
      <c r="I121">
        <f t="shared" si="10"/>
        <v>39.6</v>
      </c>
      <c r="J121">
        <f t="shared" si="11"/>
        <v>8</v>
      </c>
      <c r="K121">
        <f t="shared" si="14"/>
        <v>5304</v>
      </c>
      <c r="L121">
        <f t="shared" si="12"/>
        <v>4908</v>
      </c>
      <c r="M121">
        <f t="shared" si="15"/>
        <v>0</v>
      </c>
      <c r="N121">
        <f t="shared" si="13"/>
        <v>4908</v>
      </c>
    </row>
    <row r="122" spans="1:14" x14ac:dyDescent="0.25">
      <c r="A122" s="3">
        <v>38577</v>
      </c>
      <c r="B122" s="4" t="s">
        <v>73</v>
      </c>
      <c r="C122" s="5">
        <v>6</v>
      </c>
      <c r="D122">
        <f t="shared" si="8"/>
        <v>2005</v>
      </c>
      <c r="E122">
        <f>F122*C122</f>
        <v>12</v>
      </c>
      <c r="F122">
        <f>VLOOKUP(D122,$Y$3:$Z$12,2)</f>
        <v>2</v>
      </c>
      <c r="G122">
        <f>SUMIF($B$2:B122,B122,$C$2:C122)</f>
        <v>6</v>
      </c>
      <c r="H122">
        <f t="shared" si="9"/>
        <v>0</v>
      </c>
      <c r="I122">
        <f t="shared" si="10"/>
        <v>0</v>
      </c>
      <c r="J122">
        <f t="shared" si="11"/>
        <v>8</v>
      </c>
      <c r="K122">
        <f t="shared" si="14"/>
        <v>4908</v>
      </c>
      <c r="L122">
        <f t="shared" si="12"/>
        <v>4902</v>
      </c>
      <c r="M122">
        <f t="shared" si="15"/>
        <v>0</v>
      </c>
      <c r="N122">
        <f t="shared" si="13"/>
        <v>4902</v>
      </c>
    </row>
    <row r="123" spans="1:14" x14ac:dyDescent="0.25">
      <c r="A123" s="6">
        <v>38579</v>
      </c>
      <c r="B123" s="7" t="s">
        <v>31</v>
      </c>
      <c r="C123" s="8">
        <v>47</v>
      </c>
      <c r="D123">
        <f t="shared" si="8"/>
        <v>2005</v>
      </c>
      <c r="E123">
        <f>F123*C123</f>
        <v>94</v>
      </c>
      <c r="F123">
        <f>VLOOKUP(D123,$Y$3:$Z$12,2)</f>
        <v>2</v>
      </c>
      <c r="G123">
        <f>SUMIF($B$2:B123,B123,$C$2:C123)</f>
        <v>198</v>
      </c>
      <c r="H123">
        <f t="shared" si="9"/>
        <v>0.05</v>
      </c>
      <c r="I123">
        <f t="shared" si="10"/>
        <v>2.35</v>
      </c>
      <c r="J123">
        <f t="shared" si="11"/>
        <v>8</v>
      </c>
      <c r="K123">
        <f t="shared" si="14"/>
        <v>4902</v>
      </c>
      <c r="L123">
        <f t="shared" si="12"/>
        <v>4855</v>
      </c>
      <c r="M123">
        <f t="shared" si="15"/>
        <v>0</v>
      </c>
      <c r="N123">
        <f t="shared" si="13"/>
        <v>4855</v>
      </c>
    </row>
    <row r="124" spans="1:14" x14ac:dyDescent="0.25">
      <c r="A124" s="3">
        <v>38581</v>
      </c>
      <c r="B124" s="4" t="s">
        <v>22</v>
      </c>
      <c r="C124" s="5">
        <v>41</v>
      </c>
      <c r="D124">
        <f t="shared" si="8"/>
        <v>2005</v>
      </c>
      <c r="E124">
        <f>F124*C124</f>
        <v>82</v>
      </c>
      <c r="F124">
        <f>VLOOKUP(D124,$Y$3:$Z$12,2)</f>
        <v>2</v>
      </c>
      <c r="G124">
        <f>SUMIF($B$2:B124,B124,$C$2:C124)</f>
        <v>132</v>
      </c>
      <c r="H124">
        <f t="shared" si="9"/>
        <v>0.05</v>
      </c>
      <c r="I124">
        <f t="shared" si="10"/>
        <v>2.0500000000000003</v>
      </c>
      <c r="J124">
        <f t="shared" si="11"/>
        <v>8</v>
      </c>
      <c r="K124">
        <f t="shared" si="14"/>
        <v>4855</v>
      </c>
      <c r="L124">
        <f t="shared" si="12"/>
        <v>4814</v>
      </c>
      <c r="M124">
        <f t="shared" si="15"/>
        <v>0</v>
      </c>
      <c r="N124">
        <f t="shared" si="13"/>
        <v>4814</v>
      </c>
    </row>
    <row r="125" spans="1:14" x14ac:dyDescent="0.25">
      <c r="A125" s="6">
        <v>38582</v>
      </c>
      <c r="B125" s="7" t="s">
        <v>74</v>
      </c>
      <c r="C125" s="8">
        <v>136</v>
      </c>
      <c r="D125">
        <f t="shared" si="8"/>
        <v>2005</v>
      </c>
      <c r="E125">
        <f>F125*C125</f>
        <v>272</v>
      </c>
      <c r="F125">
        <f>VLOOKUP(D125,$Y$3:$Z$12,2)</f>
        <v>2</v>
      </c>
      <c r="G125">
        <f>SUMIF($B$2:B125,B125,$C$2:C125)</f>
        <v>136</v>
      </c>
      <c r="H125">
        <f t="shared" si="9"/>
        <v>0.05</v>
      </c>
      <c r="I125">
        <f t="shared" si="10"/>
        <v>6.8000000000000007</v>
      </c>
      <c r="J125">
        <f t="shared" si="11"/>
        <v>8</v>
      </c>
      <c r="K125">
        <f t="shared" si="14"/>
        <v>4814</v>
      </c>
      <c r="L125">
        <f t="shared" si="12"/>
        <v>4678</v>
      </c>
      <c r="M125">
        <f t="shared" si="15"/>
        <v>0</v>
      </c>
      <c r="N125">
        <f t="shared" si="13"/>
        <v>4678</v>
      </c>
    </row>
    <row r="126" spans="1:14" x14ac:dyDescent="0.25">
      <c r="A126" s="3">
        <v>38583</v>
      </c>
      <c r="B126" s="4" t="s">
        <v>75</v>
      </c>
      <c r="C126" s="5">
        <v>16</v>
      </c>
      <c r="D126">
        <f t="shared" si="8"/>
        <v>2005</v>
      </c>
      <c r="E126">
        <f>F126*C126</f>
        <v>32</v>
      </c>
      <c r="F126">
        <f>VLOOKUP(D126,$Y$3:$Z$12,2)</f>
        <v>2</v>
      </c>
      <c r="G126">
        <f>SUMIF($B$2:B126,B126,$C$2:C126)</f>
        <v>16</v>
      </c>
      <c r="H126">
        <f t="shared" si="9"/>
        <v>0</v>
      </c>
      <c r="I126">
        <f t="shared" si="10"/>
        <v>0</v>
      </c>
      <c r="J126">
        <f t="shared" si="11"/>
        <v>8</v>
      </c>
      <c r="K126">
        <f t="shared" si="14"/>
        <v>4678</v>
      </c>
      <c r="L126">
        <f t="shared" si="12"/>
        <v>4662</v>
      </c>
      <c r="M126">
        <f t="shared" si="15"/>
        <v>0</v>
      </c>
      <c r="N126">
        <f t="shared" si="13"/>
        <v>4662</v>
      </c>
    </row>
    <row r="127" spans="1:14" x14ac:dyDescent="0.25">
      <c r="A127" s="6">
        <v>38585</v>
      </c>
      <c r="B127" s="7" t="s">
        <v>76</v>
      </c>
      <c r="C127" s="8">
        <v>18</v>
      </c>
      <c r="D127">
        <f t="shared" si="8"/>
        <v>2005</v>
      </c>
      <c r="E127">
        <f>F127*C127</f>
        <v>36</v>
      </c>
      <c r="F127">
        <f>VLOOKUP(D127,$Y$3:$Z$12,2)</f>
        <v>2</v>
      </c>
      <c r="G127">
        <f>SUMIF($B$2:B127,B127,$C$2:C127)</f>
        <v>18</v>
      </c>
      <c r="H127">
        <f t="shared" si="9"/>
        <v>0</v>
      </c>
      <c r="I127">
        <f t="shared" si="10"/>
        <v>0</v>
      </c>
      <c r="J127">
        <f t="shared" si="11"/>
        <v>8</v>
      </c>
      <c r="K127">
        <f t="shared" si="14"/>
        <v>4662</v>
      </c>
      <c r="L127">
        <f t="shared" si="12"/>
        <v>4644</v>
      </c>
      <c r="M127">
        <f t="shared" si="15"/>
        <v>0</v>
      </c>
      <c r="N127">
        <f t="shared" si="13"/>
        <v>4644</v>
      </c>
    </row>
    <row r="128" spans="1:14" x14ac:dyDescent="0.25">
      <c r="A128" s="3">
        <v>38589</v>
      </c>
      <c r="B128" s="4" t="s">
        <v>77</v>
      </c>
      <c r="C128" s="5">
        <v>11</v>
      </c>
      <c r="D128">
        <f t="shared" si="8"/>
        <v>2005</v>
      </c>
      <c r="E128">
        <f>F128*C128</f>
        <v>22</v>
      </c>
      <c r="F128">
        <f>VLOOKUP(D128,$Y$3:$Z$12,2)</f>
        <v>2</v>
      </c>
      <c r="G128">
        <f>SUMIF($B$2:B128,B128,$C$2:C128)</f>
        <v>11</v>
      </c>
      <c r="H128">
        <f t="shared" si="9"/>
        <v>0</v>
      </c>
      <c r="I128">
        <f t="shared" si="10"/>
        <v>0</v>
      </c>
      <c r="J128">
        <f t="shared" si="11"/>
        <v>8</v>
      </c>
      <c r="K128">
        <f t="shared" si="14"/>
        <v>4644</v>
      </c>
      <c r="L128">
        <f t="shared" si="12"/>
        <v>4633</v>
      </c>
      <c r="M128">
        <f t="shared" si="15"/>
        <v>0</v>
      </c>
      <c r="N128">
        <f t="shared" si="13"/>
        <v>4633</v>
      </c>
    </row>
    <row r="129" spans="1:14" x14ac:dyDescent="0.25">
      <c r="A129" s="6">
        <v>38589</v>
      </c>
      <c r="B129" s="7" t="s">
        <v>78</v>
      </c>
      <c r="C129" s="8">
        <v>8</v>
      </c>
      <c r="D129">
        <f t="shared" si="8"/>
        <v>2005</v>
      </c>
      <c r="E129">
        <f>F129*C129</f>
        <v>16</v>
      </c>
      <c r="F129">
        <f>VLOOKUP(D129,$Y$3:$Z$12,2)</f>
        <v>2</v>
      </c>
      <c r="G129">
        <f>SUMIF($B$2:B129,B129,$C$2:C129)</f>
        <v>8</v>
      </c>
      <c r="H129">
        <f t="shared" si="9"/>
        <v>0</v>
      </c>
      <c r="I129">
        <f t="shared" si="10"/>
        <v>0</v>
      </c>
      <c r="J129">
        <f t="shared" si="11"/>
        <v>8</v>
      </c>
      <c r="K129">
        <f t="shared" si="14"/>
        <v>4633</v>
      </c>
      <c r="L129">
        <f t="shared" si="12"/>
        <v>4625</v>
      </c>
      <c r="M129">
        <f t="shared" si="15"/>
        <v>0</v>
      </c>
      <c r="N129">
        <f t="shared" si="13"/>
        <v>4625</v>
      </c>
    </row>
    <row r="130" spans="1:14" x14ac:dyDescent="0.25">
      <c r="A130" s="3">
        <v>38589</v>
      </c>
      <c r="B130" s="4" t="s">
        <v>79</v>
      </c>
      <c r="C130" s="5">
        <v>16</v>
      </c>
      <c r="D130">
        <f t="shared" si="8"/>
        <v>2005</v>
      </c>
      <c r="E130">
        <f>F130*C130</f>
        <v>32</v>
      </c>
      <c r="F130">
        <f>VLOOKUP(D130,$Y$3:$Z$12,2)</f>
        <v>2</v>
      </c>
      <c r="G130">
        <f>SUMIF($B$2:B130,B130,$C$2:C130)</f>
        <v>16</v>
      </c>
      <c r="H130">
        <f t="shared" si="9"/>
        <v>0</v>
      </c>
      <c r="I130">
        <f t="shared" si="10"/>
        <v>0</v>
      </c>
      <c r="J130">
        <f t="shared" si="11"/>
        <v>8</v>
      </c>
      <c r="K130">
        <f t="shared" si="14"/>
        <v>4625</v>
      </c>
      <c r="L130">
        <f t="shared" si="12"/>
        <v>4609</v>
      </c>
      <c r="M130">
        <f t="shared" si="15"/>
        <v>0</v>
      </c>
      <c r="N130">
        <f t="shared" si="13"/>
        <v>4609</v>
      </c>
    </row>
    <row r="131" spans="1:14" x14ac:dyDescent="0.25">
      <c r="A131" s="6">
        <v>38589</v>
      </c>
      <c r="B131" s="7" t="s">
        <v>31</v>
      </c>
      <c r="C131" s="8">
        <v>54</v>
      </c>
      <c r="D131">
        <f t="shared" ref="D131:D194" si="16">YEAR(A131)</f>
        <v>2005</v>
      </c>
      <c r="E131">
        <f>F131*C131</f>
        <v>108</v>
      </c>
      <c r="F131">
        <f>VLOOKUP(D131,$Y$3:$Z$12,2)</f>
        <v>2</v>
      </c>
      <c r="G131">
        <f>SUMIF($B$2:B131,B131,$C$2:C131)</f>
        <v>252</v>
      </c>
      <c r="H131">
        <f t="shared" ref="H131:H194" si="17">IF(G131 &gt;= 10000,0.2,IF(G131 &gt;= 1000,0.1,IF(G131 &gt;= 100,0.05,0)))</f>
        <v>0.05</v>
      </c>
      <c r="I131">
        <f t="shared" ref="I131:I194" si="18">H131*C131</f>
        <v>2.7</v>
      </c>
      <c r="J131">
        <f t="shared" ref="J131:J194" si="19">MONTH(A131)</f>
        <v>8</v>
      </c>
      <c r="K131">
        <f t="shared" si="14"/>
        <v>4609</v>
      </c>
      <c r="L131">
        <f t="shared" ref="L131:L194" si="20">K131-C131</f>
        <v>4555</v>
      </c>
      <c r="M131">
        <f t="shared" si="15"/>
        <v>0</v>
      </c>
      <c r="N131">
        <f t="shared" ref="N131:N194" si="21">L131+M131</f>
        <v>4555</v>
      </c>
    </row>
    <row r="132" spans="1:14" x14ac:dyDescent="0.25">
      <c r="A132" s="3">
        <v>38590</v>
      </c>
      <c r="B132" s="4" t="s">
        <v>53</v>
      </c>
      <c r="C132" s="5">
        <v>299</v>
      </c>
      <c r="D132">
        <f t="shared" si="16"/>
        <v>2005</v>
      </c>
      <c r="E132">
        <f>F132*C132</f>
        <v>598</v>
      </c>
      <c r="F132">
        <f>VLOOKUP(D132,$Y$3:$Z$12,2)</f>
        <v>2</v>
      </c>
      <c r="G132">
        <f>SUMIF($B$2:B132,B132,$C$2:C132)</f>
        <v>1570</v>
      </c>
      <c r="H132">
        <f t="shared" si="17"/>
        <v>0.1</v>
      </c>
      <c r="I132">
        <f t="shared" si="18"/>
        <v>29.900000000000002</v>
      </c>
      <c r="J132">
        <f t="shared" si="19"/>
        <v>8</v>
      </c>
      <c r="K132">
        <f t="shared" ref="K132:K195" si="22">N131</f>
        <v>4555</v>
      </c>
      <c r="L132">
        <f t="shared" si="20"/>
        <v>4256</v>
      </c>
      <c r="M132">
        <f t="shared" ref="M132:M195" si="23">IF(J132 &lt;&gt; J133,MROUND(IF(ROUNDUP(5000 - L132,-3) &lt; 0, 0, ROUNDUP(5000 - L132,-3)),1000),0)</f>
        <v>0</v>
      </c>
      <c r="N132">
        <f t="shared" si="21"/>
        <v>4256</v>
      </c>
    </row>
    <row r="133" spans="1:14" x14ac:dyDescent="0.25">
      <c r="A133" s="6">
        <v>38592</v>
      </c>
      <c r="B133" s="7" t="s">
        <v>72</v>
      </c>
      <c r="C133" s="8">
        <v>168</v>
      </c>
      <c r="D133">
        <f t="shared" si="16"/>
        <v>2005</v>
      </c>
      <c r="E133">
        <f>F133*C133</f>
        <v>336</v>
      </c>
      <c r="F133">
        <f>VLOOKUP(D133,$Y$3:$Z$12,2)</f>
        <v>2</v>
      </c>
      <c r="G133">
        <f>SUMIF($B$2:B133,B133,$C$2:C133)</f>
        <v>234</v>
      </c>
      <c r="H133">
        <f t="shared" si="17"/>
        <v>0.05</v>
      </c>
      <c r="I133">
        <f t="shared" si="18"/>
        <v>8.4</v>
      </c>
      <c r="J133">
        <f t="shared" si="19"/>
        <v>8</v>
      </c>
      <c r="K133">
        <f t="shared" si="22"/>
        <v>4256</v>
      </c>
      <c r="L133">
        <f t="shared" si="20"/>
        <v>4088</v>
      </c>
      <c r="M133">
        <f t="shared" si="23"/>
        <v>0</v>
      </c>
      <c r="N133">
        <f t="shared" si="21"/>
        <v>4088</v>
      </c>
    </row>
    <row r="134" spans="1:14" x14ac:dyDescent="0.25">
      <c r="A134" s="3">
        <v>38593</v>
      </c>
      <c r="B134" s="4" t="s">
        <v>12</v>
      </c>
      <c r="C134" s="5">
        <v>106</v>
      </c>
      <c r="D134">
        <f t="shared" si="16"/>
        <v>2005</v>
      </c>
      <c r="E134">
        <f>F134*C134</f>
        <v>212</v>
      </c>
      <c r="F134">
        <f>VLOOKUP(D134,$Y$3:$Z$12,2)</f>
        <v>2</v>
      </c>
      <c r="G134">
        <f>SUMIF($B$2:B134,B134,$C$2:C134)</f>
        <v>1412</v>
      </c>
      <c r="H134">
        <f t="shared" si="17"/>
        <v>0.1</v>
      </c>
      <c r="I134">
        <f t="shared" si="18"/>
        <v>10.600000000000001</v>
      </c>
      <c r="J134">
        <f t="shared" si="19"/>
        <v>8</v>
      </c>
      <c r="K134">
        <f t="shared" si="22"/>
        <v>4088</v>
      </c>
      <c r="L134">
        <f t="shared" si="20"/>
        <v>3982</v>
      </c>
      <c r="M134">
        <f t="shared" si="23"/>
        <v>0</v>
      </c>
      <c r="N134">
        <f t="shared" si="21"/>
        <v>3982</v>
      </c>
    </row>
    <row r="135" spans="1:14" x14ac:dyDescent="0.25">
      <c r="A135" s="6">
        <v>38594</v>
      </c>
      <c r="B135" s="7" t="s">
        <v>15</v>
      </c>
      <c r="C135" s="8">
        <v>41</v>
      </c>
      <c r="D135">
        <f t="shared" si="16"/>
        <v>2005</v>
      </c>
      <c r="E135">
        <f>F135*C135</f>
        <v>82</v>
      </c>
      <c r="F135">
        <f>VLOOKUP(D135,$Y$3:$Z$12,2)</f>
        <v>2</v>
      </c>
      <c r="G135">
        <f>SUMIF($B$2:B135,B135,$C$2:C135)</f>
        <v>221</v>
      </c>
      <c r="H135">
        <f t="shared" si="17"/>
        <v>0.05</v>
      </c>
      <c r="I135">
        <f t="shared" si="18"/>
        <v>2.0500000000000003</v>
      </c>
      <c r="J135">
        <f t="shared" si="19"/>
        <v>8</v>
      </c>
      <c r="K135">
        <f t="shared" si="22"/>
        <v>3982</v>
      </c>
      <c r="L135">
        <f t="shared" si="20"/>
        <v>3941</v>
      </c>
      <c r="M135">
        <f t="shared" si="23"/>
        <v>0</v>
      </c>
      <c r="N135">
        <f t="shared" si="21"/>
        <v>3941</v>
      </c>
    </row>
    <row r="136" spans="1:14" x14ac:dyDescent="0.25">
      <c r="A136" s="3">
        <v>38594</v>
      </c>
      <c r="B136" s="4" t="s">
        <v>42</v>
      </c>
      <c r="C136" s="5">
        <v>31</v>
      </c>
      <c r="D136">
        <f t="shared" si="16"/>
        <v>2005</v>
      </c>
      <c r="E136">
        <f>F136*C136</f>
        <v>62</v>
      </c>
      <c r="F136">
        <f>VLOOKUP(D136,$Y$3:$Z$12,2)</f>
        <v>2</v>
      </c>
      <c r="G136">
        <f>SUMIF($B$2:B136,B136,$C$2:C136)</f>
        <v>180</v>
      </c>
      <c r="H136">
        <f t="shared" si="17"/>
        <v>0.05</v>
      </c>
      <c r="I136">
        <f t="shared" si="18"/>
        <v>1.55</v>
      </c>
      <c r="J136">
        <f t="shared" si="19"/>
        <v>8</v>
      </c>
      <c r="K136">
        <f t="shared" si="22"/>
        <v>3941</v>
      </c>
      <c r="L136">
        <f t="shared" si="20"/>
        <v>3910</v>
      </c>
      <c r="M136">
        <f t="shared" si="23"/>
        <v>2000</v>
      </c>
      <c r="N136">
        <f t="shared" si="21"/>
        <v>5910</v>
      </c>
    </row>
    <row r="137" spans="1:14" x14ac:dyDescent="0.25">
      <c r="A137" s="6">
        <v>38596</v>
      </c>
      <c r="B137" s="7" t="s">
        <v>80</v>
      </c>
      <c r="C137" s="8">
        <v>8</v>
      </c>
      <c r="D137">
        <f t="shared" si="16"/>
        <v>2005</v>
      </c>
      <c r="E137">
        <f>F137*C137</f>
        <v>16</v>
      </c>
      <c r="F137">
        <f>VLOOKUP(D137,$Y$3:$Z$12,2)</f>
        <v>2</v>
      </c>
      <c r="G137">
        <f>SUMIF($B$2:B137,B137,$C$2:C137)</f>
        <v>8</v>
      </c>
      <c r="H137">
        <f t="shared" si="17"/>
        <v>0</v>
      </c>
      <c r="I137">
        <f t="shared" si="18"/>
        <v>0</v>
      </c>
      <c r="J137">
        <f t="shared" si="19"/>
        <v>9</v>
      </c>
      <c r="K137">
        <f t="shared" si="22"/>
        <v>5910</v>
      </c>
      <c r="L137">
        <f t="shared" si="20"/>
        <v>5902</v>
      </c>
      <c r="M137">
        <f t="shared" si="23"/>
        <v>0</v>
      </c>
      <c r="N137">
        <f t="shared" si="21"/>
        <v>5902</v>
      </c>
    </row>
    <row r="138" spans="1:14" x14ac:dyDescent="0.25">
      <c r="A138" s="3">
        <v>38599</v>
      </c>
      <c r="B138" s="4" t="s">
        <v>22</v>
      </c>
      <c r="C138" s="5">
        <v>63</v>
      </c>
      <c r="D138">
        <f t="shared" si="16"/>
        <v>2005</v>
      </c>
      <c r="E138">
        <f>F138*C138</f>
        <v>126</v>
      </c>
      <c r="F138">
        <f>VLOOKUP(D138,$Y$3:$Z$12,2)</f>
        <v>2</v>
      </c>
      <c r="G138">
        <f>SUMIF($B$2:B138,B138,$C$2:C138)</f>
        <v>195</v>
      </c>
      <c r="H138">
        <f t="shared" si="17"/>
        <v>0.05</v>
      </c>
      <c r="I138">
        <f t="shared" si="18"/>
        <v>3.1500000000000004</v>
      </c>
      <c r="J138">
        <f t="shared" si="19"/>
        <v>9</v>
      </c>
      <c r="K138">
        <f t="shared" si="22"/>
        <v>5902</v>
      </c>
      <c r="L138">
        <f t="shared" si="20"/>
        <v>5839</v>
      </c>
      <c r="M138">
        <f t="shared" si="23"/>
        <v>0</v>
      </c>
      <c r="N138">
        <f t="shared" si="21"/>
        <v>5839</v>
      </c>
    </row>
    <row r="139" spans="1:14" x14ac:dyDescent="0.25">
      <c r="A139" s="6">
        <v>38602</v>
      </c>
      <c r="B139" s="7" t="s">
        <v>8</v>
      </c>
      <c r="C139" s="8">
        <v>368</v>
      </c>
      <c r="D139">
        <f t="shared" si="16"/>
        <v>2005</v>
      </c>
      <c r="E139">
        <f>F139*C139</f>
        <v>736</v>
      </c>
      <c r="F139">
        <f>VLOOKUP(D139,$Y$3:$Z$12,2)</f>
        <v>2</v>
      </c>
      <c r="G139">
        <f>SUMIF($B$2:B139,B139,$C$2:C139)</f>
        <v>1924</v>
      </c>
      <c r="H139">
        <f t="shared" si="17"/>
        <v>0.1</v>
      </c>
      <c r="I139">
        <f t="shared" si="18"/>
        <v>36.800000000000004</v>
      </c>
      <c r="J139">
        <f t="shared" si="19"/>
        <v>9</v>
      </c>
      <c r="K139">
        <f t="shared" si="22"/>
        <v>5839</v>
      </c>
      <c r="L139">
        <f t="shared" si="20"/>
        <v>5471</v>
      </c>
      <c r="M139">
        <f t="shared" si="23"/>
        <v>0</v>
      </c>
      <c r="N139">
        <f t="shared" si="21"/>
        <v>5471</v>
      </c>
    </row>
    <row r="140" spans="1:14" x14ac:dyDescent="0.25">
      <c r="A140" s="3">
        <v>38603</v>
      </c>
      <c r="B140" s="4" t="s">
        <v>81</v>
      </c>
      <c r="C140" s="5">
        <v>106</v>
      </c>
      <c r="D140">
        <f t="shared" si="16"/>
        <v>2005</v>
      </c>
      <c r="E140">
        <f>F140*C140</f>
        <v>212</v>
      </c>
      <c r="F140">
        <f>VLOOKUP(D140,$Y$3:$Z$12,2)</f>
        <v>2</v>
      </c>
      <c r="G140">
        <f>SUMIF($B$2:B140,B140,$C$2:C140)</f>
        <v>106</v>
      </c>
      <c r="H140">
        <f t="shared" si="17"/>
        <v>0.05</v>
      </c>
      <c r="I140">
        <f t="shared" si="18"/>
        <v>5.3000000000000007</v>
      </c>
      <c r="J140">
        <f t="shared" si="19"/>
        <v>9</v>
      </c>
      <c r="K140">
        <f t="shared" si="22"/>
        <v>5471</v>
      </c>
      <c r="L140">
        <f t="shared" si="20"/>
        <v>5365</v>
      </c>
      <c r="M140">
        <f t="shared" si="23"/>
        <v>0</v>
      </c>
      <c r="N140">
        <f t="shared" si="21"/>
        <v>5365</v>
      </c>
    </row>
    <row r="141" spans="1:14" x14ac:dyDescent="0.25">
      <c r="A141" s="6">
        <v>38604</v>
      </c>
      <c r="B141" s="7" t="s">
        <v>11</v>
      </c>
      <c r="C141" s="8">
        <v>47</v>
      </c>
      <c r="D141">
        <f t="shared" si="16"/>
        <v>2005</v>
      </c>
      <c r="E141">
        <f>F141*C141</f>
        <v>94</v>
      </c>
      <c r="F141">
        <f>VLOOKUP(D141,$Y$3:$Z$12,2)</f>
        <v>2</v>
      </c>
      <c r="G141">
        <f>SUMIF($B$2:B141,B141,$C$2:C141)</f>
        <v>85</v>
      </c>
      <c r="H141">
        <f t="shared" si="17"/>
        <v>0</v>
      </c>
      <c r="I141">
        <f t="shared" si="18"/>
        <v>0</v>
      </c>
      <c r="J141">
        <f t="shared" si="19"/>
        <v>9</v>
      </c>
      <c r="K141">
        <f t="shared" si="22"/>
        <v>5365</v>
      </c>
      <c r="L141">
        <f t="shared" si="20"/>
        <v>5318</v>
      </c>
      <c r="M141">
        <f t="shared" si="23"/>
        <v>0</v>
      </c>
      <c r="N141">
        <f t="shared" si="21"/>
        <v>5318</v>
      </c>
    </row>
    <row r="142" spans="1:14" x14ac:dyDescent="0.25">
      <c r="A142" s="3">
        <v>38604</v>
      </c>
      <c r="B142" s="4" t="s">
        <v>53</v>
      </c>
      <c r="C142" s="5">
        <v>447</v>
      </c>
      <c r="D142">
        <f t="shared" si="16"/>
        <v>2005</v>
      </c>
      <c r="E142">
        <f>F142*C142</f>
        <v>894</v>
      </c>
      <c r="F142">
        <f>VLOOKUP(D142,$Y$3:$Z$12,2)</f>
        <v>2</v>
      </c>
      <c r="G142">
        <f>SUMIF($B$2:B142,B142,$C$2:C142)</f>
        <v>2017</v>
      </c>
      <c r="H142">
        <f t="shared" si="17"/>
        <v>0.1</v>
      </c>
      <c r="I142">
        <f t="shared" si="18"/>
        <v>44.7</v>
      </c>
      <c r="J142">
        <f t="shared" si="19"/>
        <v>9</v>
      </c>
      <c r="K142">
        <f t="shared" si="22"/>
        <v>5318</v>
      </c>
      <c r="L142">
        <f t="shared" si="20"/>
        <v>4871</v>
      </c>
      <c r="M142">
        <f t="shared" si="23"/>
        <v>0</v>
      </c>
      <c r="N142">
        <f t="shared" si="21"/>
        <v>4871</v>
      </c>
    </row>
    <row r="143" spans="1:14" x14ac:dyDescent="0.25">
      <c r="A143" s="6">
        <v>38605</v>
      </c>
      <c r="B143" s="7" t="s">
        <v>72</v>
      </c>
      <c r="C143" s="8">
        <v>106</v>
      </c>
      <c r="D143">
        <f t="shared" si="16"/>
        <v>2005</v>
      </c>
      <c r="E143">
        <f>F143*C143</f>
        <v>212</v>
      </c>
      <c r="F143">
        <f>VLOOKUP(D143,$Y$3:$Z$12,2)</f>
        <v>2</v>
      </c>
      <c r="G143">
        <f>SUMIF($B$2:B143,B143,$C$2:C143)</f>
        <v>340</v>
      </c>
      <c r="H143">
        <f t="shared" si="17"/>
        <v>0.05</v>
      </c>
      <c r="I143">
        <f t="shared" si="18"/>
        <v>5.3000000000000007</v>
      </c>
      <c r="J143">
        <f t="shared" si="19"/>
        <v>9</v>
      </c>
      <c r="K143">
        <f t="shared" si="22"/>
        <v>4871</v>
      </c>
      <c r="L143">
        <f t="shared" si="20"/>
        <v>4765</v>
      </c>
      <c r="M143">
        <f t="shared" si="23"/>
        <v>0</v>
      </c>
      <c r="N143">
        <f t="shared" si="21"/>
        <v>4765</v>
      </c>
    </row>
    <row r="144" spans="1:14" x14ac:dyDescent="0.25">
      <c r="A144" s="3">
        <v>38606</v>
      </c>
      <c r="B144" s="4" t="s">
        <v>82</v>
      </c>
      <c r="C144" s="5">
        <v>13</v>
      </c>
      <c r="D144">
        <f t="shared" si="16"/>
        <v>2005</v>
      </c>
      <c r="E144">
        <f>F144*C144</f>
        <v>26</v>
      </c>
      <c r="F144">
        <f>VLOOKUP(D144,$Y$3:$Z$12,2)</f>
        <v>2</v>
      </c>
      <c r="G144">
        <f>SUMIF($B$2:B144,B144,$C$2:C144)</f>
        <v>13</v>
      </c>
      <c r="H144">
        <f t="shared" si="17"/>
        <v>0</v>
      </c>
      <c r="I144">
        <f t="shared" si="18"/>
        <v>0</v>
      </c>
      <c r="J144">
        <f t="shared" si="19"/>
        <v>9</v>
      </c>
      <c r="K144">
        <f t="shared" si="22"/>
        <v>4765</v>
      </c>
      <c r="L144">
        <f t="shared" si="20"/>
        <v>4752</v>
      </c>
      <c r="M144">
        <f t="shared" si="23"/>
        <v>0</v>
      </c>
      <c r="N144">
        <f t="shared" si="21"/>
        <v>4752</v>
      </c>
    </row>
    <row r="145" spans="1:14" x14ac:dyDescent="0.25">
      <c r="A145" s="6">
        <v>38606</v>
      </c>
      <c r="B145" s="7" t="s">
        <v>55</v>
      </c>
      <c r="C145" s="8">
        <v>89</v>
      </c>
      <c r="D145">
        <f t="shared" si="16"/>
        <v>2005</v>
      </c>
      <c r="E145">
        <f>F145*C145</f>
        <v>178</v>
      </c>
      <c r="F145">
        <f>VLOOKUP(D145,$Y$3:$Z$12,2)</f>
        <v>2</v>
      </c>
      <c r="G145">
        <f>SUMIF($B$2:B145,B145,$C$2:C145)</f>
        <v>135</v>
      </c>
      <c r="H145">
        <f t="shared" si="17"/>
        <v>0.05</v>
      </c>
      <c r="I145">
        <f t="shared" si="18"/>
        <v>4.45</v>
      </c>
      <c r="J145">
        <f t="shared" si="19"/>
        <v>9</v>
      </c>
      <c r="K145">
        <f t="shared" si="22"/>
        <v>4752</v>
      </c>
      <c r="L145">
        <f t="shared" si="20"/>
        <v>4663</v>
      </c>
      <c r="M145">
        <f t="shared" si="23"/>
        <v>0</v>
      </c>
      <c r="N145">
        <f t="shared" si="21"/>
        <v>4663</v>
      </c>
    </row>
    <row r="146" spans="1:14" x14ac:dyDescent="0.25">
      <c r="A146" s="3">
        <v>38606</v>
      </c>
      <c r="B146" s="4" t="s">
        <v>34</v>
      </c>
      <c r="C146" s="5">
        <v>105</v>
      </c>
      <c r="D146">
        <f t="shared" si="16"/>
        <v>2005</v>
      </c>
      <c r="E146">
        <f>F146*C146</f>
        <v>210</v>
      </c>
      <c r="F146">
        <f>VLOOKUP(D146,$Y$3:$Z$12,2)</f>
        <v>2</v>
      </c>
      <c r="G146">
        <f>SUMIF($B$2:B146,B146,$C$2:C146)</f>
        <v>301</v>
      </c>
      <c r="H146">
        <f t="shared" si="17"/>
        <v>0.05</v>
      </c>
      <c r="I146">
        <f t="shared" si="18"/>
        <v>5.25</v>
      </c>
      <c r="J146">
        <f t="shared" si="19"/>
        <v>9</v>
      </c>
      <c r="K146">
        <f t="shared" si="22"/>
        <v>4663</v>
      </c>
      <c r="L146">
        <f t="shared" si="20"/>
        <v>4558</v>
      </c>
      <c r="M146">
        <f t="shared" si="23"/>
        <v>0</v>
      </c>
      <c r="N146">
        <f t="shared" si="21"/>
        <v>4558</v>
      </c>
    </row>
    <row r="147" spans="1:14" x14ac:dyDescent="0.25">
      <c r="A147" s="6">
        <v>38606</v>
      </c>
      <c r="B147" s="7" t="s">
        <v>10</v>
      </c>
      <c r="C147" s="8">
        <v>147</v>
      </c>
      <c r="D147">
        <f t="shared" si="16"/>
        <v>2005</v>
      </c>
      <c r="E147">
        <f>F147*C147</f>
        <v>294</v>
      </c>
      <c r="F147">
        <f>VLOOKUP(D147,$Y$3:$Z$12,2)</f>
        <v>2</v>
      </c>
      <c r="G147">
        <f>SUMIF($B$2:B147,B147,$C$2:C147)</f>
        <v>2443</v>
      </c>
      <c r="H147">
        <f t="shared" si="17"/>
        <v>0.1</v>
      </c>
      <c r="I147">
        <f t="shared" si="18"/>
        <v>14.700000000000001</v>
      </c>
      <c r="J147">
        <f t="shared" si="19"/>
        <v>9</v>
      </c>
      <c r="K147">
        <f t="shared" si="22"/>
        <v>4558</v>
      </c>
      <c r="L147">
        <f t="shared" si="20"/>
        <v>4411</v>
      </c>
      <c r="M147">
        <f t="shared" si="23"/>
        <v>0</v>
      </c>
      <c r="N147">
        <f t="shared" si="21"/>
        <v>4411</v>
      </c>
    </row>
    <row r="148" spans="1:14" x14ac:dyDescent="0.25">
      <c r="A148" s="3">
        <v>38608</v>
      </c>
      <c r="B148" s="4" t="s">
        <v>12</v>
      </c>
      <c r="C148" s="5">
        <v>309</v>
      </c>
      <c r="D148">
        <f t="shared" si="16"/>
        <v>2005</v>
      </c>
      <c r="E148">
        <f>F148*C148</f>
        <v>618</v>
      </c>
      <c r="F148">
        <f>VLOOKUP(D148,$Y$3:$Z$12,2)</f>
        <v>2</v>
      </c>
      <c r="G148">
        <f>SUMIF($B$2:B148,B148,$C$2:C148)</f>
        <v>1721</v>
      </c>
      <c r="H148">
        <f t="shared" si="17"/>
        <v>0.1</v>
      </c>
      <c r="I148">
        <f t="shared" si="18"/>
        <v>30.900000000000002</v>
      </c>
      <c r="J148">
        <f t="shared" si="19"/>
        <v>9</v>
      </c>
      <c r="K148">
        <f t="shared" si="22"/>
        <v>4411</v>
      </c>
      <c r="L148">
        <f t="shared" si="20"/>
        <v>4102</v>
      </c>
      <c r="M148">
        <f t="shared" si="23"/>
        <v>0</v>
      </c>
      <c r="N148">
        <f t="shared" si="21"/>
        <v>4102</v>
      </c>
    </row>
    <row r="149" spans="1:14" x14ac:dyDescent="0.25">
      <c r="A149" s="6">
        <v>38610</v>
      </c>
      <c r="B149" s="7" t="s">
        <v>31</v>
      </c>
      <c r="C149" s="8">
        <v>47</v>
      </c>
      <c r="D149">
        <f t="shared" si="16"/>
        <v>2005</v>
      </c>
      <c r="E149">
        <f>F149*C149</f>
        <v>94</v>
      </c>
      <c r="F149">
        <f>VLOOKUP(D149,$Y$3:$Z$12,2)</f>
        <v>2</v>
      </c>
      <c r="G149">
        <f>SUMIF($B$2:B149,B149,$C$2:C149)</f>
        <v>299</v>
      </c>
      <c r="H149">
        <f t="shared" si="17"/>
        <v>0.05</v>
      </c>
      <c r="I149">
        <f t="shared" si="18"/>
        <v>2.35</v>
      </c>
      <c r="J149">
        <f t="shared" si="19"/>
        <v>9</v>
      </c>
      <c r="K149">
        <f t="shared" si="22"/>
        <v>4102</v>
      </c>
      <c r="L149">
        <f t="shared" si="20"/>
        <v>4055</v>
      </c>
      <c r="M149">
        <f t="shared" si="23"/>
        <v>0</v>
      </c>
      <c r="N149">
        <f t="shared" si="21"/>
        <v>4055</v>
      </c>
    </row>
    <row r="150" spans="1:14" x14ac:dyDescent="0.25">
      <c r="A150" s="3">
        <v>38612</v>
      </c>
      <c r="B150" s="4" t="s">
        <v>53</v>
      </c>
      <c r="C150" s="5">
        <v>404</v>
      </c>
      <c r="D150">
        <f t="shared" si="16"/>
        <v>2005</v>
      </c>
      <c r="E150">
        <f>F150*C150</f>
        <v>808</v>
      </c>
      <c r="F150">
        <f>VLOOKUP(D150,$Y$3:$Z$12,2)</f>
        <v>2</v>
      </c>
      <c r="G150">
        <f>SUMIF($B$2:B150,B150,$C$2:C150)</f>
        <v>2421</v>
      </c>
      <c r="H150">
        <f t="shared" si="17"/>
        <v>0.1</v>
      </c>
      <c r="I150">
        <f t="shared" si="18"/>
        <v>40.400000000000006</v>
      </c>
      <c r="J150">
        <f t="shared" si="19"/>
        <v>9</v>
      </c>
      <c r="K150">
        <f t="shared" si="22"/>
        <v>4055</v>
      </c>
      <c r="L150">
        <f t="shared" si="20"/>
        <v>3651</v>
      </c>
      <c r="M150">
        <f t="shared" si="23"/>
        <v>0</v>
      </c>
      <c r="N150">
        <f t="shared" si="21"/>
        <v>3651</v>
      </c>
    </row>
    <row r="151" spans="1:14" x14ac:dyDescent="0.25">
      <c r="A151" s="6">
        <v>38612</v>
      </c>
      <c r="B151" s="7" t="s">
        <v>83</v>
      </c>
      <c r="C151" s="8">
        <v>39</v>
      </c>
      <c r="D151">
        <f t="shared" si="16"/>
        <v>2005</v>
      </c>
      <c r="E151">
        <f>F151*C151</f>
        <v>78</v>
      </c>
      <c r="F151">
        <f>VLOOKUP(D151,$Y$3:$Z$12,2)</f>
        <v>2</v>
      </c>
      <c r="G151">
        <f>SUMIF($B$2:B151,B151,$C$2:C151)</f>
        <v>39</v>
      </c>
      <c r="H151">
        <f t="shared" si="17"/>
        <v>0</v>
      </c>
      <c r="I151">
        <f t="shared" si="18"/>
        <v>0</v>
      </c>
      <c r="J151">
        <f t="shared" si="19"/>
        <v>9</v>
      </c>
      <c r="K151">
        <f t="shared" si="22"/>
        <v>3651</v>
      </c>
      <c r="L151">
        <f t="shared" si="20"/>
        <v>3612</v>
      </c>
      <c r="M151">
        <f t="shared" si="23"/>
        <v>0</v>
      </c>
      <c r="N151">
        <f t="shared" si="21"/>
        <v>3612</v>
      </c>
    </row>
    <row r="152" spans="1:14" x14ac:dyDescent="0.25">
      <c r="A152" s="3">
        <v>38612</v>
      </c>
      <c r="B152" s="4" t="s">
        <v>15</v>
      </c>
      <c r="C152" s="5">
        <v>61</v>
      </c>
      <c r="D152">
        <f t="shared" si="16"/>
        <v>2005</v>
      </c>
      <c r="E152">
        <f>F152*C152</f>
        <v>122</v>
      </c>
      <c r="F152">
        <f>VLOOKUP(D152,$Y$3:$Z$12,2)</f>
        <v>2</v>
      </c>
      <c r="G152">
        <f>SUMIF($B$2:B152,B152,$C$2:C152)</f>
        <v>282</v>
      </c>
      <c r="H152">
        <f t="shared" si="17"/>
        <v>0.05</v>
      </c>
      <c r="I152">
        <f t="shared" si="18"/>
        <v>3.0500000000000003</v>
      </c>
      <c r="J152">
        <f t="shared" si="19"/>
        <v>9</v>
      </c>
      <c r="K152">
        <f t="shared" si="22"/>
        <v>3612</v>
      </c>
      <c r="L152">
        <f t="shared" si="20"/>
        <v>3551</v>
      </c>
      <c r="M152">
        <f t="shared" si="23"/>
        <v>0</v>
      </c>
      <c r="N152">
        <f t="shared" si="21"/>
        <v>3551</v>
      </c>
    </row>
    <row r="153" spans="1:14" x14ac:dyDescent="0.25">
      <c r="A153" s="6">
        <v>38615</v>
      </c>
      <c r="B153" s="7" t="s">
        <v>69</v>
      </c>
      <c r="C153" s="8">
        <v>89</v>
      </c>
      <c r="D153">
        <f t="shared" si="16"/>
        <v>2005</v>
      </c>
      <c r="E153">
        <f>F153*C153</f>
        <v>178</v>
      </c>
      <c r="F153">
        <f>VLOOKUP(D153,$Y$3:$Z$12,2)</f>
        <v>2</v>
      </c>
      <c r="G153">
        <f>SUMIF($B$2:B153,B153,$C$2:C153)</f>
        <v>278</v>
      </c>
      <c r="H153">
        <f t="shared" si="17"/>
        <v>0.05</v>
      </c>
      <c r="I153">
        <f t="shared" si="18"/>
        <v>4.45</v>
      </c>
      <c r="J153">
        <f t="shared" si="19"/>
        <v>9</v>
      </c>
      <c r="K153">
        <f t="shared" si="22"/>
        <v>3551</v>
      </c>
      <c r="L153">
        <f t="shared" si="20"/>
        <v>3462</v>
      </c>
      <c r="M153">
        <f t="shared" si="23"/>
        <v>0</v>
      </c>
      <c r="N153">
        <f t="shared" si="21"/>
        <v>3462</v>
      </c>
    </row>
    <row r="154" spans="1:14" x14ac:dyDescent="0.25">
      <c r="A154" s="3">
        <v>38617</v>
      </c>
      <c r="B154" s="4" t="s">
        <v>26</v>
      </c>
      <c r="C154" s="5">
        <v>127</v>
      </c>
      <c r="D154">
        <f t="shared" si="16"/>
        <v>2005</v>
      </c>
      <c r="E154">
        <f>F154*C154</f>
        <v>254</v>
      </c>
      <c r="F154">
        <f>VLOOKUP(D154,$Y$3:$Z$12,2)</f>
        <v>2</v>
      </c>
      <c r="G154">
        <f>SUMIF($B$2:B154,B154,$C$2:C154)</f>
        <v>320</v>
      </c>
      <c r="H154">
        <f t="shared" si="17"/>
        <v>0.05</v>
      </c>
      <c r="I154">
        <f t="shared" si="18"/>
        <v>6.3500000000000005</v>
      </c>
      <c r="J154">
        <f t="shared" si="19"/>
        <v>9</v>
      </c>
      <c r="K154">
        <f t="shared" si="22"/>
        <v>3462</v>
      </c>
      <c r="L154">
        <f t="shared" si="20"/>
        <v>3335</v>
      </c>
      <c r="M154">
        <f t="shared" si="23"/>
        <v>0</v>
      </c>
      <c r="N154">
        <f t="shared" si="21"/>
        <v>3335</v>
      </c>
    </row>
    <row r="155" spans="1:14" x14ac:dyDescent="0.25">
      <c r="A155" s="6">
        <v>38620</v>
      </c>
      <c r="B155" s="7" t="s">
        <v>21</v>
      </c>
      <c r="C155" s="8">
        <v>81</v>
      </c>
      <c r="D155">
        <f t="shared" si="16"/>
        <v>2005</v>
      </c>
      <c r="E155">
        <f>F155*C155</f>
        <v>162</v>
      </c>
      <c r="F155">
        <f>VLOOKUP(D155,$Y$3:$Z$12,2)</f>
        <v>2</v>
      </c>
      <c r="G155">
        <f>SUMIF($B$2:B155,B155,$C$2:C155)</f>
        <v>431</v>
      </c>
      <c r="H155">
        <f t="shared" si="17"/>
        <v>0.05</v>
      </c>
      <c r="I155">
        <f t="shared" si="18"/>
        <v>4.05</v>
      </c>
      <c r="J155">
        <f t="shared" si="19"/>
        <v>9</v>
      </c>
      <c r="K155">
        <f t="shared" si="22"/>
        <v>3335</v>
      </c>
      <c r="L155">
        <f t="shared" si="20"/>
        <v>3254</v>
      </c>
      <c r="M155">
        <f t="shared" si="23"/>
        <v>0</v>
      </c>
      <c r="N155">
        <f t="shared" si="21"/>
        <v>3254</v>
      </c>
    </row>
    <row r="156" spans="1:14" x14ac:dyDescent="0.25">
      <c r="A156" s="3">
        <v>38623</v>
      </c>
      <c r="B156" s="4" t="s">
        <v>48</v>
      </c>
      <c r="C156" s="5">
        <v>433</v>
      </c>
      <c r="D156">
        <f t="shared" si="16"/>
        <v>2005</v>
      </c>
      <c r="E156">
        <f>F156*C156</f>
        <v>866</v>
      </c>
      <c r="F156">
        <f>VLOOKUP(D156,$Y$3:$Z$12,2)</f>
        <v>2</v>
      </c>
      <c r="G156">
        <f>SUMIF($B$2:B156,B156,$C$2:C156)</f>
        <v>1438</v>
      </c>
      <c r="H156">
        <f t="shared" si="17"/>
        <v>0.1</v>
      </c>
      <c r="I156">
        <f t="shared" si="18"/>
        <v>43.300000000000004</v>
      </c>
      <c r="J156">
        <f t="shared" si="19"/>
        <v>9</v>
      </c>
      <c r="K156">
        <f t="shared" si="22"/>
        <v>3254</v>
      </c>
      <c r="L156">
        <f t="shared" si="20"/>
        <v>2821</v>
      </c>
      <c r="M156">
        <f t="shared" si="23"/>
        <v>0</v>
      </c>
      <c r="N156">
        <f t="shared" si="21"/>
        <v>2821</v>
      </c>
    </row>
    <row r="157" spans="1:14" x14ac:dyDescent="0.25">
      <c r="A157" s="6">
        <v>38623</v>
      </c>
      <c r="B157" s="7" t="s">
        <v>12</v>
      </c>
      <c r="C157" s="8">
        <v>284</v>
      </c>
      <c r="D157">
        <f t="shared" si="16"/>
        <v>2005</v>
      </c>
      <c r="E157">
        <f>F157*C157</f>
        <v>568</v>
      </c>
      <c r="F157">
        <f>VLOOKUP(D157,$Y$3:$Z$12,2)</f>
        <v>2</v>
      </c>
      <c r="G157">
        <f>SUMIF($B$2:B157,B157,$C$2:C157)</f>
        <v>2005</v>
      </c>
      <c r="H157">
        <f t="shared" si="17"/>
        <v>0.1</v>
      </c>
      <c r="I157">
        <f t="shared" si="18"/>
        <v>28.400000000000002</v>
      </c>
      <c r="J157">
        <f t="shared" si="19"/>
        <v>9</v>
      </c>
      <c r="K157">
        <f t="shared" si="22"/>
        <v>2821</v>
      </c>
      <c r="L157">
        <f t="shared" si="20"/>
        <v>2537</v>
      </c>
      <c r="M157">
        <f t="shared" si="23"/>
        <v>0</v>
      </c>
      <c r="N157">
        <f t="shared" si="21"/>
        <v>2537</v>
      </c>
    </row>
    <row r="158" spans="1:14" x14ac:dyDescent="0.25">
      <c r="A158" s="3">
        <v>38624</v>
      </c>
      <c r="B158" s="4" t="s">
        <v>9</v>
      </c>
      <c r="C158" s="5">
        <v>122</v>
      </c>
      <c r="D158">
        <f t="shared" si="16"/>
        <v>2005</v>
      </c>
      <c r="E158">
        <f>F158*C158</f>
        <v>244</v>
      </c>
      <c r="F158">
        <f>VLOOKUP(D158,$Y$3:$Z$12,2)</f>
        <v>2</v>
      </c>
      <c r="G158">
        <f>SUMIF($B$2:B158,B158,$C$2:C158)</f>
        <v>471</v>
      </c>
      <c r="H158">
        <f t="shared" si="17"/>
        <v>0.05</v>
      </c>
      <c r="I158">
        <f t="shared" si="18"/>
        <v>6.1000000000000005</v>
      </c>
      <c r="J158">
        <f t="shared" si="19"/>
        <v>9</v>
      </c>
      <c r="K158">
        <f t="shared" si="22"/>
        <v>2537</v>
      </c>
      <c r="L158">
        <f t="shared" si="20"/>
        <v>2415</v>
      </c>
      <c r="M158">
        <f t="shared" si="23"/>
        <v>3000</v>
      </c>
      <c r="N158">
        <f t="shared" si="21"/>
        <v>5415</v>
      </c>
    </row>
    <row r="159" spans="1:14" x14ac:dyDescent="0.25">
      <c r="A159" s="6">
        <v>38626</v>
      </c>
      <c r="B159" s="7" t="s">
        <v>83</v>
      </c>
      <c r="C159" s="8">
        <v>193</v>
      </c>
      <c r="D159">
        <f t="shared" si="16"/>
        <v>2005</v>
      </c>
      <c r="E159">
        <f>F159*C159</f>
        <v>386</v>
      </c>
      <c r="F159">
        <f>VLOOKUP(D159,$Y$3:$Z$12,2)</f>
        <v>2</v>
      </c>
      <c r="G159">
        <f>SUMIF($B$2:B159,B159,$C$2:C159)</f>
        <v>232</v>
      </c>
      <c r="H159">
        <f t="shared" si="17"/>
        <v>0.05</v>
      </c>
      <c r="I159">
        <f t="shared" si="18"/>
        <v>9.65</v>
      </c>
      <c r="J159">
        <f t="shared" si="19"/>
        <v>10</v>
      </c>
      <c r="K159">
        <f t="shared" si="22"/>
        <v>5415</v>
      </c>
      <c r="L159">
        <f t="shared" si="20"/>
        <v>5222</v>
      </c>
      <c r="M159">
        <f t="shared" si="23"/>
        <v>0</v>
      </c>
      <c r="N159">
        <f t="shared" si="21"/>
        <v>5222</v>
      </c>
    </row>
    <row r="160" spans="1:14" x14ac:dyDescent="0.25">
      <c r="A160" s="3">
        <v>38628</v>
      </c>
      <c r="B160" s="4" t="s">
        <v>31</v>
      </c>
      <c r="C160" s="5">
        <v>118</v>
      </c>
      <c r="D160">
        <f t="shared" si="16"/>
        <v>2005</v>
      </c>
      <c r="E160">
        <f>F160*C160</f>
        <v>236</v>
      </c>
      <c r="F160">
        <f>VLOOKUP(D160,$Y$3:$Z$12,2)</f>
        <v>2</v>
      </c>
      <c r="G160">
        <f>SUMIF($B$2:B160,B160,$C$2:C160)</f>
        <v>417</v>
      </c>
      <c r="H160">
        <f t="shared" si="17"/>
        <v>0.05</v>
      </c>
      <c r="I160">
        <f t="shared" si="18"/>
        <v>5.9</v>
      </c>
      <c r="J160">
        <f t="shared" si="19"/>
        <v>10</v>
      </c>
      <c r="K160">
        <f t="shared" si="22"/>
        <v>5222</v>
      </c>
      <c r="L160">
        <f t="shared" si="20"/>
        <v>5104</v>
      </c>
      <c r="M160">
        <f t="shared" si="23"/>
        <v>0</v>
      </c>
      <c r="N160">
        <f t="shared" si="21"/>
        <v>5104</v>
      </c>
    </row>
    <row r="161" spans="1:14" x14ac:dyDescent="0.25">
      <c r="A161" s="6">
        <v>38629</v>
      </c>
      <c r="B161" s="7" t="s">
        <v>8</v>
      </c>
      <c r="C161" s="8">
        <v>173</v>
      </c>
      <c r="D161">
        <f t="shared" si="16"/>
        <v>2005</v>
      </c>
      <c r="E161">
        <f>F161*C161</f>
        <v>346</v>
      </c>
      <c r="F161">
        <f>VLOOKUP(D161,$Y$3:$Z$12,2)</f>
        <v>2</v>
      </c>
      <c r="G161">
        <f>SUMIF($B$2:B161,B161,$C$2:C161)</f>
        <v>2097</v>
      </c>
      <c r="H161">
        <f t="shared" si="17"/>
        <v>0.1</v>
      </c>
      <c r="I161">
        <f t="shared" si="18"/>
        <v>17.3</v>
      </c>
      <c r="J161">
        <f t="shared" si="19"/>
        <v>10</v>
      </c>
      <c r="K161">
        <f t="shared" si="22"/>
        <v>5104</v>
      </c>
      <c r="L161">
        <f t="shared" si="20"/>
        <v>4931</v>
      </c>
      <c r="M161">
        <f t="shared" si="23"/>
        <v>0</v>
      </c>
      <c r="N161">
        <f t="shared" si="21"/>
        <v>4931</v>
      </c>
    </row>
    <row r="162" spans="1:14" x14ac:dyDescent="0.25">
      <c r="A162" s="3">
        <v>38632</v>
      </c>
      <c r="B162" s="4" t="s">
        <v>25</v>
      </c>
      <c r="C162" s="5">
        <v>392</v>
      </c>
      <c r="D162">
        <f t="shared" si="16"/>
        <v>2005</v>
      </c>
      <c r="E162">
        <f>F162*C162</f>
        <v>784</v>
      </c>
      <c r="F162">
        <f>VLOOKUP(D162,$Y$3:$Z$12,2)</f>
        <v>2</v>
      </c>
      <c r="G162">
        <f>SUMIF($B$2:B162,B162,$C$2:C162)</f>
        <v>2411</v>
      </c>
      <c r="H162">
        <f t="shared" si="17"/>
        <v>0.1</v>
      </c>
      <c r="I162">
        <f t="shared" si="18"/>
        <v>39.200000000000003</v>
      </c>
      <c r="J162">
        <f t="shared" si="19"/>
        <v>10</v>
      </c>
      <c r="K162">
        <f t="shared" si="22"/>
        <v>4931</v>
      </c>
      <c r="L162">
        <f t="shared" si="20"/>
        <v>4539</v>
      </c>
      <c r="M162">
        <f t="shared" si="23"/>
        <v>0</v>
      </c>
      <c r="N162">
        <f t="shared" si="21"/>
        <v>4539</v>
      </c>
    </row>
    <row r="163" spans="1:14" x14ac:dyDescent="0.25">
      <c r="A163" s="6">
        <v>38633</v>
      </c>
      <c r="B163" s="7" t="s">
        <v>19</v>
      </c>
      <c r="C163" s="8">
        <v>8</v>
      </c>
      <c r="D163">
        <f t="shared" si="16"/>
        <v>2005</v>
      </c>
      <c r="E163">
        <f>F163*C163</f>
        <v>16</v>
      </c>
      <c r="F163">
        <f>VLOOKUP(D163,$Y$3:$Z$12,2)</f>
        <v>2</v>
      </c>
      <c r="G163">
        <f>SUMIF($B$2:B163,B163,$C$2:C163)</f>
        <v>14</v>
      </c>
      <c r="H163">
        <f t="shared" si="17"/>
        <v>0</v>
      </c>
      <c r="I163">
        <f t="shared" si="18"/>
        <v>0</v>
      </c>
      <c r="J163">
        <f t="shared" si="19"/>
        <v>10</v>
      </c>
      <c r="K163">
        <f t="shared" si="22"/>
        <v>4539</v>
      </c>
      <c r="L163">
        <f t="shared" si="20"/>
        <v>4531</v>
      </c>
      <c r="M163">
        <f t="shared" si="23"/>
        <v>0</v>
      </c>
      <c r="N163">
        <f t="shared" si="21"/>
        <v>4531</v>
      </c>
    </row>
    <row r="164" spans="1:14" x14ac:dyDescent="0.25">
      <c r="A164" s="3">
        <v>38638</v>
      </c>
      <c r="B164" s="4" t="s">
        <v>31</v>
      </c>
      <c r="C164" s="5">
        <v>132</v>
      </c>
      <c r="D164">
        <f t="shared" si="16"/>
        <v>2005</v>
      </c>
      <c r="E164">
        <f>F164*C164</f>
        <v>264</v>
      </c>
      <c r="F164">
        <f>VLOOKUP(D164,$Y$3:$Z$12,2)</f>
        <v>2</v>
      </c>
      <c r="G164">
        <f>SUMIF($B$2:B164,B164,$C$2:C164)</f>
        <v>549</v>
      </c>
      <c r="H164">
        <f t="shared" si="17"/>
        <v>0.05</v>
      </c>
      <c r="I164">
        <f t="shared" si="18"/>
        <v>6.6000000000000005</v>
      </c>
      <c r="J164">
        <f t="shared" si="19"/>
        <v>10</v>
      </c>
      <c r="K164">
        <f t="shared" si="22"/>
        <v>4531</v>
      </c>
      <c r="L164">
        <f t="shared" si="20"/>
        <v>4399</v>
      </c>
      <c r="M164">
        <f t="shared" si="23"/>
        <v>0</v>
      </c>
      <c r="N164">
        <f t="shared" si="21"/>
        <v>4399</v>
      </c>
    </row>
    <row r="165" spans="1:14" x14ac:dyDescent="0.25">
      <c r="A165" s="6">
        <v>38638</v>
      </c>
      <c r="B165" s="7" t="s">
        <v>11</v>
      </c>
      <c r="C165" s="8">
        <v>76</v>
      </c>
      <c r="D165">
        <f t="shared" si="16"/>
        <v>2005</v>
      </c>
      <c r="E165">
        <f>F165*C165</f>
        <v>152</v>
      </c>
      <c r="F165">
        <f>VLOOKUP(D165,$Y$3:$Z$12,2)</f>
        <v>2</v>
      </c>
      <c r="G165">
        <f>SUMIF($B$2:B165,B165,$C$2:C165)</f>
        <v>161</v>
      </c>
      <c r="H165">
        <f t="shared" si="17"/>
        <v>0.05</v>
      </c>
      <c r="I165">
        <f t="shared" si="18"/>
        <v>3.8000000000000003</v>
      </c>
      <c r="J165">
        <f t="shared" si="19"/>
        <v>10</v>
      </c>
      <c r="K165">
        <f t="shared" si="22"/>
        <v>4399</v>
      </c>
      <c r="L165">
        <f t="shared" si="20"/>
        <v>4323</v>
      </c>
      <c r="M165">
        <f t="shared" si="23"/>
        <v>0</v>
      </c>
      <c r="N165">
        <f t="shared" si="21"/>
        <v>4323</v>
      </c>
    </row>
    <row r="166" spans="1:14" x14ac:dyDescent="0.25">
      <c r="A166" s="3">
        <v>38639</v>
      </c>
      <c r="B166" s="4" t="s">
        <v>84</v>
      </c>
      <c r="C166" s="5">
        <v>17</v>
      </c>
      <c r="D166">
        <f t="shared" si="16"/>
        <v>2005</v>
      </c>
      <c r="E166">
        <f>F166*C166</f>
        <v>34</v>
      </c>
      <c r="F166">
        <f>VLOOKUP(D166,$Y$3:$Z$12,2)</f>
        <v>2</v>
      </c>
      <c r="G166">
        <f>SUMIF($B$2:B166,B166,$C$2:C166)</f>
        <v>17</v>
      </c>
      <c r="H166">
        <f t="shared" si="17"/>
        <v>0</v>
      </c>
      <c r="I166">
        <f t="shared" si="18"/>
        <v>0</v>
      </c>
      <c r="J166">
        <f t="shared" si="19"/>
        <v>10</v>
      </c>
      <c r="K166">
        <f t="shared" si="22"/>
        <v>4323</v>
      </c>
      <c r="L166">
        <f t="shared" si="20"/>
        <v>4306</v>
      </c>
      <c r="M166">
        <f t="shared" si="23"/>
        <v>0</v>
      </c>
      <c r="N166">
        <f t="shared" si="21"/>
        <v>4306</v>
      </c>
    </row>
    <row r="167" spans="1:14" x14ac:dyDescent="0.25">
      <c r="A167" s="6">
        <v>38640</v>
      </c>
      <c r="B167" s="7" t="s">
        <v>85</v>
      </c>
      <c r="C167" s="8">
        <v>17</v>
      </c>
      <c r="D167">
        <f t="shared" si="16"/>
        <v>2005</v>
      </c>
      <c r="E167">
        <f>F167*C167</f>
        <v>34</v>
      </c>
      <c r="F167">
        <f>VLOOKUP(D167,$Y$3:$Z$12,2)</f>
        <v>2</v>
      </c>
      <c r="G167">
        <f>SUMIF($B$2:B167,B167,$C$2:C167)</f>
        <v>17</v>
      </c>
      <c r="H167">
        <f t="shared" si="17"/>
        <v>0</v>
      </c>
      <c r="I167">
        <f t="shared" si="18"/>
        <v>0</v>
      </c>
      <c r="J167">
        <f t="shared" si="19"/>
        <v>10</v>
      </c>
      <c r="K167">
        <f t="shared" si="22"/>
        <v>4306</v>
      </c>
      <c r="L167">
        <f t="shared" si="20"/>
        <v>4289</v>
      </c>
      <c r="M167">
        <f t="shared" si="23"/>
        <v>0</v>
      </c>
      <c r="N167">
        <f t="shared" si="21"/>
        <v>4289</v>
      </c>
    </row>
    <row r="168" spans="1:14" x14ac:dyDescent="0.25">
      <c r="A168" s="3">
        <v>38643</v>
      </c>
      <c r="B168" s="4" t="s">
        <v>86</v>
      </c>
      <c r="C168" s="5">
        <v>2</v>
      </c>
      <c r="D168">
        <f t="shared" si="16"/>
        <v>2005</v>
      </c>
      <c r="E168">
        <f>F168*C168</f>
        <v>4</v>
      </c>
      <c r="F168">
        <f>VLOOKUP(D168,$Y$3:$Z$12,2)</f>
        <v>2</v>
      </c>
      <c r="G168">
        <f>SUMIF($B$2:B168,B168,$C$2:C168)</f>
        <v>2</v>
      </c>
      <c r="H168">
        <f t="shared" si="17"/>
        <v>0</v>
      </c>
      <c r="I168">
        <f t="shared" si="18"/>
        <v>0</v>
      </c>
      <c r="J168">
        <f t="shared" si="19"/>
        <v>10</v>
      </c>
      <c r="K168">
        <f t="shared" si="22"/>
        <v>4289</v>
      </c>
      <c r="L168">
        <f t="shared" si="20"/>
        <v>4287</v>
      </c>
      <c r="M168">
        <f t="shared" si="23"/>
        <v>0</v>
      </c>
      <c r="N168">
        <f t="shared" si="21"/>
        <v>4287</v>
      </c>
    </row>
    <row r="169" spans="1:14" x14ac:dyDescent="0.25">
      <c r="A169" s="6">
        <v>38645</v>
      </c>
      <c r="B169" s="7" t="s">
        <v>22</v>
      </c>
      <c r="C169" s="8">
        <v>125</v>
      </c>
      <c r="D169">
        <f t="shared" si="16"/>
        <v>2005</v>
      </c>
      <c r="E169">
        <f>F169*C169</f>
        <v>250</v>
      </c>
      <c r="F169">
        <f>VLOOKUP(D169,$Y$3:$Z$12,2)</f>
        <v>2</v>
      </c>
      <c r="G169">
        <f>SUMIF($B$2:B169,B169,$C$2:C169)</f>
        <v>320</v>
      </c>
      <c r="H169">
        <f t="shared" si="17"/>
        <v>0.05</v>
      </c>
      <c r="I169">
        <f t="shared" si="18"/>
        <v>6.25</v>
      </c>
      <c r="J169">
        <f t="shared" si="19"/>
        <v>10</v>
      </c>
      <c r="K169">
        <f t="shared" si="22"/>
        <v>4287</v>
      </c>
      <c r="L169">
        <f t="shared" si="20"/>
        <v>4162</v>
      </c>
      <c r="M169">
        <f t="shared" si="23"/>
        <v>0</v>
      </c>
      <c r="N169">
        <f t="shared" si="21"/>
        <v>4162</v>
      </c>
    </row>
    <row r="170" spans="1:14" x14ac:dyDescent="0.25">
      <c r="A170" s="3">
        <v>38646</v>
      </c>
      <c r="B170" s="4" t="s">
        <v>53</v>
      </c>
      <c r="C170" s="5">
        <v>234</v>
      </c>
      <c r="D170">
        <f t="shared" si="16"/>
        <v>2005</v>
      </c>
      <c r="E170">
        <f>F170*C170</f>
        <v>468</v>
      </c>
      <c r="F170">
        <f>VLOOKUP(D170,$Y$3:$Z$12,2)</f>
        <v>2</v>
      </c>
      <c r="G170">
        <f>SUMIF($B$2:B170,B170,$C$2:C170)</f>
        <v>2655</v>
      </c>
      <c r="H170">
        <f t="shared" si="17"/>
        <v>0.1</v>
      </c>
      <c r="I170">
        <f t="shared" si="18"/>
        <v>23.400000000000002</v>
      </c>
      <c r="J170">
        <f t="shared" si="19"/>
        <v>10</v>
      </c>
      <c r="K170">
        <f t="shared" si="22"/>
        <v>4162</v>
      </c>
      <c r="L170">
        <f t="shared" si="20"/>
        <v>3928</v>
      </c>
      <c r="M170">
        <f t="shared" si="23"/>
        <v>0</v>
      </c>
      <c r="N170">
        <f t="shared" si="21"/>
        <v>3928</v>
      </c>
    </row>
    <row r="171" spans="1:14" x14ac:dyDescent="0.25">
      <c r="A171" s="6">
        <v>38652</v>
      </c>
      <c r="B171" s="7" t="s">
        <v>72</v>
      </c>
      <c r="C171" s="8">
        <v>53</v>
      </c>
      <c r="D171">
        <f t="shared" si="16"/>
        <v>2005</v>
      </c>
      <c r="E171">
        <f>F171*C171</f>
        <v>106</v>
      </c>
      <c r="F171">
        <f>VLOOKUP(D171,$Y$3:$Z$12,2)</f>
        <v>2</v>
      </c>
      <c r="G171">
        <f>SUMIF($B$2:B171,B171,$C$2:C171)</f>
        <v>393</v>
      </c>
      <c r="H171">
        <f t="shared" si="17"/>
        <v>0.05</v>
      </c>
      <c r="I171">
        <f t="shared" si="18"/>
        <v>2.6500000000000004</v>
      </c>
      <c r="J171">
        <f t="shared" si="19"/>
        <v>10</v>
      </c>
      <c r="K171">
        <f t="shared" si="22"/>
        <v>3928</v>
      </c>
      <c r="L171">
        <f t="shared" si="20"/>
        <v>3875</v>
      </c>
      <c r="M171">
        <f t="shared" si="23"/>
        <v>0</v>
      </c>
      <c r="N171">
        <f t="shared" si="21"/>
        <v>3875</v>
      </c>
    </row>
    <row r="172" spans="1:14" x14ac:dyDescent="0.25">
      <c r="A172" s="3">
        <v>38653</v>
      </c>
      <c r="B172" s="4" t="s">
        <v>40</v>
      </c>
      <c r="C172" s="5">
        <v>165</v>
      </c>
      <c r="D172">
        <f t="shared" si="16"/>
        <v>2005</v>
      </c>
      <c r="E172">
        <f>F172*C172</f>
        <v>330</v>
      </c>
      <c r="F172">
        <f>VLOOKUP(D172,$Y$3:$Z$12,2)</f>
        <v>2</v>
      </c>
      <c r="G172">
        <f>SUMIF($B$2:B172,B172,$C$2:C172)</f>
        <v>374</v>
      </c>
      <c r="H172">
        <f t="shared" si="17"/>
        <v>0.05</v>
      </c>
      <c r="I172">
        <f t="shared" si="18"/>
        <v>8.25</v>
      </c>
      <c r="J172">
        <f t="shared" si="19"/>
        <v>10</v>
      </c>
      <c r="K172">
        <f t="shared" si="22"/>
        <v>3875</v>
      </c>
      <c r="L172">
        <f t="shared" si="20"/>
        <v>3710</v>
      </c>
      <c r="M172">
        <f t="shared" si="23"/>
        <v>0</v>
      </c>
      <c r="N172">
        <f t="shared" si="21"/>
        <v>3710</v>
      </c>
    </row>
    <row r="173" spans="1:14" x14ac:dyDescent="0.25">
      <c r="A173" s="6">
        <v>38653</v>
      </c>
      <c r="B173" s="7" t="s">
        <v>13</v>
      </c>
      <c r="C173" s="8">
        <v>177</v>
      </c>
      <c r="D173">
        <f t="shared" si="16"/>
        <v>2005</v>
      </c>
      <c r="E173">
        <f>F173*C173</f>
        <v>354</v>
      </c>
      <c r="F173">
        <f>VLOOKUP(D173,$Y$3:$Z$12,2)</f>
        <v>2</v>
      </c>
      <c r="G173">
        <f>SUMIF($B$2:B173,B173,$C$2:C173)</f>
        <v>464</v>
      </c>
      <c r="H173">
        <f t="shared" si="17"/>
        <v>0.05</v>
      </c>
      <c r="I173">
        <f t="shared" si="18"/>
        <v>8.85</v>
      </c>
      <c r="J173">
        <f t="shared" si="19"/>
        <v>10</v>
      </c>
      <c r="K173">
        <f t="shared" si="22"/>
        <v>3710</v>
      </c>
      <c r="L173">
        <f t="shared" si="20"/>
        <v>3533</v>
      </c>
      <c r="M173">
        <f t="shared" si="23"/>
        <v>0</v>
      </c>
      <c r="N173">
        <f t="shared" si="21"/>
        <v>3533</v>
      </c>
    </row>
    <row r="174" spans="1:14" x14ac:dyDescent="0.25">
      <c r="A174" s="3">
        <v>38655</v>
      </c>
      <c r="B174" s="4" t="s">
        <v>21</v>
      </c>
      <c r="C174" s="5">
        <v>103</v>
      </c>
      <c r="D174">
        <f t="shared" si="16"/>
        <v>2005</v>
      </c>
      <c r="E174">
        <f>F174*C174</f>
        <v>206</v>
      </c>
      <c r="F174">
        <f>VLOOKUP(D174,$Y$3:$Z$12,2)</f>
        <v>2</v>
      </c>
      <c r="G174">
        <f>SUMIF($B$2:B174,B174,$C$2:C174)</f>
        <v>534</v>
      </c>
      <c r="H174">
        <f t="shared" si="17"/>
        <v>0.05</v>
      </c>
      <c r="I174">
        <f t="shared" si="18"/>
        <v>5.15</v>
      </c>
      <c r="J174">
        <f t="shared" si="19"/>
        <v>10</v>
      </c>
      <c r="K174">
        <f t="shared" si="22"/>
        <v>3533</v>
      </c>
      <c r="L174">
        <f t="shared" si="20"/>
        <v>3430</v>
      </c>
      <c r="M174">
        <f t="shared" si="23"/>
        <v>2000</v>
      </c>
      <c r="N174">
        <f t="shared" si="21"/>
        <v>5430</v>
      </c>
    </row>
    <row r="175" spans="1:14" x14ac:dyDescent="0.25">
      <c r="A175" s="6">
        <v>38657</v>
      </c>
      <c r="B175" s="7" t="s">
        <v>87</v>
      </c>
      <c r="C175" s="8">
        <v>2</v>
      </c>
      <c r="D175">
        <f t="shared" si="16"/>
        <v>2005</v>
      </c>
      <c r="E175">
        <f>F175*C175</f>
        <v>4</v>
      </c>
      <c r="F175">
        <f>VLOOKUP(D175,$Y$3:$Z$12,2)</f>
        <v>2</v>
      </c>
      <c r="G175">
        <f>SUMIF($B$2:B175,B175,$C$2:C175)</f>
        <v>2</v>
      </c>
      <c r="H175">
        <f t="shared" si="17"/>
        <v>0</v>
      </c>
      <c r="I175">
        <f t="shared" si="18"/>
        <v>0</v>
      </c>
      <c r="J175">
        <f t="shared" si="19"/>
        <v>11</v>
      </c>
      <c r="K175">
        <f t="shared" si="22"/>
        <v>5430</v>
      </c>
      <c r="L175">
        <f t="shared" si="20"/>
        <v>5428</v>
      </c>
      <c r="M175">
        <f t="shared" si="23"/>
        <v>0</v>
      </c>
      <c r="N175">
        <f t="shared" si="21"/>
        <v>5428</v>
      </c>
    </row>
    <row r="176" spans="1:14" x14ac:dyDescent="0.25">
      <c r="A176" s="3">
        <v>38657</v>
      </c>
      <c r="B176" s="4" t="s">
        <v>12</v>
      </c>
      <c r="C176" s="5">
        <v>279</v>
      </c>
      <c r="D176">
        <f t="shared" si="16"/>
        <v>2005</v>
      </c>
      <c r="E176">
        <f>F176*C176</f>
        <v>558</v>
      </c>
      <c r="F176">
        <f>VLOOKUP(D176,$Y$3:$Z$12,2)</f>
        <v>2</v>
      </c>
      <c r="G176">
        <f>SUMIF($B$2:B176,B176,$C$2:C176)</f>
        <v>2284</v>
      </c>
      <c r="H176">
        <f t="shared" si="17"/>
        <v>0.1</v>
      </c>
      <c r="I176">
        <f t="shared" si="18"/>
        <v>27.900000000000002</v>
      </c>
      <c r="J176">
        <f t="shared" si="19"/>
        <v>11</v>
      </c>
      <c r="K176">
        <f t="shared" si="22"/>
        <v>5428</v>
      </c>
      <c r="L176">
        <f t="shared" si="20"/>
        <v>5149</v>
      </c>
      <c r="M176">
        <f t="shared" si="23"/>
        <v>0</v>
      </c>
      <c r="N176">
        <f t="shared" si="21"/>
        <v>5149</v>
      </c>
    </row>
    <row r="177" spans="1:14" x14ac:dyDescent="0.25">
      <c r="A177" s="6">
        <v>38662</v>
      </c>
      <c r="B177" s="7" t="s">
        <v>33</v>
      </c>
      <c r="C177" s="8">
        <v>185</v>
      </c>
      <c r="D177">
        <f t="shared" si="16"/>
        <v>2005</v>
      </c>
      <c r="E177">
        <f>F177*C177</f>
        <v>370</v>
      </c>
      <c r="F177">
        <f>VLOOKUP(D177,$Y$3:$Z$12,2)</f>
        <v>2</v>
      </c>
      <c r="G177">
        <f>SUMIF($B$2:B177,B177,$C$2:C177)</f>
        <v>531</v>
      </c>
      <c r="H177">
        <f t="shared" si="17"/>
        <v>0.05</v>
      </c>
      <c r="I177">
        <f t="shared" si="18"/>
        <v>9.25</v>
      </c>
      <c r="J177">
        <f t="shared" si="19"/>
        <v>11</v>
      </c>
      <c r="K177">
        <f t="shared" si="22"/>
        <v>5149</v>
      </c>
      <c r="L177">
        <f t="shared" si="20"/>
        <v>4964</v>
      </c>
      <c r="M177">
        <f t="shared" si="23"/>
        <v>0</v>
      </c>
      <c r="N177">
        <f t="shared" si="21"/>
        <v>4964</v>
      </c>
    </row>
    <row r="178" spans="1:14" x14ac:dyDescent="0.25">
      <c r="A178" s="3">
        <v>38663</v>
      </c>
      <c r="B178" s="4" t="s">
        <v>10</v>
      </c>
      <c r="C178" s="5">
        <v>434</v>
      </c>
      <c r="D178">
        <f t="shared" si="16"/>
        <v>2005</v>
      </c>
      <c r="E178">
        <f>F178*C178</f>
        <v>868</v>
      </c>
      <c r="F178">
        <f>VLOOKUP(D178,$Y$3:$Z$12,2)</f>
        <v>2</v>
      </c>
      <c r="G178">
        <f>SUMIF($B$2:B178,B178,$C$2:C178)</f>
        <v>2877</v>
      </c>
      <c r="H178">
        <f t="shared" si="17"/>
        <v>0.1</v>
      </c>
      <c r="I178">
        <f t="shared" si="18"/>
        <v>43.400000000000006</v>
      </c>
      <c r="J178">
        <f t="shared" si="19"/>
        <v>11</v>
      </c>
      <c r="K178">
        <f t="shared" si="22"/>
        <v>4964</v>
      </c>
      <c r="L178">
        <f t="shared" si="20"/>
        <v>4530</v>
      </c>
      <c r="M178">
        <f t="shared" si="23"/>
        <v>0</v>
      </c>
      <c r="N178">
        <f t="shared" si="21"/>
        <v>4530</v>
      </c>
    </row>
    <row r="179" spans="1:14" x14ac:dyDescent="0.25">
      <c r="A179" s="6">
        <v>38667</v>
      </c>
      <c r="B179" s="7" t="s">
        <v>88</v>
      </c>
      <c r="C179" s="8">
        <v>10</v>
      </c>
      <c r="D179">
        <f t="shared" si="16"/>
        <v>2005</v>
      </c>
      <c r="E179">
        <f>F179*C179</f>
        <v>20</v>
      </c>
      <c r="F179">
        <f>VLOOKUP(D179,$Y$3:$Z$12,2)</f>
        <v>2</v>
      </c>
      <c r="G179">
        <f>SUMIF($B$2:B179,B179,$C$2:C179)</f>
        <v>10</v>
      </c>
      <c r="H179">
        <f t="shared" si="17"/>
        <v>0</v>
      </c>
      <c r="I179">
        <f t="shared" si="18"/>
        <v>0</v>
      </c>
      <c r="J179">
        <f t="shared" si="19"/>
        <v>11</v>
      </c>
      <c r="K179">
        <f t="shared" si="22"/>
        <v>4530</v>
      </c>
      <c r="L179">
        <f t="shared" si="20"/>
        <v>4520</v>
      </c>
      <c r="M179">
        <f t="shared" si="23"/>
        <v>0</v>
      </c>
      <c r="N179">
        <f t="shared" si="21"/>
        <v>4520</v>
      </c>
    </row>
    <row r="180" spans="1:14" x14ac:dyDescent="0.25">
      <c r="A180" s="3">
        <v>38669</v>
      </c>
      <c r="B180" s="4" t="s">
        <v>89</v>
      </c>
      <c r="C180" s="5">
        <v>9</v>
      </c>
      <c r="D180">
        <f t="shared" si="16"/>
        <v>2005</v>
      </c>
      <c r="E180">
        <f>F180*C180</f>
        <v>18</v>
      </c>
      <c r="F180">
        <f>VLOOKUP(D180,$Y$3:$Z$12,2)</f>
        <v>2</v>
      </c>
      <c r="G180">
        <f>SUMIF($B$2:B180,B180,$C$2:C180)</f>
        <v>9</v>
      </c>
      <c r="H180">
        <f t="shared" si="17"/>
        <v>0</v>
      </c>
      <c r="I180">
        <f t="shared" si="18"/>
        <v>0</v>
      </c>
      <c r="J180">
        <f t="shared" si="19"/>
        <v>11</v>
      </c>
      <c r="K180">
        <f t="shared" si="22"/>
        <v>4520</v>
      </c>
      <c r="L180">
        <f t="shared" si="20"/>
        <v>4511</v>
      </c>
      <c r="M180">
        <f t="shared" si="23"/>
        <v>0</v>
      </c>
      <c r="N180">
        <f t="shared" si="21"/>
        <v>4511</v>
      </c>
    </row>
    <row r="181" spans="1:14" x14ac:dyDescent="0.25">
      <c r="A181" s="6">
        <v>38670</v>
      </c>
      <c r="B181" s="7" t="s">
        <v>27</v>
      </c>
      <c r="C181" s="8">
        <v>383</v>
      </c>
      <c r="D181">
        <f t="shared" si="16"/>
        <v>2005</v>
      </c>
      <c r="E181">
        <f>F181*C181</f>
        <v>766</v>
      </c>
      <c r="F181">
        <f>VLOOKUP(D181,$Y$3:$Z$12,2)</f>
        <v>2</v>
      </c>
      <c r="G181">
        <f>SUMIF($B$2:B181,B181,$C$2:C181)</f>
        <v>587</v>
      </c>
      <c r="H181">
        <f t="shared" si="17"/>
        <v>0.05</v>
      </c>
      <c r="I181">
        <f t="shared" si="18"/>
        <v>19.150000000000002</v>
      </c>
      <c r="J181">
        <f t="shared" si="19"/>
        <v>11</v>
      </c>
      <c r="K181">
        <f t="shared" si="22"/>
        <v>4511</v>
      </c>
      <c r="L181">
        <f t="shared" si="20"/>
        <v>4128</v>
      </c>
      <c r="M181">
        <f t="shared" si="23"/>
        <v>0</v>
      </c>
      <c r="N181">
        <f t="shared" si="21"/>
        <v>4128</v>
      </c>
    </row>
    <row r="182" spans="1:14" x14ac:dyDescent="0.25">
      <c r="A182" s="3">
        <v>38670</v>
      </c>
      <c r="B182" s="4" t="s">
        <v>33</v>
      </c>
      <c r="C182" s="5">
        <v>189</v>
      </c>
      <c r="D182">
        <f t="shared" si="16"/>
        <v>2005</v>
      </c>
      <c r="E182">
        <f>F182*C182</f>
        <v>378</v>
      </c>
      <c r="F182">
        <f>VLOOKUP(D182,$Y$3:$Z$12,2)</f>
        <v>2</v>
      </c>
      <c r="G182">
        <f>SUMIF($B$2:B182,B182,$C$2:C182)</f>
        <v>720</v>
      </c>
      <c r="H182">
        <f t="shared" si="17"/>
        <v>0.05</v>
      </c>
      <c r="I182">
        <f t="shared" si="18"/>
        <v>9.4500000000000011</v>
      </c>
      <c r="J182">
        <f t="shared" si="19"/>
        <v>11</v>
      </c>
      <c r="K182">
        <f t="shared" si="22"/>
        <v>4128</v>
      </c>
      <c r="L182">
        <f t="shared" si="20"/>
        <v>3939</v>
      </c>
      <c r="M182">
        <f t="shared" si="23"/>
        <v>0</v>
      </c>
      <c r="N182">
        <f t="shared" si="21"/>
        <v>3939</v>
      </c>
    </row>
    <row r="183" spans="1:14" x14ac:dyDescent="0.25">
      <c r="A183" s="6">
        <v>38672</v>
      </c>
      <c r="B183" s="7" t="s">
        <v>15</v>
      </c>
      <c r="C183" s="8">
        <v>161</v>
      </c>
      <c r="D183">
        <f t="shared" si="16"/>
        <v>2005</v>
      </c>
      <c r="E183">
        <f>F183*C183</f>
        <v>322</v>
      </c>
      <c r="F183">
        <f>VLOOKUP(D183,$Y$3:$Z$12,2)</f>
        <v>2</v>
      </c>
      <c r="G183">
        <f>SUMIF($B$2:B183,B183,$C$2:C183)</f>
        <v>443</v>
      </c>
      <c r="H183">
        <f t="shared" si="17"/>
        <v>0.05</v>
      </c>
      <c r="I183">
        <f t="shared" si="18"/>
        <v>8.0500000000000007</v>
      </c>
      <c r="J183">
        <f t="shared" si="19"/>
        <v>11</v>
      </c>
      <c r="K183">
        <f t="shared" si="22"/>
        <v>3939</v>
      </c>
      <c r="L183">
        <f t="shared" si="20"/>
        <v>3778</v>
      </c>
      <c r="M183">
        <f t="shared" si="23"/>
        <v>0</v>
      </c>
      <c r="N183">
        <f t="shared" si="21"/>
        <v>3778</v>
      </c>
    </row>
    <row r="184" spans="1:14" x14ac:dyDescent="0.25">
      <c r="A184" s="3">
        <v>38672</v>
      </c>
      <c r="B184" s="4" t="s">
        <v>66</v>
      </c>
      <c r="C184" s="5">
        <v>115</v>
      </c>
      <c r="D184">
        <f t="shared" si="16"/>
        <v>2005</v>
      </c>
      <c r="E184">
        <f>F184*C184</f>
        <v>230</v>
      </c>
      <c r="F184">
        <f>VLOOKUP(D184,$Y$3:$Z$12,2)</f>
        <v>2</v>
      </c>
      <c r="G184">
        <f>SUMIF($B$2:B184,B184,$C$2:C184)</f>
        <v>252</v>
      </c>
      <c r="H184">
        <f t="shared" si="17"/>
        <v>0.05</v>
      </c>
      <c r="I184">
        <f t="shared" si="18"/>
        <v>5.75</v>
      </c>
      <c r="J184">
        <f t="shared" si="19"/>
        <v>11</v>
      </c>
      <c r="K184">
        <f t="shared" si="22"/>
        <v>3778</v>
      </c>
      <c r="L184">
        <f t="shared" si="20"/>
        <v>3663</v>
      </c>
      <c r="M184">
        <f t="shared" si="23"/>
        <v>0</v>
      </c>
      <c r="N184">
        <f t="shared" si="21"/>
        <v>3663</v>
      </c>
    </row>
    <row r="185" spans="1:14" x14ac:dyDescent="0.25">
      <c r="A185" s="6">
        <v>38674</v>
      </c>
      <c r="B185" s="7" t="s">
        <v>72</v>
      </c>
      <c r="C185" s="8">
        <v>58</v>
      </c>
      <c r="D185">
        <f t="shared" si="16"/>
        <v>2005</v>
      </c>
      <c r="E185">
        <f>F185*C185</f>
        <v>116</v>
      </c>
      <c r="F185">
        <f>VLOOKUP(D185,$Y$3:$Z$12,2)</f>
        <v>2</v>
      </c>
      <c r="G185">
        <f>SUMIF($B$2:B185,B185,$C$2:C185)</f>
        <v>451</v>
      </c>
      <c r="H185">
        <f t="shared" si="17"/>
        <v>0.05</v>
      </c>
      <c r="I185">
        <f t="shared" si="18"/>
        <v>2.9000000000000004</v>
      </c>
      <c r="J185">
        <f t="shared" si="19"/>
        <v>11</v>
      </c>
      <c r="K185">
        <f t="shared" si="22"/>
        <v>3663</v>
      </c>
      <c r="L185">
        <f t="shared" si="20"/>
        <v>3605</v>
      </c>
      <c r="M185">
        <f t="shared" si="23"/>
        <v>0</v>
      </c>
      <c r="N185">
        <f t="shared" si="21"/>
        <v>3605</v>
      </c>
    </row>
    <row r="186" spans="1:14" x14ac:dyDescent="0.25">
      <c r="A186" s="3">
        <v>38674</v>
      </c>
      <c r="B186" s="4" t="s">
        <v>90</v>
      </c>
      <c r="C186" s="5">
        <v>16</v>
      </c>
      <c r="D186">
        <f t="shared" si="16"/>
        <v>2005</v>
      </c>
      <c r="E186">
        <f>F186*C186</f>
        <v>32</v>
      </c>
      <c r="F186">
        <f>VLOOKUP(D186,$Y$3:$Z$12,2)</f>
        <v>2</v>
      </c>
      <c r="G186">
        <f>SUMIF($B$2:B186,B186,$C$2:C186)</f>
        <v>16</v>
      </c>
      <c r="H186">
        <f t="shared" si="17"/>
        <v>0</v>
      </c>
      <c r="I186">
        <f t="shared" si="18"/>
        <v>0</v>
      </c>
      <c r="J186">
        <f t="shared" si="19"/>
        <v>11</v>
      </c>
      <c r="K186">
        <f t="shared" si="22"/>
        <v>3605</v>
      </c>
      <c r="L186">
        <f t="shared" si="20"/>
        <v>3589</v>
      </c>
      <c r="M186">
        <f t="shared" si="23"/>
        <v>0</v>
      </c>
      <c r="N186">
        <f t="shared" si="21"/>
        <v>3589</v>
      </c>
    </row>
    <row r="187" spans="1:14" x14ac:dyDescent="0.25">
      <c r="A187" s="6">
        <v>38675</v>
      </c>
      <c r="B187" s="7" t="s">
        <v>56</v>
      </c>
      <c r="C187" s="8">
        <v>17</v>
      </c>
      <c r="D187">
        <f t="shared" si="16"/>
        <v>2005</v>
      </c>
      <c r="E187">
        <f>F187*C187</f>
        <v>34</v>
      </c>
      <c r="F187">
        <f>VLOOKUP(D187,$Y$3:$Z$12,2)</f>
        <v>2</v>
      </c>
      <c r="G187">
        <f>SUMIF($B$2:B187,B187,$C$2:C187)</f>
        <v>19</v>
      </c>
      <c r="H187">
        <f t="shared" si="17"/>
        <v>0</v>
      </c>
      <c r="I187">
        <f t="shared" si="18"/>
        <v>0</v>
      </c>
      <c r="J187">
        <f t="shared" si="19"/>
        <v>11</v>
      </c>
      <c r="K187">
        <f t="shared" si="22"/>
        <v>3589</v>
      </c>
      <c r="L187">
        <f t="shared" si="20"/>
        <v>3572</v>
      </c>
      <c r="M187">
        <f t="shared" si="23"/>
        <v>0</v>
      </c>
      <c r="N187">
        <f t="shared" si="21"/>
        <v>3572</v>
      </c>
    </row>
    <row r="188" spans="1:14" x14ac:dyDescent="0.25">
      <c r="A188" s="3">
        <v>38676</v>
      </c>
      <c r="B188" s="4" t="s">
        <v>8</v>
      </c>
      <c r="C188" s="5">
        <v>177</v>
      </c>
      <c r="D188">
        <f t="shared" si="16"/>
        <v>2005</v>
      </c>
      <c r="E188">
        <f>F188*C188</f>
        <v>354</v>
      </c>
      <c r="F188">
        <f>VLOOKUP(D188,$Y$3:$Z$12,2)</f>
        <v>2</v>
      </c>
      <c r="G188">
        <f>SUMIF($B$2:B188,B188,$C$2:C188)</f>
        <v>2274</v>
      </c>
      <c r="H188">
        <f t="shared" si="17"/>
        <v>0.1</v>
      </c>
      <c r="I188">
        <f t="shared" si="18"/>
        <v>17.7</v>
      </c>
      <c r="J188">
        <f t="shared" si="19"/>
        <v>11</v>
      </c>
      <c r="K188">
        <f t="shared" si="22"/>
        <v>3572</v>
      </c>
      <c r="L188">
        <f t="shared" si="20"/>
        <v>3395</v>
      </c>
      <c r="M188">
        <f t="shared" si="23"/>
        <v>0</v>
      </c>
      <c r="N188">
        <f t="shared" si="21"/>
        <v>3395</v>
      </c>
    </row>
    <row r="189" spans="1:14" x14ac:dyDescent="0.25">
      <c r="A189" s="6">
        <v>38677</v>
      </c>
      <c r="B189" s="7" t="s">
        <v>81</v>
      </c>
      <c r="C189" s="8">
        <v>33</v>
      </c>
      <c r="D189">
        <f t="shared" si="16"/>
        <v>2005</v>
      </c>
      <c r="E189">
        <f>F189*C189</f>
        <v>66</v>
      </c>
      <c r="F189">
        <f>VLOOKUP(D189,$Y$3:$Z$12,2)</f>
        <v>2</v>
      </c>
      <c r="G189">
        <f>SUMIF($B$2:B189,B189,$C$2:C189)</f>
        <v>139</v>
      </c>
      <c r="H189">
        <f t="shared" si="17"/>
        <v>0.05</v>
      </c>
      <c r="I189">
        <f t="shared" si="18"/>
        <v>1.6500000000000001</v>
      </c>
      <c r="J189">
        <f t="shared" si="19"/>
        <v>11</v>
      </c>
      <c r="K189">
        <f t="shared" si="22"/>
        <v>3395</v>
      </c>
      <c r="L189">
        <f t="shared" si="20"/>
        <v>3362</v>
      </c>
      <c r="M189">
        <f t="shared" si="23"/>
        <v>0</v>
      </c>
      <c r="N189">
        <f t="shared" si="21"/>
        <v>3362</v>
      </c>
    </row>
    <row r="190" spans="1:14" x14ac:dyDescent="0.25">
      <c r="A190" s="3">
        <v>38680</v>
      </c>
      <c r="B190" s="4" t="s">
        <v>21</v>
      </c>
      <c r="C190" s="5">
        <v>60</v>
      </c>
      <c r="D190">
        <f t="shared" si="16"/>
        <v>2005</v>
      </c>
      <c r="E190">
        <f>F190*C190</f>
        <v>120</v>
      </c>
      <c r="F190">
        <f>VLOOKUP(D190,$Y$3:$Z$12,2)</f>
        <v>2</v>
      </c>
      <c r="G190">
        <f>SUMIF($B$2:B190,B190,$C$2:C190)</f>
        <v>594</v>
      </c>
      <c r="H190">
        <f t="shared" si="17"/>
        <v>0.05</v>
      </c>
      <c r="I190">
        <f t="shared" si="18"/>
        <v>3</v>
      </c>
      <c r="J190">
        <f t="shared" si="19"/>
        <v>11</v>
      </c>
      <c r="K190">
        <f t="shared" si="22"/>
        <v>3362</v>
      </c>
      <c r="L190">
        <f t="shared" si="20"/>
        <v>3302</v>
      </c>
      <c r="M190">
        <f t="shared" si="23"/>
        <v>0</v>
      </c>
      <c r="N190">
        <f t="shared" si="21"/>
        <v>3302</v>
      </c>
    </row>
    <row r="191" spans="1:14" x14ac:dyDescent="0.25">
      <c r="A191" s="6">
        <v>38682</v>
      </c>
      <c r="B191" s="7" t="s">
        <v>91</v>
      </c>
      <c r="C191" s="8">
        <v>8</v>
      </c>
      <c r="D191">
        <f t="shared" si="16"/>
        <v>2005</v>
      </c>
      <c r="E191">
        <f>F191*C191</f>
        <v>16</v>
      </c>
      <c r="F191">
        <f>VLOOKUP(D191,$Y$3:$Z$12,2)</f>
        <v>2</v>
      </c>
      <c r="G191">
        <f>SUMIF($B$2:B191,B191,$C$2:C191)</f>
        <v>8</v>
      </c>
      <c r="H191">
        <f t="shared" si="17"/>
        <v>0</v>
      </c>
      <c r="I191">
        <f t="shared" si="18"/>
        <v>0</v>
      </c>
      <c r="J191">
        <f t="shared" si="19"/>
        <v>11</v>
      </c>
      <c r="K191">
        <f t="shared" si="22"/>
        <v>3302</v>
      </c>
      <c r="L191">
        <f t="shared" si="20"/>
        <v>3294</v>
      </c>
      <c r="M191">
        <f t="shared" si="23"/>
        <v>2000</v>
      </c>
      <c r="N191">
        <f t="shared" si="21"/>
        <v>5294</v>
      </c>
    </row>
    <row r="192" spans="1:14" x14ac:dyDescent="0.25">
      <c r="A192" s="3">
        <v>38687</v>
      </c>
      <c r="B192" s="4" t="s">
        <v>12</v>
      </c>
      <c r="C192" s="5">
        <v>317</v>
      </c>
      <c r="D192">
        <f t="shared" si="16"/>
        <v>2005</v>
      </c>
      <c r="E192">
        <f>F192*C192</f>
        <v>634</v>
      </c>
      <c r="F192">
        <f>VLOOKUP(D192,$Y$3:$Z$12,2)</f>
        <v>2</v>
      </c>
      <c r="G192">
        <f>SUMIF($B$2:B192,B192,$C$2:C192)</f>
        <v>2601</v>
      </c>
      <c r="H192">
        <f t="shared" si="17"/>
        <v>0.1</v>
      </c>
      <c r="I192">
        <f t="shared" si="18"/>
        <v>31.700000000000003</v>
      </c>
      <c r="J192">
        <f t="shared" si="19"/>
        <v>12</v>
      </c>
      <c r="K192">
        <f t="shared" si="22"/>
        <v>5294</v>
      </c>
      <c r="L192">
        <f t="shared" si="20"/>
        <v>4977</v>
      </c>
      <c r="M192">
        <f t="shared" si="23"/>
        <v>0</v>
      </c>
      <c r="N192">
        <f t="shared" si="21"/>
        <v>4977</v>
      </c>
    </row>
    <row r="193" spans="1:14" x14ac:dyDescent="0.25">
      <c r="A193" s="6">
        <v>38689</v>
      </c>
      <c r="B193" s="7" t="s">
        <v>92</v>
      </c>
      <c r="C193" s="8">
        <v>3</v>
      </c>
      <c r="D193">
        <f t="shared" si="16"/>
        <v>2005</v>
      </c>
      <c r="E193">
        <f>F193*C193</f>
        <v>6</v>
      </c>
      <c r="F193">
        <f>VLOOKUP(D193,$Y$3:$Z$12,2)</f>
        <v>2</v>
      </c>
      <c r="G193">
        <f>SUMIF($B$2:B193,B193,$C$2:C193)</f>
        <v>3</v>
      </c>
      <c r="H193">
        <f t="shared" si="17"/>
        <v>0</v>
      </c>
      <c r="I193">
        <f t="shared" si="18"/>
        <v>0</v>
      </c>
      <c r="J193">
        <f t="shared" si="19"/>
        <v>12</v>
      </c>
      <c r="K193">
        <f t="shared" si="22"/>
        <v>4977</v>
      </c>
      <c r="L193">
        <f t="shared" si="20"/>
        <v>4974</v>
      </c>
      <c r="M193">
        <f t="shared" si="23"/>
        <v>0</v>
      </c>
      <c r="N193">
        <f t="shared" si="21"/>
        <v>4974</v>
      </c>
    </row>
    <row r="194" spans="1:14" x14ac:dyDescent="0.25">
      <c r="A194" s="3">
        <v>38691</v>
      </c>
      <c r="B194" s="4" t="s">
        <v>93</v>
      </c>
      <c r="C194" s="5">
        <v>16</v>
      </c>
      <c r="D194">
        <f t="shared" si="16"/>
        <v>2005</v>
      </c>
      <c r="E194">
        <f>F194*C194</f>
        <v>32</v>
      </c>
      <c r="F194">
        <f>VLOOKUP(D194,$Y$3:$Z$12,2)</f>
        <v>2</v>
      </c>
      <c r="G194">
        <f>SUMIF($B$2:B194,B194,$C$2:C194)</f>
        <v>16</v>
      </c>
      <c r="H194">
        <f t="shared" si="17"/>
        <v>0</v>
      </c>
      <c r="I194">
        <f t="shared" si="18"/>
        <v>0</v>
      </c>
      <c r="J194">
        <f t="shared" si="19"/>
        <v>12</v>
      </c>
      <c r="K194">
        <f t="shared" si="22"/>
        <v>4974</v>
      </c>
      <c r="L194">
        <f t="shared" si="20"/>
        <v>4958</v>
      </c>
      <c r="M194">
        <f t="shared" si="23"/>
        <v>0</v>
      </c>
      <c r="N194">
        <f t="shared" si="21"/>
        <v>4958</v>
      </c>
    </row>
    <row r="195" spans="1:14" x14ac:dyDescent="0.25">
      <c r="A195" s="6">
        <v>38700</v>
      </c>
      <c r="B195" s="7" t="s">
        <v>68</v>
      </c>
      <c r="C195" s="8">
        <v>2</v>
      </c>
      <c r="D195">
        <f t="shared" ref="D195:D258" si="24">YEAR(A195)</f>
        <v>2005</v>
      </c>
      <c r="E195">
        <f>F195*C195</f>
        <v>4</v>
      </c>
      <c r="F195">
        <f>VLOOKUP(D195,$Y$3:$Z$12,2)</f>
        <v>2</v>
      </c>
      <c r="G195">
        <f>SUMIF($B$2:B195,B195,$C$2:C195)</f>
        <v>11</v>
      </c>
      <c r="H195">
        <f t="shared" ref="H195:H258" si="25">IF(G195 &gt;= 10000,0.2,IF(G195 &gt;= 1000,0.1,IF(G195 &gt;= 100,0.05,0)))</f>
        <v>0</v>
      </c>
      <c r="I195">
        <f t="shared" ref="I195:I258" si="26">H195*C195</f>
        <v>0</v>
      </c>
      <c r="J195">
        <f t="shared" ref="J195:J258" si="27">MONTH(A195)</f>
        <v>12</v>
      </c>
      <c r="K195">
        <f t="shared" si="22"/>
        <v>4958</v>
      </c>
      <c r="L195">
        <f t="shared" ref="L195:L258" si="28">K195-C195</f>
        <v>4956</v>
      </c>
      <c r="M195">
        <f t="shared" si="23"/>
        <v>0</v>
      </c>
      <c r="N195">
        <f t="shared" ref="N195:N258" si="29">L195+M195</f>
        <v>4956</v>
      </c>
    </row>
    <row r="196" spans="1:14" x14ac:dyDescent="0.25">
      <c r="A196" s="3">
        <v>38705</v>
      </c>
      <c r="B196" s="4" t="s">
        <v>13</v>
      </c>
      <c r="C196" s="5">
        <v>161</v>
      </c>
      <c r="D196">
        <f t="shared" si="24"/>
        <v>2005</v>
      </c>
      <c r="E196">
        <f>F196*C196</f>
        <v>322</v>
      </c>
      <c r="F196">
        <f>VLOOKUP(D196,$Y$3:$Z$12,2)</f>
        <v>2</v>
      </c>
      <c r="G196">
        <f>SUMIF($B$2:B196,B196,$C$2:C196)</f>
        <v>625</v>
      </c>
      <c r="H196">
        <f t="shared" si="25"/>
        <v>0.05</v>
      </c>
      <c r="I196">
        <f t="shared" si="26"/>
        <v>8.0500000000000007</v>
      </c>
      <c r="J196">
        <f t="shared" si="27"/>
        <v>12</v>
      </c>
      <c r="K196">
        <f t="shared" ref="K196:K259" si="30">N195</f>
        <v>4956</v>
      </c>
      <c r="L196">
        <f t="shared" si="28"/>
        <v>4795</v>
      </c>
      <c r="M196">
        <f t="shared" ref="M196:M259" si="31">IF(J196 &lt;&gt; J197,MROUND(IF(ROUNDUP(5000 - L196,-3) &lt; 0, 0, ROUNDUP(5000 - L196,-3)),1000),0)</f>
        <v>0</v>
      </c>
      <c r="N196">
        <f t="shared" si="29"/>
        <v>4795</v>
      </c>
    </row>
    <row r="197" spans="1:14" x14ac:dyDescent="0.25">
      <c r="A197" s="6">
        <v>38708</v>
      </c>
      <c r="B197" s="7" t="s">
        <v>40</v>
      </c>
      <c r="C197" s="8">
        <v>187</v>
      </c>
      <c r="D197">
        <f t="shared" si="24"/>
        <v>2005</v>
      </c>
      <c r="E197">
        <f>F197*C197</f>
        <v>374</v>
      </c>
      <c r="F197">
        <f>VLOOKUP(D197,$Y$3:$Z$12,2)</f>
        <v>2</v>
      </c>
      <c r="G197">
        <f>SUMIF($B$2:B197,B197,$C$2:C197)</f>
        <v>561</v>
      </c>
      <c r="H197">
        <f t="shared" si="25"/>
        <v>0.05</v>
      </c>
      <c r="I197">
        <f t="shared" si="26"/>
        <v>9.35</v>
      </c>
      <c r="J197">
        <f t="shared" si="27"/>
        <v>12</v>
      </c>
      <c r="K197">
        <f t="shared" si="30"/>
        <v>4795</v>
      </c>
      <c r="L197">
        <f t="shared" si="28"/>
        <v>4608</v>
      </c>
      <c r="M197">
        <f t="shared" si="31"/>
        <v>0</v>
      </c>
      <c r="N197">
        <f t="shared" si="29"/>
        <v>4608</v>
      </c>
    </row>
    <row r="198" spans="1:14" x14ac:dyDescent="0.25">
      <c r="A198" s="3">
        <v>38708</v>
      </c>
      <c r="B198" s="4" t="s">
        <v>94</v>
      </c>
      <c r="C198" s="5">
        <v>17</v>
      </c>
      <c r="D198">
        <f t="shared" si="24"/>
        <v>2005</v>
      </c>
      <c r="E198">
        <f>F198*C198</f>
        <v>34</v>
      </c>
      <c r="F198">
        <f>VLOOKUP(D198,$Y$3:$Z$12,2)</f>
        <v>2</v>
      </c>
      <c r="G198">
        <f>SUMIF($B$2:B198,B198,$C$2:C198)</f>
        <v>17</v>
      </c>
      <c r="H198">
        <f t="shared" si="25"/>
        <v>0</v>
      </c>
      <c r="I198">
        <f t="shared" si="26"/>
        <v>0</v>
      </c>
      <c r="J198">
        <f t="shared" si="27"/>
        <v>12</v>
      </c>
      <c r="K198">
        <f t="shared" si="30"/>
        <v>4608</v>
      </c>
      <c r="L198">
        <f t="shared" si="28"/>
        <v>4591</v>
      </c>
      <c r="M198">
        <f t="shared" si="31"/>
        <v>0</v>
      </c>
      <c r="N198">
        <f t="shared" si="29"/>
        <v>4591</v>
      </c>
    </row>
    <row r="199" spans="1:14" x14ac:dyDescent="0.25">
      <c r="A199" s="6">
        <v>38709</v>
      </c>
      <c r="B199" s="7" t="s">
        <v>95</v>
      </c>
      <c r="C199" s="8">
        <v>5</v>
      </c>
      <c r="D199">
        <f t="shared" si="24"/>
        <v>2005</v>
      </c>
      <c r="E199">
        <f>F199*C199</f>
        <v>10</v>
      </c>
      <c r="F199">
        <f>VLOOKUP(D199,$Y$3:$Z$12,2)</f>
        <v>2</v>
      </c>
      <c r="G199">
        <f>SUMIF($B$2:B199,B199,$C$2:C199)</f>
        <v>5</v>
      </c>
      <c r="H199">
        <f t="shared" si="25"/>
        <v>0</v>
      </c>
      <c r="I199">
        <f t="shared" si="26"/>
        <v>0</v>
      </c>
      <c r="J199">
        <f t="shared" si="27"/>
        <v>12</v>
      </c>
      <c r="K199">
        <f t="shared" si="30"/>
        <v>4591</v>
      </c>
      <c r="L199">
        <f t="shared" si="28"/>
        <v>4586</v>
      </c>
      <c r="M199">
        <f t="shared" si="31"/>
        <v>0</v>
      </c>
      <c r="N199">
        <f t="shared" si="29"/>
        <v>4586</v>
      </c>
    </row>
    <row r="200" spans="1:14" x14ac:dyDescent="0.25">
      <c r="A200" s="3">
        <v>38711</v>
      </c>
      <c r="B200" s="4" t="s">
        <v>56</v>
      </c>
      <c r="C200" s="5">
        <v>10</v>
      </c>
      <c r="D200">
        <f t="shared" si="24"/>
        <v>2005</v>
      </c>
      <c r="E200">
        <f>F200*C200</f>
        <v>20</v>
      </c>
      <c r="F200">
        <f>VLOOKUP(D200,$Y$3:$Z$12,2)</f>
        <v>2</v>
      </c>
      <c r="G200">
        <f>SUMIF($B$2:B200,B200,$C$2:C200)</f>
        <v>29</v>
      </c>
      <c r="H200">
        <f t="shared" si="25"/>
        <v>0</v>
      </c>
      <c r="I200">
        <f t="shared" si="26"/>
        <v>0</v>
      </c>
      <c r="J200">
        <f t="shared" si="27"/>
        <v>12</v>
      </c>
      <c r="K200">
        <f t="shared" si="30"/>
        <v>4586</v>
      </c>
      <c r="L200">
        <f t="shared" si="28"/>
        <v>4576</v>
      </c>
      <c r="M200">
        <f t="shared" si="31"/>
        <v>0</v>
      </c>
      <c r="N200">
        <f t="shared" si="29"/>
        <v>4576</v>
      </c>
    </row>
    <row r="201" spans="1:14" x14ac:dyDescent="0.25">
      <c r="A201" s="6">
        <v>38711</v>
      </c>
      <c r="B201" s="7" t="s">
        <v>17</v>
      </c>
      <c r="C201" s="8">
        <v>225</v>
      </c>
      <c r="D201">
        <f t="shared" si="24"/>
        <v>2005</v>
      </c>
      <c r="E201">
        <f>F201*C201</f>
        <v>450</v>
      </c>
      <c r="F201">
        <f>VLOOKUP(D201,$Y$3:$Z$12,2)</f>
        <v>2</v>
      </c>
      <c r="G201">
        <f>SUMIF($B$2:B201,B201,$C$2:C201)</f>
        <v>2186</v>
      </c>
      <c r="H201">
        <f t="shared" si="25"/>
        <v>0.1</v>
      </c>
      <c r="I201">
        <f t="shared" si="26"/>
        <v>22.5</v>
      </c>
      <c r="J201">
        <f t="shared" si="27"/>
        <v>12</v>
      </c>
      <c r="K201">
        <f t="shared" si="30"/>
        <v>4576</v>
      </c>
      <c r="L201">
        <f t="shared" si="28"/>
        <v>4351</v>
      </c>
      <c r="M201">
        <f t="shared" si="31"/>
        <v>0</v>
      </c>
      <c r="N201">
        <f t="shared" si="29"/>
        <v>4351</v>
      </c>
    </row>
    <row r="202" spans="1:14" x14ac:dyDescent="0.25">
      <c r="A202" s="3">
        <v>38716</v>
      </c>
      <c r="B202" s="4" t="s">
        <v>20</v>
      </c>
      <c r="C202" s="5">
        <v>367</v>
      </c>
      <c r="D202">
        <f t="shared" si="24"/>
        <v>2005</v>
      </c>
      <c r="E202">
        <f>F202*C202</f>
        <v>734</v>
      </c>
      <c r="F202">
        <f>VLOOKUP(D202,$Y$3:$Z$12,2)</f>
        <v>2</v>
      </c>
      <c r="G202">
        <f>SUMIF($B$2:B202,B202,$C$2:C202)</f>
        <v>1381</v>
      </c>
      <c r="H202">
        <f t="shared" si="25"/>
        <v>0.1</v>
      </c>
      <c r="I202">
        <f t="shared" si="26"/>
        <v>36.700000000000003</v>
      </c>
      <c r="J202">
        <f t="shared" si="27"/>
        <v>12</v>
      </c>
      <c r="K202">
        <f t="shared" si="30"/>
        <v>4351</v>
      </c>
      <c r="L202">
        <f t="shared" si="28"/>
        <v>3984</v>
      </c>
      <c r="M202">
        <f t="shared" si="31"/>
        <v>2000</v>
      </c>
      <c r="N202">
        <f t="shared" si="29"/>
        <v>5984</v>
      </c>
    </row>
    <row r="203" spans="1:14" x14ac:dyDescent="0.25">
      <c r="A203" s="6">
        <v>38721</v>
      </c>
      <c r="B203" s="7" t="s">
        <v>17</v>
      </c>
      <c r="C203" s="8">
        <v>295</v>
      </c>
      <c r="D203">
        <f t="shared" si="24"/>
        <v>2006</v>
      </c>
      <c r="E203">
        <f>F203*C203</f>
        <v>604.75</v>
      </c>
      <c r="F203">
        <f>VLOOKUP(D203,$Y$3:$Z$12,2)</f>
        <v>2.0499999999999998</v>
      </c>
      <c r="G203">
        <f>SUMIF($B$2:B203,B203,$C$2:C203)</f>
        <v>2481</v>
      </c>
      <c r="H203">
        <f t="shared" si="25"/>
        <v>0.1</v>
      </c>
      <c r="I203">
        <f t="shared" si="26"/>
        <v>29.5</v>
      </c>
      <c r="J203">
        <f t="shared" si="27"/>
        <v>1</v>
      </c>
      <c r="K203">
        <f t="shared" si="30"/>
        <v>5984</v>
      </c>
      <c r="L203">
        <f t="shared" si="28"/>
        <v>5689</v>
      </c>
      <c r="M203">
        <f t="shared" si="31"/>
        <v>0</v>
      </c>
      <c r="N203">
        <f t="shared" si="29"/>
        <v>5689</v>
      </c>
    </row>
    <row r="204" spans="1:14" x14ac:dyDescent="0.25">
      <c r="A204" s="3">
        <v>38725</v>
      </c>
      <c r="B204" s="4" t="s">
        <v>58</v>
      </c>
      <c r="C204" s="5">
        <v>26</v>
      </c>
      <c r="D204">
        <f t="shared" si="24"/>
        <v>2006</v>
      </c>
      <c r="E204">
        <f>F204*C204</f>
        <v>53.3</v>
      </c>
      <c r="F204">
        <f>VLOOKUP(D204,$Y$3:$Z$12,2)</f>
        <v>2.0499999999999998</v>
      </c>
      <c r="G204">
        <f>SUMIF($B$2:B204,B204,$C$2:C204)</f>
        <v>177</v>
      </c>
      <c r="H204">
        <f t="shared" si="25"/>
        <v>0.05</v>
      </c>
      <c r="I204">
        <f t="shared" si="26"/>
        <v>1.3</v>
      </c>
      <c r="J204">
        <f t="shared" si="27"/>
        <v>1</v>
      </c>
      <c r="K204">
        <f t="shared" si="30"/>
        <v>5689</v>
      </c>
      <c r="L204">
        <f t="shared" si="28"/>
        <v>5663</v>
      </c>
      <c r="M204">
        <f t="shared" si="31"/>
        <v>0</v>
      </c>
      <c r="N204">
        <f t="shared" si="29"/>
        <v>5663</v>
      </c>
    </row>
    <row r="205" spans="1:14" x14ac:dyDescent="0.25">
      <c r="A205" s="6">
        <v>38725</v>
      </c>
      <c r="B205" s="7" t="s">
        <v>96</v>
      </c>
      <c r="C205" s="8">
        <v>16</v>
      </c>
      <c r="D205">
        <f t="shared" si="24"/>
        <v>2006</v>
      </c>
      <c r="E205">
        <f>F205*C205</f>
        <v>32.799999999999997</v>
      </c>
      <c r="F205">
        <f>VLOOKUP(D205,$Y$3:$Z$12,2)</f>
        <v>2.0499999999999998</v>
      </c>
      <c r="G205">
        <f>SUMIF($B$2:B205,B205,$C$2:C205)</f>
        <v>16</v>
      </c>
      <c r="H205">
        <f t="shared" si="25"/>
        <v>0</v>
      </c>
      <c r="I205">
        <f t="shared" si="26"/>
        <v>0</v>
      </c>
      <c r="J205">
        <f t="shared" si="27"/>
        <v>1</v>
      </c>
      <c r="K205">
        <f t="shared" si="30"/>
        <v>5663</v>
      </c>
      <c r="L205">
        <f t="shared" si="28"/>
        <v>5647</v>
      </c>
      <c r="M205">
        <f t="shared" si="31"/>
        <v>0</v>
      </c>
      <c r="N205">
        <f t="shared" si="29"/>
        <v>5647</v>
      </c>
    </row>
    <row r="206" spans="1:14" x14ac:dyDescent="0.25">
      <c r="A206" s="3">
        <v>38729</v>
      </c>
      <c r="B206" s="4" t="s">
        <v>12</v>
      </c>
      <c r="C206" s="5">
        <v>165</v>
      </c>
      <c r="D206">
        <f t="shared" si="24"/>
        <v>2006</v>
      </c>
      <c r="E206">
        <f>F206*C206</f>
        <v>338.24999999999994</v>
      </c>
      <c r="F206">
        <f>VLOOKUP(D206,$Y$3:$Z$12,2)</f>
        <v>2.0499999999999998</v>
      </c>
      <c r="G206">
        <f>SUMIF($B$2:B206,B206,$C$2:C206)</f>
        <v>2766</v>
      </c>
      <c r="H206">
        <f t="shared" si="25"/>
        <v>0.1</v>
      </c>
      <c r="I206">
        <f t="shared" si="26"/>
        <v>16.5</v>
      </c>
      <c r="J206">
        <f t="shared" si="27"/>
        <v>1</v>
      </c>
      <c r="K206">
        <f t="shared" si="30"/>
        <v>5647</v>
      </c>
      <c r="L206">
        <f t="shared" si="28"/>
        <v>5482</v>
      </c>
      <c r="M206">
        <f t="shared" si="31"/>
        <v>0</v>
      </c>
      <c r="N206">
        <f t="shared" si="29"/>
        <v>5482</v>
      </c>
    </row>
    <row r="207" spans="1:14" x14ac:dyDescent="0.25">
      <c r="A207" s="6">
        <v>38729</v>
      </c>
      <c r="B207" s="7" t="s">
        <v>97</v>
      </c>
      <c r="C207" s="8">
        <v>20</v>
      </c>
      <c r="D207">
        <f t="shared" si="24"/>
        <v>2006</v>
      </c>
      <c r="E207">
        <f>F207*C207</f>
        <v>41</v>
      </c>
      <c r="F207">
        <f>VLOOKUP(D207,$Y$3:$Z$12,2)</f>
        <v>2.0499999999999998</v>
      </c>
      <c r="G207">
        <f>SUMIF($B$2:B207,B207,$C$2:C207)</f>
        <v>20</v>
      </c>
      <c r="H207">
        <f t="shared" si="25"/>
        <v>0</v>
      </c>
      <c r="I207">
        <f t="shared" si="26"/>
        <v>0</v>
      </c>
      <c r="J207">
        <f t="shared" si="27"/>
        <v>1</v>
      </c>
      <c r="K207">
        <f t="shared" si="30"/>
        <v>5482</v>
      </c>
      <c r="L207">
        <f t="shared" si="28"/>
        <v>5462</v>
      </c>
      <c r="M207">
        <f t="shared" si="31"/>
        <v>0</v>
      </c>
      <c r="N207">
        <f t="shared" si="29"/>
        <v>5462</v>
      </c>
    </row>
    <row r="208" spans="1:14" x14ac:dyDescent="0.25">
      <c r="A208" s="3">
        <v>38734</v>
      </c>
      <c r="B208" s="4" t="s">
        <v>98</v>
      </c>
      <c r="C208" s="5">
        <v>2</v>
      </c>
      <c r="D208">
        <f t="shared" si="24"/>
        <v>2006</v>
      </c>
      <c r="E208">
        <f>F208*C208</f>
        <v>4.0999999999999996</v>
      </c>
      <c r="F208">
        <f>VLOOKUP(D208,$Y$3:$Z$12,2)</f>
        <v>2.0499999999999998</v>
      </c>
      <c r="G208">
        <f>SUMIF($B$2:B208,B208,$C$2:C208)</f>
        <v>2</v>
      </c>
      <c r="H208">
        <f t="shared" si="25"/>
        <v>0</v>
      </c>
      <c r="I208">
        <f t="shared" si="26"/>
        <v>0</v>
      </c>
      <c r="J208">
        <f t="shared" si="27"/>
        <v>1</v>
      </c>
      <c r="K208">
        <f t="shared" si="30"/>
        <v>5462</v>
      </c>
      <c r="L208">
        <f t="shared" si="28"/>
        <v>5460</v>
      </c>
      <c r="M208">
        <f t="shared" si="31"/>
        <v>0</v>
      </c>
      <c r="N208">
        <f t="shared" si="29"/>
        <v>5460</v>
      </c>
    </row>
    <row r="209" spans="1:14" x14ac:dyDescent="0.25">
      <c r="A209" s="6">
        <v>38734</v>
      </c>
      <c r="B209" s="7" t="s">
        <v>99</v>
      </c>
      <c r="C209" s="8">
        <v>7</v>
      </c>
      <c r="D209">
        <f t="shared" si="24"/>
        <v>2006</v>
      </c>
      <c r="E209">
        <f>F209*C209</f>
        <v>14.349999999999998</v>
      </c>
      <c r="F209">
        <f>VLOOKUP(D209,$Y$3:$Z$12,2)</f>
        <v>2.0499999999999998</v>
      </c>
      <c r="G209">
        <f>SUMIF($B$2:B209,B209,$C$2:C209)</f>
        <v>7</v>
      </c>
      <c r="H209">
        <f t="shared" si="25"/>
        <v>0</v>
      </c>
      <c r="I209">
        <f t="shared" si="26"/>
        <v>0</v>
      </c>
      <c r="J209">
        <f t="shared" si="27"/>
        <v>1</v>
      </c>
      <c r="K209">
        <f t="shared" si="30"/>
        <v>5460</v>
      </c>
      <c r="L209">
        <f t="shared" si="28"/>
        <v>5453</v>
      </c>
      <c r="M209">
        <f t="shared" si="31"/>
        <v>0</v>
      </c>
      <c r="N209">
        <f t="shared" si="29"/>
        <v>5453</v>
      </c>
    </row>
    <row r="210" spans="1:14" x14ac:dyDescent="0.25">
      <c r="A210" s="3">
        <v>38734</v>
      </c>
      <c r="B210" s="4" t="s">
        <v>32</v>
      </c>
      <c r="C210" s="5">
        <v>7</v>
      </c>
      <c r="D210">
        <f t="shared" si="24"/>
        <v>2006</v>
      </c>
      <c r="E210">
        <f>F210*C210</f>
        <v>14.349999999999998</v>
      </c>
      <c r="F210">
        <f>VLOOKUP(D210,$Y$3:$Z$12,2)</f>
        <v>2.0499999999999998</v>
      </c>
      <c r="G210">
        <f>SUMIF($B$2:B210,B210,$C$2:C210)</f>
        <v>10</v>
      </c>
      <c r="H210">
        <f t="shared" si="25"/>
        <v>0</v>
      </c>
      <c r="I210">
        <f t="shared" si="26"/>
        <v>0</v>
      </c>
      <c r="J210">
        <f t="shared" si="27"/>
        <v>1</v>
      </c>
      <c r="K210">
        <f t="shared" si="30"/>
        <v>5453</v>
      </c>
      <c r="L210">
        <f t="shared" si="28"/>
        <v>5446</v>
      </c>
      <c r="M210">
        <f t="shared" si="31"/>
        <v>0</v>
      </c>
      <c r="N210">
        <f t="shared" si="29"/>
        <v>5446</v>
      </c>
    </row>
    <row r="211" spans="1:14" x14ac:dyDescent="0.25">
      <c r="A211" s="6">
        <v>38734</v>
      </c>
      <c r="B211" s="7" t="s">
        <v>81</v>
      </c>
      <c r="C211" s="8">
        <v>72</v>
      </c>
      <c r="D211">
        <f t="shared" si="24"/>
        <v>2006</v>
      </c>
      <c r="E211">
        <f>F211*C211</f>
        <v>147.6</v>
      </c>
      <c r="F211">
        <f>VLOOKUP(D211,$Y$3:$Z$12,2)</f>
        <v>2.0499999999999998</v>
      </c>
      <c r="G211">
        <f>SUMIF($B$2:B211,B211,$C$2:C211)</f>
        <v>211</v>
      </c>
      <c r="H211">
        <f t="shared" si="25"/>
        <v>0.05</v>
      </c>
      <c r="I211">
        <f t="shared" si="26"/>
        <v>3.6</v>
      </c>
      <c r="J211">
        <f t="shared" si="27"/>
        <v>1</v>
      </c>
      <c r="K211">
        <f t="shared" si="30"/>
        <v>5446</v>
      </c>
      <c r="L211">
        <f t="shared" si="28"/>
        <v>5374</v>
      </c>
      <c r="M211">
        <f t="shared" si="31"/>
        <v>0</v>
      </c>
      <c r="N211">
        <f t="shared" si="29"/>
        <v>5374</v>
      </c>
    </row>
    <row r="212" spans="1:14" x14ac:dyDescent="0.25">
      <c r="A212" s="3">
        <v>38735</v>
      </c>
      <c r="B212" s="4" t="s">
        <v>74</v>
      </c>
      <c r="C212" s="5">
        <v>59</v>
      </c>
      <c r="D212">
        <f t="shared" si="24"/>
        <v>2006</v>
      </c>
      <c r="E212">
        <f>F212*C212</f>
        <v>120.94999999999999</v>
      </c>
      <c r="F212">
        <f>VLOOKUP(D212,$Y$3:$Z$12,2)</f>
        <v>2.0499999999999998</v>
      </c>
      <c r="G212">
        <f>SUMIF($B$2:B212,B212,$C$2:C212)</f>
        <v>195</v>
      </c>
      <c r="H212">
        <f t="shared" si="25"/>
        <v>0.05</v>
      </c>
      <c r="I212">
        <f t="shared" si="26"/>
        <v>2.95</v>
      </c>
      <c r="J212">
        <f t="shared" si="27"/>
        <v>1</v>
      </c>
      <c r="K212">
        <f t="shared" si="30"/>
        <v>5374</v>
      </c>
      <c r="L212">
        <f t="shared" si="28"/>
        <v>5315</v>
      </c>
      <c r="M212">
        <f t="shared" si="31"/>
        <v>0</v>
      </c>
      <c r="N212">
        <f t="shared" si="29"/>
        <v>5315</v>
      </c>
    </row>
    <row r="213" spans="1:14" x14ac:dyDescent="0.25">
      <c r="A213" s="6">
        <v>38736</v>
      </c>
      <c r="B213" s="7" t="s">
        <v>48</v>
      </c>
      <c r="C213" s="8">
        <v>212</v>
      </c>
      <c r="D213">
        <f t="shared" si="24"/>
        <v>2006</v>
      </c>
      <c r="E213">
        <f>F213*C213</f>
        <v>434.59999999999997</v>
      </c>
      <c r="F213">
        <f>VLOOKUP(D213,$Y$3:$Z$12,2)</f>
        <v>2.0499999999999998</v>
      </c>
      <c r="G213">
        <f>SUMIF($B$2:B213,B213,$C$2:C213)</f>
        <v>1650</v>
      </c>
      <c r="H213">
        <f t="shared" si="25"/>
        <v>0.1</v>
      </c>
      <c r="I213">
        <f t="shared" si="26"/>
        <v>21.200000000000003</v>
      </c>
      <c r="J213">
        <f t="shared" si="27"/>
        <v>1</v>
      </c>
      <c r="K213">
        <f t="shared" si="30"/>
        <v>5315</v>
      </c>
      <c r="L213">
        <f t="shared" si="28"/>
        <v>5103</v>
      </c>
      <c r="M213">
        <f t="shared" si="31"/>
        <v>0</v>
      </c>
      <c r="N213">
        <f t="shared" si="29"/>
        <v>5103</v>
      </c>
    </row>
    <row r="214" spans="1:14" x14ac:dyDescent="0.25">
      <c r="A214" s="3">
        <v>38741</v>
      </c>
      <c r="B214" s="4" t="s">
        <v>20</v>
      </c>
      <c r="C214" s="5">
        <v>195</v>
      </c>
      <c r="D214">
        <f t="shared" si="24"/>
        <v>2006</v>
      </c>
      <c r="E214">
        <f>F214*C214</f>
        <v>399.74999999999994</v>
      </c>
      <c r="F214">
        <f>VLOOKUP(D214,$Y$3:$Z$12,2)</f>
        <v>2.0499999999999998</v>
      </c>
      <c r="G214">
        <f>SUMIF($B$2:B214,B214,$C$2:C214)</f>
        <v>1576</v>
      </c>
      <c r="H214">
        <f t="shared" si="25"/>
        <v>0.1</v>
      </c>
      <c r="I214">
        <f t="shared" si="26"/>
        <v>19.5</v>
      </c>
      <c r="J214">
        <f t="shared" si="27"/>
        <v>1</v>
      </c>
      <c r="K214">
        <f t="shared" si="30"/>
        <v>5103</v>
      </c>
      <c r="L214">
        <f t="shared" si="28"/>
        <v>4908</v>
      </c>
      <c r="M214">
        <f t="shared" si="31"/>
        <v>0</v>
      </c>
      <c r="N214">
        <f t="shared" si="29"/>
        <v>4908</v>
      </c>
    </row>
    <row r="215" spans="1:14" x14ac:dyDescent="0.25">
      <c r="A215" s="6">
        <v>38741</v>
      </c>
      <c r="B215" s="7" t="s">
        <v>60</v>
      </c>
      <c r="C215" s="8">
        <v>16</v>
      </c>
      <c r="D215">
        <f t="shared" si="24"/>
        <v>2006</v>
      </c>
      <c r="E215">
        <f>F215*C215</f>
        <v>32.799999999999997</v>
      </c>
      <c r="F215">
        <f>VLOOKUP(D215,$Y$3:$Z$12,2)</f>
        <v>2.0499999999999998</v>
      </c>
      <c r="G215">
        <f>SUMIF($B$2:B215,B215,$C$2:C215)</f>
        <v>23</v>
      </c>
      <c r="H215">
        <f t="shared" si="25"/>
        <v>0</v>
      </c>
      <c r="I215">
        <f t="shared" si="26"/>
        <v>0</v>
      </c>
      <c r="J215">
        <f t="shared" si="27"/>
        <v>1</v>
      </c>
      <c r="K215">
        <f t="shared" si="30"/>
        <v>4908</v>
      </c>
      <c r="L215">
        <f t="shared" si="28"/>
        <v>4892</v>
      </c>
      <c r="M215">
        <f t="shared" si="31"/>
        <v>0</v>
      </c>
      <c r="N215">
        <f t="shared" si="29"/>
        <v>4892</v>
      </c>
    </row>
    <row r="216" spans="1:14" x14ac:dyDescent="0.25">
      <c r="A216" s="3">
        <v>38745</v>
      </c>
      <c r="B216" s="4" t="s">
        <v>15</v>
      </c>
      <c r="C216" s="5">
        <v>187</v>
      </c>
      <c r="D216">
        <f t="shared" si="24"/>
        <v>2006</v>
      </c>
      <c r="E216">
        <f>F216*C216</f>
        <v>383.34999999999997</v>
      </c>
      <c r="F216">
        <f>VLOOKUP(D216,$Y$3:$Z$12,2)</f>
        <v>2.0499999999999998</v>
      </c>
      <c r="G216">
        <f>SUMIF($B$2:B216,B216,$C$2:C216)</f>
        <v>630</v>
      </c>
      <c r="H216">
        <f t="shared" si="25"/>
        <v>0.05</v>
      </c>
      <c r="I216">
        <f t="shared" si="26"/>
        <v>9.35</v>
      </c>
      <c r="J216">
        <f t="shared" si="27"/>
        <v>1</v>
      </c>
      <c r="K216">
        <f t="shared" si="30"/>
        <v>4892</v>
      </c>
      <c r="L216">
        <f t="shared" si="28"/>
        <v>4705</v>
      </c>
      <c r="M216">
        <f t="shared" si="31"/>
        <v>1000</v>
      </c>
      <c r="N216">
        <f t="shared" si="29"/>
        <v>5705</v>
      </c>
    </row>
    <row r="217" spans="1:14" x14ac:dyDescent="0.25">
      <c r="A217" s="6">
        <v>38751</v>
      </c>
      <c r="B217" s="7" t="s">
        <v>20</v>
      </c>
      <c r="C217" s="8">
        <v>369</v>
      </c>
      <c r="D217">
        <f t="shared" si="24"/>
        <v>2006</v>
      </c>
      <c r="E217">
        <f>F217*C217</f>
        <v>756.44999999999993</v>
      </c>
      <c r="F217">
        <f>VLOOKUP(D217,$Y$3:$Z$12,2)</f>
        <v>2.0499999999999998</v>
      </c>
      <c r="G217">
        <f>SUMIF($B$2:B217,B217,$C$2:C217)</f>
        <v>1945</v>
      </c>
      <c r="H217">
        <f t="shared" si="25"/>
        <v>0.1</v>
      </c>
      <c r="I217">
        <f t="shared" si="26"/>
        <v>36.9</v>
      </c>
      <c r="J217">
        <f t="shared" si="27"/>
        <v>2</v>
      </c>
      <c r="K217">
        <f t="shared" si="30"/>
        <v>5705</v>
      </c>
      <c r="L217">
        <f t="shared" si="28"/>
        <v>5336</v>
      </c>
      <c r="M217">
        <f t="shared" si="31"/>
        <v>0</v>
      </c>
      <c r="N217">
        <f t="shared" si="29"/>
        <v>5336</v>
      </c>
    </row>
    <row r="218" spans="1:14" x14ac:dyDescent="0.25">
      <c r="A218" s="3">
        <v>38754</v>
      </c>
      <c r="B218" s="4" t="s">
        <v>38</v>
      </c>
      <c r="C218" s="5">
        <v>190</v>
      </c>
      <c r="D218">
        <f t="shared" si="24"/>
        <v>2006</v>
      </c>
      <c r="E218">
        <f>F218*C218</f>
        <v>389.49999999999994</v>
      </c>
      <c r="F218">
        <f>VLOOKUP(D218,$Y$3:$Z$12,2)</f>
        <v>2.0499999999999998</v>
      </c>
      <c r="G218">
        <f>SUMIF($B$2:B218,B218,$C$2:C218)</f>
        <v>310</v>
      </c>
      <c r="H218">
        <f t="shared" si="25"/>
        <v>0.05</v>
      </c>
      <c r="I218">
        <f t="shared" si="26"/>
        <v>9.5</v>
      </c>
      <c r="J218">
        <f t="shared" si="27"/>
        <v>2</v>
      </c>
      <c r="K218">
        <f t="shared" si="30"/>
        <v>5336</v>
      </c>
      <c r="L218">
        <f t="shared" si="28"/>
        <v>5146</v>
      </c>
      <c r="M218">
        <f t="shared" si="31"/>
        <v>0</v>
      </c>
      <c r="N218">
        <f t="shared" si="29"/>
        <v>5146</v>
      </c>
    </row>
    <row r="219" spans="1:14" x14ac:dyDescent="0.25">
      <c r="A219" s="6">
        <v>38754</v>
      </c>
      <c r="B219" s="7" t="s">
        <v>17</v>
      </c>
      <c r="C219" s="8">
        <v>453</v>
      </c>
      <c r="D219">
        <f t="shared" si="24"/>
        <v>2006</v>
      </c>
      <c r="E219">
        <f>F219*C219</f>
        <v>928.64999999999986</v>
      </c>
      <c r="F219">
        <f>VLOOKUP(D219,$Y$3:$Z$12,2)</f>
        <v>2.0499999999999998</v>
      </c>
      <c r="G219">
        <f>SUMIF($B$2:B219,B219,$C$2:C219)</f>
        <v>2934</v>
      </c>
      <c r="H219">
        <f t="shared" si="25"/>
        <v>0.1</v>
      </c>
      <c r="I219">
        <f t="shared" si="26"/>
        <v>45.300000000000004</v>
      </c>
      <c r="J219">
        <f t="shared" si="27"/>
        <v>2</v>
      </c>
      <c r="K219">
        <f t="shared" si="30"/>
        <v>5146</v>
      </c>
      <c r="L219">
        <f t="shared" si="28"/>
        <v>4693</v>
      </c>
      <c r="M219">
        <f t="shared" si="31"/>
        <v>0</v>
      </c>
      <c r="N219">
        <f t="shared" si="29"/>
        <v>4693</v>
      </c>
    </row>
    <row r="220" spans="1:14" x14ac:dyDescent="0.25">
      <c r="A220" s="3">
        <v>38754</v>
      </c>
      <c r="B220" s="4" t="s">
        <v>25</v>
      </c>
      <c r="C220" s="5">
        <v>223</v>
      </c>
      <c r="D220">
        <f t="shared" si="24"/>
        <v>2006</v>
      </c>
      <c r="E220">
        <f>F220*C220</f>
        <v>457.15</v>
      </c>
      <c r="F220">
        <f>VLOOKUP(D220,$Y$3:$Z$12,2)</f>
        <v>2.0499999999999998</v>
      </c>
      <c r="G220">
        <f>SUMIF($B$2:B220,B220,$C$2:C220)</f>
        <v>2634</v>
      </c>
      <c r="H220">
        <f t="shared" si="25"/>
        <v>0.1</v>
      </c>
      <c r="I220">
        <f t="shared" si="26"/>
        <v>22.3</v>
      </c>
      <c r="J220">
        <f t="shared" si="27"/>
        <v>2</v>
      </c>
      <c r="K220">
        <f t="shared" si="30"/>
        <v>4693</v>
      </c>
      <c r="L220">
        <f t="shared" si="28"/>
        <v>4470</v>
      </c>
      <c r="M220">
        <f t="shared" si="31"/>
        <v>0</v>
      </c>
      <c r="N220">
        <f t="shared" si="29"/>
        <v>4470</v>
      </c>
    </row>
    <row r="221" spans="1:14" x14ac:dyDescent="0.25">
      <c r="A221" s="6">
        <v>38755</v>
      </c>
      <c r="B221" s="7" t="s">
        <v>67</v>
      </c>
      <c r="C221" s="8">
        <v>1</v>
      </c>
      <c r="D221">
        <f t="shared" si="24"/>
        <v>2006</v>
      </c>
      <c r="E221">
        <f>F221*C221</f>
        <v>2.0499999999999998</v>
      </c>
      <c r="F221">
        <f>VLOOKUP(D221,$Y$3:$Z$12,2)</f>
        <v>2.0499999999999998</v>
      </c>
      <c r="G221">
        <f>SUMIF($B$2:B221,B221,$C$2:C221)</f>
        <v>3</v>
      </c>
      <c r="H221">
        <f t="shared" si="25"/>
        <v>0</v>
      </c>
      <c r="I221">
        <f t="shared" si="26"/>
        <v>0</v>
      </c>
      <c r="J221">
        <f t="shared" si="27"/>
        <v>2</v>
      </c>
      <c r="K221">
        <f t="shared" si="30"/>
        <v>4470</v>
      </c>
      <c r="L221">
        <f t="shared" si="28"/>
        <v>4469</v>
      </c>
      <c r="M221">
        <f t="shared" si="31"/>
        <v>0</v>
      </c>
      <c r="N221">
        <f t="shared" si="29"/>
        <v>4469</v>
      </c>
    </row>
    <row r="222" spans="1:14" x14ac:dyDescent="0.25">
      <c r="A222" s="3">
        <v>38757</v>
      </c>
      <c r="B222" s="4" t="s">
        <v>58</v>
      </c>
      <c r="C222" s="5">
        <v>170</v>
      </c>
      <c r="D222">
        <f t="shared" si="24"/>
        <v>2006</v>
      </c>
      <c r="E222">
        <f>F222*C222</f>
        <v>348.49999999999994</v>
      </c>
      <c r="F222">
        <f>VLOOKUP(D222,$Y$3:$Z$12,2)</f>
        <v>2.0499999999999998</v>
      </c>
      <c r="G222">
        <f>SUMIF($B$2:B222,B222,$C$2:C222)</f>
        <v>347</v>
      </c>
      <c r="H222">
        <f t="shared" si="25"/>
        <v>0.05</v>
      </c>
      <c r="I222">
        <f t="shared" si="26"/>
        <v>8.5</v>
      </c>
      <c r="J222">
        <f t="shared" si="27"/>
        <v>2</v>
      </c>
      <c r="K222">
        <f t="shared" si="30"/>
        <v>4469</v>
      </c>
      <c r="L222">
        <f t="shared" si="28"/>
        <v>4299</v>
      </c>
      <c r="M222">
        <f t="shared" si="31"/>
        <v>0</v>
      </c>
      <c r="N222">
        <f t="shared" si="29"/>
        <v>4299</v>
      </c>
    </row>
    <row r="223" spans="1:14" x14ac:dyDescent="0.25">
      <c r="A223" s="6">
        <v>38757</v>
      </c>
      <c r="B223" s="7" t="s">
        <v>89</v>
      </c>
      <c r="C223" s="8">
        <v>19</v>
      </c>
      <c r="D223">
        <f t="shared" si="24"/>
        <v>2006</v>
      </c>
      <c r="E223">
        <f>F223*C223</f>
        <v>38.949999999999996</v>
      </c>
      <c r="F223">
        <f>VLOOKUP(D223,$Y$3:$Z$12,2)</f>
        <v>2.0499999999999998</v>
      </c>
      <c r="G223">
        <f>SUMIF($B$2:B223,B223,$C$2:C223)</f>
        <v>28</v>
      </c>
      <c r="H223">
        <f t="shared" si="25"/>
        <v>0</v>
      </c>
      <c r="I223">
        <f t="shared" si="26"/>
        <v>0</v>
      </c>
      <c r="J223">
        <f t="shared" si="27"/>
        <v>2</v>
      </c>
      <c r="K223">
        <f t="shared" si="30"/>
        <v>4299</v>
      </c>
      <c r="L223">
        <f t="shared" si="28"/>
        <v>4280</v>
      </c>
      <c r="M223">
        <f t="shared" si="31"/>
        <v>0</v>
      </c>
      <c r="N223">
        <f t="shared" si="29"/>
        <v>4280</v>
      </c>
    </row>
    <row r="224" spans="1:14" x14ac:dyDescent="0.25">
      <c r="A224" s="3">
        <v>38757</v>
      </c>
      <c r="B224" s="4" t="s">
        <v>20</v>
      </c>
      <c r="C224" s="5">
        <v>464</v>
      </c>
      <c r="D224">
        <f t="shared" si="24"/>
        <v>2006</v>
      </c>
      <c r="E224">
        <f>F224*C224</f>
        <v>951.19999999999993</v>
      </c>
      <c r="F224">
        <f>VLOOKUP(D224,$Y$3:$Z$12,2)</f>
        <v>2.0499999999999998</v>
      </c>
      <c r="G224">
        <f>SUMIF($B$2:B224,B224,$C$2:C224)</f>
        <v>2409</v>
      </c>
      <c r="H224">
        <f t="shared" si="25"/>
        <v>0.1</v>
      </c>
      <c r="I224">
        <f t="shared" si="26"/>
        <v>46.400000000000006</v>
      </c>
      <c r="J224">
        <f t="shared" si="27"/>
        <v>2</v>
      </c>
      <c r="K224">
        <f t="shared" si="30"/>
        <v>4280</v>
      </c>
      <c r="L224">
        <f t="shared" si="28"/>
        <v>3816</v>
      </c>
      <c r="M224">
        <f t="shared" si="31"/>
        <v>0</v>
      </c>
      <c r="N224">
        <f t="shared" si="29"/>
        <v>3816</v>
      </c>
    </row>
    <row r="225" spans="1:14" x14ac:dyDescent="0.25">
      <c r="A225" s="6">
        <v>38761</v>
      </c>
      <c r="B225" s="7" t="s">
        <v>10</v>
      </c>
      <c r="C225" s="8">
        <v>230</v>
      </c>
      <c r="D225">
        <f t="shared" si="24"/>
        <v>2006</v>
      </c>
      <c r="E225">
        <f>F225*C225</f>
        <v>471.49999999999994</v>
      </c>
      <c r="F225">
        <f>VLOOKUP(D225,$Y$3:$Z$12,2)</f>
        <v>2.0499999999999998</v>
      </c>
      <c r="G225">
        <f>SUMIF($B$2:B225,B225,$C$2:C225)</f>
        <v>3107</v>
      </c>
      <c r="H225">
        <f t="shared" si="25"/>
        <v>0.1</v>
      </c>
      <c r="I225">
        <f t="shared" si="26"/>
        <v>23</v>
      </c>
      <c r="J225">
        <f t="shared" si="27"/>
        <v>2</v>
      </c>
      <c r="K225">
        <f t="shared" si="30"/>
        <v>3816</v>
      </c>
      <c r="L225">
        <f t="shared" si="28"/>
        <v>3586</v>
      </c>
      <c r="M225">
        <f t="shared" si="31"/>
        <v>0</v>
      </c>
      <c r="N225">
        <f t="shared" si="29"/>
        <v>3586</v>
      </c>
    </row>
    <row r="226" spans="1:14" x14ac:dyDescent="0.25">
      <c r="A226" s="3">
        <v>38765</v>
      </c>
      <c r="B226" s="4" t="s">
        <v>12</v>
      </c>
      <c r="C226" s="5">
        <v>387</v>
      </c>
      <c r="D226">
        <f t="shared" si="24"/>
        <v>2006</v>
      </c>
      <c r="E226">
        <f>F226*C226</f>
        <v>793.34999999999991</v>
      </c>
      <c r="F226">
        <f>VLOOKUP(D226,$Y$3:$Z$12,2)</f>
        <v>2.0499999999999998</v>
      </c>
      <c r="G226">
        <f>SUMIF($B$2:B226,B226,$C$2:C226)</f>
        <v>3153</v>
      </c>
      <c r="H226">
        <f t="shared" si="25"/>
        <v>0.1</v>
      </c>
      <c r="I226">
        <f t="shared" si="26"/>
        <v>38.700000000000003</v>
      </c>
      <c r="J226">
        <f t="shared" si="27"/>
        <v>2</v>
      </c>
      <c r="K226">
        <f t="shared" si="30"/>
        <v>3586</v>
      </c>
      <c r="L226">
        <f t="shared" si="28"/>
        <v>3199</v>
      </c>
      <c r="M226">
        <f t="shared" si="31"/>
        <v>0</v>
      </c>
      <c r="N226">
        <f t="shared" si="29"/>
        <v>3199</v>
      </c>
    </row>
    <row r="227" spans="1:14" x14ac:dyDescent="0.25">
      <c r="A227" s="6">
        <v>38766</v>
      </c>
      <c r="B227" s="7" t="s">
        <v>48</v>
      </c>
      <c r="C227" s="8">
        <v>264</v>
      </c>
      <c r="D227">
        <f t="shared" si="24"/>
        <v>2006</v>
      </c>
      <c r="E227">
        <f>F227*C227</f>
        <v>541.19999999999993</v>
      </c>
      <c r="F227">
        <f>VLOOKUP(D227,$Y$3:$Z$12,2)</f>
        <v>2.0499999999999998</v>
      </c>
      <c r="G227">
        <f>SUMIF($B$2:B227,B227,$C$2:C227)</f>
        <v>1914</v>
      </c>
      <c r="H227">
        <f t="shared" si="25"/>
        <v>0.1</v>
      </c>
      <c r="I227">
        <f t="shared" si="26"/>
        <v>26.400000000000002</v>
      </c>
      <c r="J227">
        <f t="shared" si="27"/>
        <v>2</v>
      </c>
      <c r="K227">
        <f t="shared" si="30"/>
        <v>3199</v>
      </c>
      <c r="L227">
        <f t="shared" si="28"/>
        <v>2935</v>
      </c>
      <c r="M227">
        <f t="shared" si="31"/>
        <v>0</v>
      </c>
      <c r="N227">
        <f t="shared" si="29"/>
        <v>2935</v>
      </c>
    </row>
    <row r="228" spans="1:14" x14ac:dyDescent="0.25">
      <c r="A228" s="3">
        <v>38767</v>
      </c>
      <c r="B228" s="4" t="s">
        <v>21</v>
      </c>
      <c r="C228" s="5">
        <v>163</v>
      </c>
      <c r="D228">
        <f t="shared" si="24"/>
        <v>2006</v>
      </c>
      <c r="E228">
        <f>F228*C228</f>
        <v>334.15</v>
      </c>
      <c r="F228">
        <f>VLOOKUP(D228,$Y$3:$Z$12,2)</f>
        <v>2.0499999999999998</v>
      </c>
      <c r="G228">
        <f>SUMIF($B$2:B228,B228,$C$2:C228)</f>
        <v>757</v>
      </c>
      <c r="H228">
        <f t="shared" si="25"/>
        <v>0.05</v>
      </c>
      <c r="I228">
        <f t="shared" si="26"/>
        <v>8.15</v>
      </c>
      <c r="J228">
        <f t="shared" si="27"/>
        <v>2</v>
      </c>
      <c r="K228">
        <f t="shared" si="30"/>
        <v>2935</v>
      </c>
      <c r="L228">
        <f t="shared" si="28"/>
        <v>2772</v>
      </c>
      <c r="M228">
        <f t="shared" si="31"/>
        <v>0</v>
      </c>
      <c r="N228">
        <f t="shared" si="29"/>
        <v>2772</v>
      </c>
    </row>
    <row r="229" spans="1:14" x14ac:dyDescent="0.25">
      <c r="A229" s="6">
        <v>38768</v>
      </c>
      <c r="B229" s="7" t="s">
        <v>39</v>
      </c>
      <c r="C229" s="8">
        <v>14</v>
      </c>
      <c r="D229">
        <f t="shared" si="24"/>
        <v>2006</v>
      </c>
      <c r="E229">
        <f>F229*C229</f>
        <v>28.699999999999996</v>
      </c>
      <c r="F229">
        <f>VLOOKUP(D229,$Y$3:$Z$12,2)</f>
        <v>2.0499999999999998</v>
      </c>
      <c r="G229">
        <f>SUMIF($B$2:B229,B229,$C$2:C229)</f>
        <v>26</v>
      </c>
      <c r="H229">
        <f t="shared" si="25"/>
        <v>0</v>
      </c>
      <c r="I229">
        <f t="shared" si="26"/>
        <v>0</v>
      </c>
      <c r="J229">
        <f t="shared" si="27"/>
        <v>2</v>
      </c>
      <c r="K229">
        <f t="shared" si="30"/>
        <v>2772</v>
      </c>
      <c r="L229">
        <f t="shared" si="28"/>
        <v>2758</v>
      </c>
      <c r="M229">
        <f t="shared" si="31"/>
        <v>0</v>
      </c>
      <c r="N229">
        <f t="shared" si="29"/>
        <v>2758</v>
      </c>
    </row>
    <row r="230" spans="1:14" x14ac:dyDescent="0.25">
      <c r="A230" s="3">
        <v>38769</v>
      </c>
      <c r="B230" s="4" t="s">
        <v>74</v>
      </c>
      <c r="C230" s="5">
        <v>98</v>
      </c>
      <c r="D230">
        <f t="shared" si="24"/>
        <v>2006</v>
      </c>
      <c r="E230">
        <f>F230*C230</f>
        <v>200.89999999999998</v>
      </c>
      <c r="F230">
        <f>VLOOKUP(D230,$Y$3:$Z$12,2)</f>
        <v>2.0499999999999998</v>
      </c>
      <c r="G230">
        <f>SUMIF($B$2:B230,B230,$C$2:C230)</f>
        <v>293</v>
      </c>
      <c r="H230">
        <f t="shared" si="25"/>
        <v>0.05</v>
      </c>
      <c r="I230">
        <f t="shared" si="26"/>
        <v>4.9000000000000004</v>
      </c>
      <c r="J230">
        <f t="shared" si="27"/>
        <v>2</v>
      </c>
      <c r="K230">
        <f t="shared" si="30"/>
        <v>2758</v>
      </c>
      <c r="L230">
        <f t="shared" si="28"/>
        <v>2660</v>
      </c>
      <c r="M230">
        <f t="shared" si="31"/>
        <v>3000</v>
      </c>
      <c r="N230">
        <f t="shared" si="29"/>
        <v>5660</v>
      </c>
    </row>
    <row r="231" spans="1:14" x14ac:dyDescent="0.25">
      <c r="A231" s="6">
        <v>38780</v>
      </c>
      <c r="B231" s="7" t="s">
        <v>100</v>
      </c>
      <c r="C231" s="8">
        <v>16</v>
      </c>
      <c r="D231">
        <f t="shared" si="24"/>
        <v>2006</v>
      </c>
      <c r="E231">
        <f>F231*C231</f>
        <v>32.799999999999997</v>
      </c>
      <c r="F231">
        <f>VLOOKUP(D231,$Y$3:$Z$12,2)</f>
        <v>2.0499999999999998</v>
      </c>
      <c r="G231">
        <f>SUMIF($B$2:B231,B231,$C$2:C231)</f>
        <v>16</v>
      </c>
      <c r="H231">
        <f t="shared" si="25"/>
        <v>0</v>
      </c>
      <c r="I231">
        <f t="shared" si="26"/>
        <v>0</v>
      </c>
      <c r="J231">
        <f t="shared" si="27"/>
        <v>3</v>
      </c>
      <c r="K231">
        <f t="shared" si="30"/>
        <v>5660</v>
      </c>
      <c r="L231">
        <f t="shared" si="28"/>
        <v>5644</v>
      </c>
      <c r="M231">
        <f t="shared" si="31"/>
        <v>0</v>
      </c>
      <c r="N231">
        <f t="shared" si="29"/>
        <v>5644</v>
      </c>
    </row>
    <row r="232" spans="1:14" x14ac:dyDescent="0.25">
      <c r="A232" s="3">
        <v>38780</v>
      </c>
      <c r="B232" s="4" t="s">
        <v>29</v>
      </c>
      <c r="C232" s="5">
        <v>80</v>
      </c>
      <c r="D232">
        <f t="shared" si="24"/>
        <v>2006</v>
      </c>
      <c r="E232">
        <f>F232*C232</f>
        <v>164</v>
      </c>
      <c r="F232">
        <f>VLOOKUP(D232,$Y$3:$Z$12,2)</f>
        <v>2.0499999999999998</v>
      </c>
      <c r="G232">
        <f>SUMIF($B$2:B232,B232,$C$2:C232)</f>
        <v>128</v>
      </c>
      <c r="H232">
        <f t="shared" si="25"/>
        <v>0.05</v>
      </c>
      <c r="I232">
        <f t="shared" si="26"/>
        <v>4</v>
      </c>
      <c r="J232">
        <f t="shared" si="27"/>
        <v>3</v>
      </c>
      <c r="K232">
        <f t="shared" si="30"/>
        <v>5644</v>
      </c>
      <c r="L232">
        <f t="shared" si="28"/>
        <v>5564</v>
      </c>
      <c r="M232">
        <f t="shared" si="31"/>
        <v>0</v>
      </c>
      <c r="N232">
        <f t="shared" si="29"/>
        <v>5564</v>
      </c>
    </row>
    <row r="233" spans="1:14" x14ac:dyDescent="0.25">
      <c r="A233" s="6">
        <v>38784</v>
      </c>
      <c r="B233" s="7" t="s">
        <v>42</v>
      </c>
      <c r="C233" s="8">
        <v>127</v>
      </c>
      <c r="D233">
        <f t="shared" si="24"/>
        <v>2006</v>
      </c>
      <c r="E233">
        <f>F233*C233</f>
        <v>260.34999999999997</v>
      </c>
      <c r="F233">
        <f>VLOOKUP(D233,$Y$3:$Z$12,2)</f>
        <v>2.0499999999999998</v>
      </c>
      <c r="G233">
        <f>SUMIF($B$2:B233,B233,$C$2:C233)</f>
        <v>307</v>
      </c>
      <c r="H233">
        <f t="shared" si="25"/>
        <v>0.05</v>
      </c>
      <c r="I233">
        <f t="shared" si="26"/>
        <v>6.3500000000000005</v>
      </c>
      <c r="J233">
        <f t="shared" si="27"/>
        <v>3</v>
      </c>
      <c r="K233">
        <f t="shared" si="30"/>
        <v>5564</v>
      </c>
      <c r="L233">
        <f t="shared" si="28"/>
        <v>5437</v>
      </c>
      <c r="M233">
        <f t="shared" si="31"/>
        <v>0</v>
      </c>
      <c r="N233">
        <f t="shared" si="29"/>
        <v>5437</v>
      </c>
    </row>
    <row r="234" spans="1:14" x14ac:dyDescent="0.25">
      <c r="A234" s="3">
        <v>38786</v>
      </c>
      <c r="B234" s="4" t="s">
        <v>22</v>
      </c>
      <c r="C234" s="5">
        <v>170</v>
      </c>
      <c r="D234">
        <f t="shared" si="24"/>
        <v>2006</v>
      </c>
      <c r="E234">
        <f>F234*C234</f>
        <v>348.49999999999994</v>
      </c>
      <c r="F234">
        <f>VLOOKUP(D234,$Y$3:$Z$12,2)</f>
        <v>2.0499999999999998</v>
      </c>
      <c r="G234">
        <f>SUMIF($B$2:B234,B234,$C$2:C234)</f>
        <v>490</v>
      </c>
      <c r="H234">
        <f t="shared" si="25"/>
        <v>0.05</v>
      </c>
      <c r="I234">
        <f t="shared" si="26"/>
        <v>8.5</v>
      </c>
      <c r="J234">
        <f t="shared" si="27"/>
        <v>3</v>
      </c>
      <c r="K234">
        <f t="shared" si="30"/>
        <v>5437</v>
      </c>
      <c r="L234">
        <f t="shared" si="28"/>
        <v>5267</v>
      </c>
      <c r="M234">
        <f t="shared" si="31"/>
        <v>0</v>
      </c>
      <c r="N234">
        <f t="shared" si="29"/>
        <v>5267</v>
      </c>
    </row>
    <row r="235" spans="1:14" x14ac:dyDescent="0.25">
      <c r="A235" s="6">
        <v>38787</v>
      </c>
      <c r="B235" s="7" t="s">
        <v>64</v>
      </c>
      <c r="C235" s="8">
        <v>28</v>
      </c>
      <c r="D235">
        <f t="shared" si="24"/>
        <v>2006</v>
      </c>
      <c r="E235">
        <f>F235*C235</f>
        <v>57.399999999999991</v>
      </c>
      <c r="F235">
        <f>VLOOKUP(D235,$Y$3:$Z$12,2)</f>
        <v>2.0499999999999998</v>
      </c>
      <c r="G235">
        <f>SUMIF($B$2:B235,B235,$C$2:C235)</f>
        <v>125</v>
      </c>
      <c r="H235">
        <f t="shared" si="25"/>
        <v>0.05</v>
      </c>
      <c r="I235">
        <f t="shared" si="26"/>
        <v>1.4000000000000001</v>
      </c>
      <c r="J235">
        <f t="shared" si="27"/>
        <v>3</v>
      </c>
      <c r="K235">
        <f t="shared" si="30"/>
        <v>5267</v>
      </c>
      <c r="L235">
        <f t="shared" si="28"/>
        <v>5239</v>
      </c>
      <c r="M235">
        <f t="shared" si="31"/>
        <v>0</v>
      </c>
      <c r="N235">
        <f t="shared" si="29"/>
        <v>5239</v>
      </c>
    </row>
    <row r="236" spans="1:14" x14ac:dyDescent="0.25">
      <c r="A236" s="3">
        <v>38788</v>
      </c>
      <c r="B236" s="4" t="s">
        <v>101</v>
      </c>
      <c r="C236" s="5">
        <v>12</v>
      </c>
      <c r="D236">
        <f t="shared" si="24"/>
        <v>2006</v>
      </c>
      <c r="E236">
        <f>F236*C236</f>
        <v>24.599999999999998</v>
      </c>
      <c r="F236">
        <f>VLOOKUP(D236,$Y$3:$Z$12,2)</f>
        <v>2.0499999999999998</v>
      </c>
      <c r="G236">
        <f>SUMIF($B$2:B236,B236,$C$2:C236)</f>
        <v>12</v>
      </c>
      <c r="H236">
        <f t="shared" si="25"/>
        <v>0</v>
      </c>
      <c r="I236">
        <f t="shared" si="26"/>
        <v>0</v>
      </c>
      <c r="J236">
        <f t="shared" si="27"/>
        <v>3</v>
      </c>
      <c r="K236">
        <f t="shared" si="30"/>
        <v>5239</v>
      </c>
      <c r="L236">
        <f t="shared" si="28"/>
        <v>5227</v>
      </c>
      <c r="M236">
        <f t="shared" si="31"/>
        <v>0</v>
      </c>
      <c r="N236">
        <f t="shared" si="29"/>
        <v>5227</v>
      </c>
    </row>
    <row r="237" spans="1:14" x14ac:dyDescent="0.25">
      <c r="A237" s="6">
        <v>38790</v>
      </c>
      <c r="B237" s="7" t="s">
        <v>102</v>
      </c>
      <c r="C237" s="8">
        <v>10</v>
      </c>
      <c r="D237">
        <f t="shared" si="24"/>
        <v>2006</v>
      </c>
      <c r="E237">
        <f>F237*C237</f>
        <v>20.5</v>
      </c>
      <c r="F237">
        <f>VLOOKUP(D237,$Y$3:$Z$12,2)</f>
        <v>2.0499999999999998</v>
      </c>
      <c r="G237">
        <f>SUMIF($B$2:B237,B237,$C$2:C237)</f>
        <v>10</v>
      </c>
      <c r="H237">
        <f t="shared" si="25"/>
        <v>0</v>
      </c>
      <c r="I237">
        <f t="shared" si="26"/>
        <v>0</v>
      </c>
      <c r="J237">
        <f t="shared" si="27"/>
        <v>3</v>
      </c>
      <c r="K237">
        <f t="shared" si="30"/>
        <v>5227</v>
      </c>
      <c r="L237">
        <f t="shared" si="28"/>
        <v>5217</v>
      </c>
      <c r="M237">
        <f t="shared" si="31"/>
        <v>0</v>
      </c>
      <c r="N237">
        <f t="shared" si="29"/>
        <v>5217</v>
      </c>
    </row>
    <row r="238" spans="1:14" x14ac:dyDescent="0.25">
      <c r="A238" s="3">
        <v>38791</v>
      </c>
      <c r="B238" s="4" t="s">
        <v>33</v>
      </c>
      <c r="C238" s="5">
        <v>65</v>
      </c>
      <c r="D238">
        <f t="shared" si="24"/>
        <v>2006</v>
      </c>
      <c r="E238">
        <f>F238*C238</f>
        <v>133.25</v>
      </c>
      <c r="F238">
        <f>VLOOKUP(D238,$Y$3:$Z$12,2)</f>
        <v>2.0499999999999998</v>
      </c>
      <c r="G238">
        <f>SUMIF($B$2:B238,B238,$C$2:C238)</f>
        <v>785</v>
      </c>
      <c r="H238">
        <f t="shared" si="25"/>
        <v>0.05</v>
      </c>
      <c r="I238">
        <f t="shared" si="26"/>
        <v>3.25</v>
      </c>
      <c r="J238">
        <f t="shared" si="27"/>
        <v>3</v>
      </c>
      <c r="K238">
        <f t="shared" si="30"/>
        <v>5217</v>
      </c>
      <c r="L238">
        <f t="shared" si="28"/>
        <v>5152</v>
      </c>
      <c r="M238">
        <f t="shared" si="31"/>
        <v>0</v>
      </c>
      <c r="N238">
        <f t="shared" si="29"/>
        <v>5152</v>
      </c>
    </row>
    <row r="239" spans="1:14" x14ac:dyDescent="0.25">
      <c r="A239" s="6">
        <v>38792</v>
      </c>
      <c r="B239" s="7" t="s">
        <v>103</v>
      </c>
      <c r="C239" s="8">
        <v>17</v>
      </c>
      <c r="D239">
        <f t="shared" si="24"/>
        <v>2006</v>
      </c>
      <c r="E239">
        <f>F239*C239</f>
        <v>34.849999999999994</v>
      </c>
      <c r="F239">
        <f>VLOOKUP(D239,$Y$3:$Z$12,2)</f>
        <v>2.0499999999999998</v>
      </c>
      <c r="G239">
        <f>SUMIF($B$2:B239,B239,$C$2:C239)</f>
        <v>17</v>
      </c>
      <c r="H239">
        <f t="shared" si="25"/>
        <v>0</v>
      </c>
      <c r="I239">
        <f t="shared" si="26"/>
        <v>0</v>
      </c>
      <c r="J239">
        <f t="shared" si="27"/>
        <v>3</v>
      </c>
      <c r="K239">
        <f t="shared" si="30"/>
        <v>5152</v>
      </c>
      <c r="L239">
        <f t="shared" si="28"/>
        <v>5135</v>
      </c>
      <c r="M239">
        <f t="shared" si="31"/>
        <v>0</v>
      </c>
      <c r="N239">
        <f t="shared" si="29"/>
        <v>5135</v>
      </c>
    </row>
    <row r="240" spans="1:14" x14ac:dyDescent="0.25">
      <c r="A240" s="3">
        <v>38792</v>
      </c>
      <c r="B240" s="4" t="s">
        <v>12</v>
      </c>
      <c r="C240" s="5">
        <v>262</v>
      </c>
      <c r="D240">
        <f t="shared" si="24"/>
        <v>2006</v>
      </c>
      <c r="E240">
        <f>F240*C240</f>
        <v>537.09999999999991</v>
      </c>
      <c r="F240">
        <f>VLOOKUP(D240,$Y$3:$Z$12,2)</f>
        <v>2.0499999999999998</v>
      </c>
      <c r="G240">
        <f>SUMIF($B$2:B240,B240,$C$2:C240)</f>
        <v>3415</v>
      </c>
      <c r="H240">
        <f t="shared" si="25"/>
        <v>0.1</v>
      </c>
      <c r="I240">
        <f t="shared" si="26"/>
        <v>26.200000000000003</v>
      </c>
      <c r="J240">
        <f t="shared" si="27"/>
        <v>3</v>
      </c>
      <c r="K240">
        <f t="shared" si="30"/>
        <v>5135</v>
      </c>
      <c r="L240">
        <f t="shared" si="28"/>
        <v>4873</v>
      </c>
      <c r="M240">
        <f t="shared" si="31"/>
        <v>0</v>
      </c>
      <c r="N240">
        <f t="shared" si="29"/>
        <v>4873</v>
      </c>
    </row>
    <row r="241" spans="1:14" x14ac:dyDescent="0.25">
      <c r="A241" s="6">
        <v>38792</v>
      </c>
      <c r="B241" s="7" t="s">
        <v>104</v>
      </c>
      <c r="C241" s="8">
        <v>20</v>
      </c>
      <c r="D241">
        <f t="shared" si="24"/>
        <v>2006</v>
      </c>
      <c r="E241">
        <f>F241*C241</f>
        <v>41</v>
      </c>
      <c r="F241">
        <f>VLOOKUP(D241,$Y$3:$Z$12,2)</f>
        <v>2.0499999999999998</v>
      </c>
      <c r="G241">
        <f>SUMIF($B$2:B241,B241,$C$2:C241)</f>
        <v>20</v>
      </c>
      <c r="H241">
        <f t="shared" si="25"/>
        <v>0</v>
      </c>
      <c r="I241">
        <f t="shared" si="26"/>
        <v>0</v>
      </c>
      <c r="J241">
        <f t="shared" si="27"/>
        <v>3</v>
      </c>
      <c r="K241">
        <f t="shared" si="30"/>
        <v>4873</v>
      </c>
      <c r="L241">
        <f t="shared" si="28"/>
        <v>4853</v>
      </c>
      <c r="M241">
        <f t="shared" si="31"/>
        <v>0</v>
      </c>
      <c r="N241">
        <f t="shared" si="29"/>
        <v>4853</v>
      </c>
    </row>
    <row r="242" spans="1:14" x14ac:dyDescent="0.25">
      <c r="A242" s="3">
        <v>38801</v>
      </c>
      <c r="B242" s="4" t="s">
        <v>10</v>
      </c>
      <c r="C242" s="5">
        <v>224</v>
      </c>
      <c r="D242">
        <f t="shared" si="24"/>
        <v>2006</v>
      </c>
      <c r="E242">
        <f>F242*C242</f>
        <v>459.19999999999993</v>
      </c>
      <c r="F242">
        <f>VLOOKUP(D242,$Y$3:$Z$12,2)</f>
        <v>2.0499999999999998</v>
      </c>
      <c r="G242">
        <f>SUMIF($B$2:B242,B242,$C$2:C242)</f>
        <v>3331</v>
      </c>
      <c r="H242">
        <f t="shared" si="25"/>
        <v>0.1</v>
      </c>
      <c r="I242">
        <f t="shared" si="26"/>
        <v>22.400000000000002</v>
      </c>
      <c r="J242">
        <f t="shared" si="27"/>
        <v>3</v>
      </c>
      <c r="K242">
        <f t="shared" si="30"/>
        <v>4853</v>
      </c>
      <c r="L242">
        <f t="shared" si="28"/>
        <v>4629</v>
      </c>
      <c r="M242">
        <f t="shared" si="31"/>
        <v>1000</v>
      </c>
      <c r="N242">
        <f t="shared" si="29"/>
        <v>5629</v>
      </c>
    </row>
    <row r="243" spans="1:14" x14ac:dyDescent="0.25">
      <c r="A243" s="6">
        <v>38808</v>
      </c>
      <c r="B243" s="7" t="s">
        <v>55</v>
      </c>
      <c r="C243" s="8">
        <v>199</v>
      </c>
      <c r="D243">
        <f t="shared" si="24"/>
        <v>2006</v>
      </c>
      <c r="E243">
        <f>F243*C243</f>
        <v>407.95</v>
      </c>
      <c r="F243">
        <f>VLOOKUP(D243,$Y$3:$Z$12,2)</f>
        <v>2.0499999999999998</v>
      </c>
      <c r="G243">
        <f>SUMIF($B$2:B243,B243,$C$2:C243)</f>
        <v>334</v>
      </c>
      <c r="H243">
        <f t="shared" si="25"/>
        <v>0.05</v>
      </c>
      <c r="I243">
        <f t="shared" si="26"/>
        <v>9.9500000000000011</v>
      </c>
      <c r="J243">
        <f t="shared" si="27"/>
        <v>4</v>
      </c>
      <c r="K243">
        <f t="shared" si="30"/>
        <v>5629</v>
      </c>
      <c r="L243">
        <f t="shared" si="28"/>
        <v>5430</v>
      </c>
      <c r="M243">
        <f t="shared" si="31"/>
        <v>0</v>
      </c>
      <c r="N243">
        <f t="shared" si="29"/>
        <v>5430</v>
      </c>
    </row>
    <row r="244" spans="1:14" x14ac:dyDescent="0.25">
      <c r="A244" s="3">
        <v>38813</v>
      </c>
      <c r="B244" s="4" t="s">
        <v>33</v>
      </c>
      <c r="C244" s="5">
        <v>70</v>
      </c>
      <c r="D244">
        <f t="shared" si="24"/>
        <v>2006</v>
      </c>
      <c r="E244">
        <f>F244*C244</f>
        <v>143.5</v>
      </c>
      <c r="F244">
        <f>VLOOKUP(D244,$Y$3:$Z$12,2)</f>
        <v>2.0499999999999998</v>
      </c>
      <c r="G244">
        <f>SUMIF($B$2:B244,B244,$C$2:C244)</f>
        <v>855</v>
      </c>
      <c r="H244">
        <f t="shared" si="25"/>
        <v>0.05</v>
      </c>
      <c r="I244">
        <f t="shared" si="26"/>
        <v>3.5</v>
      </c>
      <c r="J244">
        <f t="shared" si="27"/>
        <v>4</v>
      </c>
      <c r="K244">
        <f t="shared" si="30"/>
        <v>5430</v>
      </c>
      <c r="L244">
        <f t="shared" si="28"/>
        <v>5360</v>
      </c>
      <c r="M244">
        <f t="shared" si="31"/>
        <v>0</v>
      </c>
      <c r="N244">
        <f t="shared" si="29"/>
        <v>5360</v>
      </c>
    </row>
    <row r="245" spans="1:14" x14ac:dyDescent="0.25">
      <c r="A245" s="6">
        <v>38815</v>
      </c>
      <c r="B245" s="7" t="s">
        <v>105</v>
      </c>
      <c r="C245" s="8">
        <v>171</v>
      </c>
      <c r="D245">
        <f t="shared" si="24"/>
        <v>2006</v>
      </c>
      <c r="E245">
        <f>F245*C245</f>
        <v>350.54999999999995</v>
      </c>
      <c r="F245">
        <f>VLOOKUP(D245,$Y$3:$Z$12,2)</f>
        <v>2.0499999999999998</v>
      </c>
      <c r="G245">
        <f>SUMIF($B$2:B245,B245,$C$2:C245)</f>
        <v>171</v>
      </c>
      <c r="H245">
        <f t="shared" si="25"/>
        <v>0.05</v>
      </c>
      <c r="I245">
        <f t="shared" si="26"/>
        <v>8.5500000000000007</v>
      </c>
      <c r="J245">
        <f t="shared" si="27"/>
        <v>4</v>
      </c>
      <c r="K245">
        <f t="shared" si="30"/>
        <v>5360</v>
      </c>
      <c r="L245">
        <f t="shared" si="28"/>
        <v>5189</v>
      </c>
      <c r="M245">
        <f t="shared" si="31"/>
        <v>0</v>
      </c>
      <c r="N245">
        <f t="shared" si="29"/>
        <v>5189</v>
      </c>
    </row>
    <row r="246" spans="1:14" x14ac:dyDescent="0.25">
      <c r="A246" s="3">
        <v>38815</v>
      </c>
      <c r="B246" s="4" t="s">
        <v>106</v>
      </c>
      <c r="C246" s="5">
        <v>1</v>
      </c>
      <c r="D246">
        <f t="shared" si="24"/>
        <v>2006</v>
      </c>
      <c r="E246">
        <f>F246*C246</f>
        <v>2.0499999999999998</v>
      </c>
      <c r="F246">
        <f>VLOOKUP(D246,$Y$3:$Z$12,2)</f>
        <v>2.0499999999999998</v>
      </c>
      <c r="G246">
        <f>SUMIF($B$2:B246,B246,$C$2:C246)</f>
        <v>1</v>
      </c>
      <c r="H246">
        <f t="shared" si="25"/>
        <v>0</v>
      </c>
      <c r="I246">
        <f t="shared" si="26"/>
        <v>0</v>
      </c>
      <c r="J246">
        <f t="shared" si="27"/>
        <v>4</v>
      </c>
      <c r="K246">
        <f t="shared" si="30"/>
        <v>5189</v>
      </c>
      <c r="L246">
        <f t="shared" si="28"/>
        <v>5188</v>
      </c>
      <c r="M246">
        <f t="shared" si="31"/>
        <v>0</v>
      </c>
      <c r="N246">
        <f t="shared" si="29"/>
        <v>5188</v>
      </c>
    </row>
    <row r="247" spans="1:14" x14ac:dyDescent="0.25">
      <c r="A247" s="6">
        <v>38817</v>
      </c>
      <c r="B247" s="7" t="s">
        <v>97</v>
      </c>
      <c r="C247" s="8">
        <v>13</v>
      </c>
      <c r="D247">
        <f t="shared" si="24"/>
        <v>2006</v>
      </c>
      <c r="E247">
        <f>F247*C247</f>
        <v>26.65</v>
      </c>
      <c r="F247">
        <f>VLOOKUP(D247,$Y$3:$Z$12,2)</f>
        <v>2.0499999999999998</v>
      </c>
      <c r="G247">
        <f>SUMIF($B$2:B247,B247,$C$2:C247)</f>
        <v>33</v>
      </c>
      <c r="H247">
        <f t="shared" si="25"/>
        <v>0</v>
      </c>
      <c r="I247">
        <f t="shared" si="26"/>
        <v>0</v>
      </c>
      <c r="J247">
        <f t="shared" si="27"/>
        <v>4</v>
      </c>
      <c r="K247">
        <f t="shared" si="30"/>
        <v>5188</v>
      </c>
      <c r="L247">
        <f t="shared" si="28"/>
        <v>5175</v>
      </c>
      <c r="M247">
        <f t="shared" si="31"/>
        <v>0</v>
      </c>
      <c r="N247">
        <f t="shared" si="29"/>
        <v>5175</v>
      </c>
    </row>
    <row r="248" spans="1:14" x14ac:dyDescent="0.25">
      <c r="A248" s="3">
        <v>38818</v>
      </c>
      <c r="B248" s="4" t="s">
        <v>12</v>
      </c>
      <c r="C248" s="5">
        <v>293</v>
      </c>
      <c r="D248">
        <f t="shared" si="24"/>
        <v>2006</v>
      </c>
      <c r="E248">
        <f>F248*C248</f>
        <v>600.65</v>
      </c>
      <c r="F248">
        <f>VLOOKUP(D248,$Y$3:$Z$12,2)</f>
        <v>2.0499999999999998</v>
      </c>
      <c r="G248">
        <f>SUMIF($B$2:B248,B248,$C$2:C248)</f>
        <v>3708</v>
      </c>
      <c r="H248">
        <f t="shared" si="25"/>
        <v>0.1</v>
      </c>
      <c r="I248">
        <f t="shared" si="26"/>
        <v>29.3</v>
      </c>
      <c r="J248">
        <f t="shared" si="27"/>
        <v>4</v>
      </c>
      <c r="K248">
        <f t="shared" si="30"/>
        <v>5175</v>
      </c>
      <c r="L248">
        <f t="shared" si="28"/>
        <v>4882</v>
      </c>
      <c r="M248">
        <f t="shared" si="31"/>
        <v>0</v>
      </c>
      <c r="N248">
        <f t="shared" si="29"/>
        <v>4882</v>
      </c>
    </row>
    <row r="249" spans="1:14" x14ac:dyDescent="0.25">
      <c r="A249" s="6">
        <v>38818</v>
      </c>
      <c r="B249" s="7" t="s">
        <v>90</v>
      </c>
      <c r="C249" s="8">
        <v>11</v>
      </c>
      <c r="D249">
        <f t="shared" si="24"/>
        <v>2006</v>
      </c>
      <c r="E249">
        <f>F249*C249</f>
        <v>22.549999999999997</v>
      </c>
      <c r="F249">
        <f>VLOOKUP(D249,$Y$3:$Z$12,2)</f>
        <v>2.0499999999999998</v>
      </c>
      <c r="G249">
        <f>SUMIF($B$2:B249,B249,$C$2:C249)</f>
        <v>27</v>
      </c>
      <c r="H249">
        <f t="shared" si="25"/>
        <v>0</v>
      </c>
      <c r="I249">
        <f t="shared" si="26"/>
        <v>0</v>
      </c>
      <c r="J249">
        <f t="shared" si="27"/>
        <v>4</v>
      </c>
      <c r="K249">
        <f t="shared" si="30"/>
        <v>4882</v>
      </c>
      <c r="L249">
        <f t="shared" si="28"/>
        <v>4871</v>
      </c>
      <c r="M249">
        <f t="shared" si="31"/>
        <v>0</v>
      </c>
      <c r="N249">
        <f t="shared" si="29"/>
        <v>4871</v>
      </c>
    </row>
    <row r="250" spans="1:14" x14ac:dyDescent="0.25">
      <c r="A250" s="3">
        <v>38820</v>
      </c>
      <c r="B250" s="4" t="s">
        <v>53</v>
      </c>
      <c r="C250" s="5">
        <v>162</v>
      </c>
      <c r="D250">
        <f t="shared" si="24"/>
        <v>2006</v>
      </c>
      <c r="E250">
        <f>F250*C250</f>
        <v>332.09999999999997</v>
      </c>
      <c r="F250">
        <f>VLOOKUP(D250,$Y$3:$Z$12,2)</f>
        <v>2.0499999999999998</v>
      </c>
      <c r="G250">
        <f>SUMIF($B$2:B250,B250,$C$2:C250)</f>
        <v>2817</v>
      </c>
      <c r="H250">
        <f t="shared" si="25"/>
        <v>0.1</v>
      </c>
      <c r="I250">
        <f t="shared" si="26"/>
        <v>16.2</v>
      </c>
      <c r="J250">
        <f t="shared" si="27"/>
        <v>4</v>
      </c>
      <c r="K250">
        <f t="shared" si="30"/>
        <v>4871</v>
      </c>
      <c r="L250">
        <f t="shared" si="28"/>
        <v>4709</v>
      </c>
      <c r="M250">
        <f t="shared" si="31"/>
        <v>0</v>
      </c>
      <c r="N250">
        <f t="shared" si="29"/>
        <v>4709</v>
      </c>
    </row>
    <row r="251" spans="1:14" x14ac:dyDescent="0.25">
      <c r="A251" s="6">
        <v>38821</v>
      </c>
      <c r="B251" s="7" t="s">
        <v>61</v>
      </c>
      <c r="C251" s="8">
        <v>187</v>
      </c>
      <c r="D251">
        <f t="shared" si="24"/>
        <v>2006</v>
      </c>
      <c r="E251">
        <f>F251*C251</f>
        <v>383.34999999999997</v>
      </c>
      <c r="F251">
        <f>VLOOKUP(D251,$Y$3:$Z$12,2)</f>
        <v>2.0499999999999998</v>
      </c>
      <c r="G251">
        <f>SUMIF($B$2:B251,B251,$C$2:C251)</f>
        <v>366</v>
      </c>
      <c r="H251">
        <f t="shared" si="25"/>
        <v>0.05</v>
      </c>
      <c r="I251">
        <f t="shared" si="26"/>
        <v>9.35</v>
      </c>
      <c r="J251">
        <f t="shared" si="27"/>
        <v>4</v>
      </c>
      <c r="K251">
        <f t="shared" si="30"/>
        <v>4709</v>
      </c>
      <c r="L251">
        <f t="shared" si="28"/>
        <v>4522</v>
      </c>
      <c r="M251">
        <f t="shared" si="31"/>
        <v>0</v>
      </c>
      <c r="N251">
        <f t="shared" si="29"/>
        <v>4522</v>
      </c>
    </row>
    <row r="252" spans="1:14" x14ac:dyDescent="0.25">
      <c r="A252" s="3">
        <v>38822</v>
      </c>
      <c r="B252" s="4" t="s">
        <v>21</v>
      </c>
      <c r="C252" s="5">
        <v>192</v>
      </c>
      <c r="D252">
        <f t="shared" si="24"/>
        <v>2006</v>
      </c>
      <c r="E252">
        <f>F252*C252</f>
        <v>393.59999999999997</v>
      </c>
      <c r="F252">
        <f>VLOOKUP(D252,$Y$3:$Z$12,2)</f>
        <v>2.0499999999999998</v>
      </c>
      <c r="G252">
        <f>SUMIF($B$2:B252,B252,$C$2:C252)</f>
        <v>949</v>
      </c>
      <c r="H252">
        <f t="shared" si="25"/>
        <v>0.05</v>
      </c>
      <c r="I252">
        <f t="shared" si="26"/>
        <v>9.6000000000000014</v>
      </c>
      <c r="J252">
        <f t="shared" si="27"/>
        <v>4</v>
      </c>
      <c r="K252">
        <f t="shared" si="30"/>
        <v>4522</v>
      </c>
      <c r="L252">
        <f t="shared" si="28"/>
        <v>4330</v>
      </c>
      <c r="M252">
        <f t="shared" si="31"/>
        <v>0</v>
      </c>
      <c r="N252">
        <f t="shared" si="29"/>
        <v>4330</v>
      </c>
    </row>
    <row r="253" spans="1:14" x14ac:dyDescent="0.25">
      <c r="A253" s="6">
        <v>38824</v>
      </c>
      <c r="B253" s="7" t="s">
        <v>27</v>
      </c>
      <c r="C253" s="8">
        <v>127</v>
      </c>
      <c r="D253">
        <f t="shared" si="24"/>
        <v>2006</v>
      </c>
      <c r="E253">
        <f>F253*C253</f>
        <v>260.34999999999997</v>
      </c>
      <c r="F253">
        <f>VLOOKUP(D253,$Y$3:$Z$12,2)</f>
        <v>2.0499999999999998</v>
      </c>
      <c r="G253">
        <f>SUMIF($B$2:B253,B253,$C$2:C253)</f>
        <v>714</v>
      </c>
      <c r="H253">
        <f t="shared" si="25"/>
        <v>0.05</v>
      </c>
      <c r="I253">
        <f t="shared" si="26"/>
        <v>6.3500000000000005</v>
      </c>
      <c r="J253">
        <f t="shared" si="27"/>
        <v>4</v>
      </c>
      <c r="K253">
        <f t="shared" si="30"/>
        <v>4330</v>
      </c>
      <c r="L253">
        <f t="shared" si="28"/>
        <v>4203</v>
      </c>
      <c r="M253">
        <f t="shared" si="31"/>
        <v>0</v>
      </c>
      <c r="N253">
        <f t="shared" si="29"/>
        <v>4203</v>
      </c>
    </row>
    <row r="254" spans="1:14" x14ac:dyDescent="0.25">
      <c r="A254" s="3">
        <v>38826</v>
      </c>
      <c r="B254" s="4" t="s">
        <v>12</v>
      </c>
      <c r="C254" s="5">
        <v>198</v>
      </c>
      <c r="D254">
        <f t="shared" si="24"/>
        <v>2006</v>
      </c>
      <c r="E254">
        <f>F254*C254</f>
        <v>405.9</v>
      </c>
      <c r="F254">
        <f>VLOOKUP(D254,$Y$3:$Z$12,2)</f>
        <v>2.0499999999999998</v>
      </c>
      <c r="G254">
        <f>SUMIF($B$2:B254,B254,$C$2:C254)</f>
        <v>3906</v>
      </c>
      <c r="H254">
        <f t="shared" si="25"/>
        <v>0.1</v>
      </c>
      <c r="I254">
        <f t="shared" si="26"/>
        <v>19.8</v>
      </c>
      <c r="J254">
        <f t="shared" si="27"/>
        <v>4</v>
      </c>
      <c r="K254">
        <f t="shared" si="30"/>
        <v>4203</v>
      </c>
      <c r="L254">
        <f t="shared" si="28"/>
        <v>4005</v>
      </c>
      <c r="M254">
        <f t="shared" si="31"/>
        <v>0</v>
      </c>
      <c r="N254">
        <f t="shared" si="29"/>
        <v>4005</v>
      </c>
    </row>
    <row r="255" spans="1:14" x14ac:dyDescent="0.25">
      <c r="A255" s="6">
        <v>38826</v>
      </c>
      <c r="B255" s="7" t="s">
        <v>107</v>
      </c>
      <c r="C255" s="8">
        <v>4</v>
      </c>
      <c r="D255">
        <f t="shared" si="24"/>
        <v>2006</v>
      </c>
      <c r="E255">
        <f>F255*C255</f>
        <v>8.1999999999999993</v>
      </c>
      <c r="F255">
        <f>VLOOKUP(D255,$Y$3:$Z$12,2)</f>
        <v>2.0499999999999998</v>
      </c>
      <c r="G255">
        <f>SUMIF($B$2:B255,B255,$C$2:C255)</f>
        <v>4</v>
      </c>
      <c r="H255">
        <f t="shared" si="25"/>
        <v>0</v>
      </c>
      <c r="I255">
        <f t="shared" si="26"/>
        <v>0</v>
      </c>
      <c r="J255">
        <f t="shared" si="27"/>
        <v>4</v>
      </c>
      <c r="K255">
        <f t="shared" si="30"/>
        <v>4005</v>
      </c>
      <c r="L255">
        <f t="shared" si="28"/>
        <v>4001</v>
      </c>
      <c r="M255">
        <f t="shared" si="31"/>
        <v>0</v>
      </c>
      <c r="N255">
        <f t="shared" si="29"/>
        <v>4001</v>
      </c>
    </row>
    <row r="256" spans="1:14" x14ac:dyDescent="0.25">
      <c r="A256" s="3">
        <v>38826</v>
      </c>
      <c r="B256" s="4" t="s">
        <v>20</v>
      </c>
      <c r="C256" s="5">
        <v>110</v>
      </c>
      <c r="D256">
        <f t="shared" si="24"/>
        <v>2006</v>
      </c>
      <c r="E256">
        <f>F256*C256</f>
        <v>225.49999999999997</v>
      </c>
      <c r="F256">
        <f>VLOOKUP(D256,$Y$3:$Z$12,2)</f>
        <v>2.0499999999999998</v>
      </c>
      <c r="G256">
        <f>SUMIF($B$2:B256,B256,$C$2:C256)</f>
        <v>2519</v>
      </c>
      <c r="H256">
        <f t="shared" si="25"/>
        <v>0.1</v>
      </c>
      <c r="I256">
        <f t="shared" si="26"/>
        <v>11</v>
      </c>
      <c r="J256">
        <f t="shared" si="27"/>
        <v>4</v>
      </c>
      <c r="K256">
        <f t="shared" si="30"/>
        <v>4001</v>
      </c>
      <c r="L256">
        <f t="shared" si="28"/>
        <v>3891</v>
      </c>
      <c r="M256">
        <f t="shared" si="31"/>
        <v>0</v>
      </c>
      <c r="N256">
        <f t="shared" si="29"/>
        <v>3891</v>
      </c>
    </row>
    <row r="257" spans="1:14" x14ac:dyDescent="0.25">
      <c r="A257" s="6">
        <v>38826</v>
      </c>
      <c r="B257" s="7" t="s">
        <v>21</v>
      </c>
      <c r="C257" s="8">
        <v>123</v>
      </c>
      <c r="D257">
        <f t="shared" si="24"/>
        <v>2006</v>
      </c>
      <c r="E257">
        <f>F257*C257</f>
        <v>252.14999999999998</v>
      </c>
      <c r="F257">
        <f>VLOOKUP(D257,$Y$3:$Z$12,2)</f>
        <v>2.0499999999999998</v>
      </c>
      <c r="G257">
        <f>SUMIF($B$2:B257,B257,$C$2:C257)</f>
        <v>1072</v>
      </c>
      <c r="H257">
        <f t="shared" si="25"/>
        <v>0.1</v>
      </c>
      <c r="I257">
        <f t="shared" si="26"/>
        <v>12.3</v>
      </c>
      <c r="J257">
        <f t="shared" si="27"/>
        <v>4</v>
      </c>
      <c r="K257">
        <f t="shared" si="30"/>
        <v>3891</v>
      </c>
      <c r="L257">
        <f t="shared" si="28"/>
        <v>3768</v>
      </c>
      <c r="M257">
        <f t="shared" si="31"/>
        <v>0</v>
      </c>
      <c r="N257">
        <f t="shared" si="29"/>
        <v>3768</v>
      </c>
    </row>
    <row r="258" spans="1:14" x14ac:dyDescent="0.25">
      <c r="A258" s="3">
        <v>38827</v>
      </c>
      <c r="B258" s="4" t="s">
        <v>69</v>
      </c>
      <c r="C258" s="5">
        <v>159</v>
      </c>
      <c r="D258">
        <f t="shared" si="24"/>
        <v>2006</v>
      </c>
      <c r="E258">
        <f>F258*C258</f>
        <v>325.95</v>
      </c>
      <c r="F258">
        <f>VLOOKUP(D258,$Y$3:$Z$12,2)</f>
        <v>2.0499999999999998</v>
      </c>
      <c r="G258">
        <f>SUMIF($B$2:B258,B258,$C$2:C258)</f>
        <v>437</v>
      </c>
      <c r="H258">
        <f t="shared" si="25"/>
        <v>0.05</v>
      </c>
      <c r="I258">
        <f t="shared" si="26"/>
        <v>7.95</v>
      </c>
      <c r="J258">
        <f t="shared" si="27"/>
        <v>4</v>
      </c>
      <c r="K258">
        <f t="shared" si="30"/>
        <v>3768</v>
      </c>
      <c r="L258">
        <f t="shared" si="28"/>
        <v>3609</v>
      </c>
      <c r="M258">
        <f t="shared" si="31"/>
        <v>0</v>
      </c>
      <c r="N258">
        <f t="shared" si="29"/>
        <v>3609</v>
      </c>
    </row>
    <row r="259" spans="1:14" x14ac:dyDescent="0.25">
      <c r="A259" s="6">
        <v>38828</v>
      </c>
      <c r="B259" s="7" t="s">
        <v>108</v>
      </c>
      <c r="C259" s="8">
        <v>19</v>
      </c>
      <c r="D259">
        <f t="shared" ref="D259:D322" si="32">YEAR(A259)</f>
        <v>2006</v>
      </c>
      <c r="E259">
        <f>F259*C259</f>
        <v>38.949999999999996</v>
      </c>
      <c r="F259">
        <f>VLOOKUP(D259,$Y$3:$Z$12,2)</f>
        <v>2.0499999999999998</v>
      </c>
      <c r="G259">
        <f>SUMIF($B$2:B259,B259,$C$2:C259)</f>
        <v>19</v>
      </c>
      <c r="H259">
        <f t="shared" ref="H259:H322" si="33">IF(G259 &gt;= 10000,0.2,IF(G259 &gt;= 1000,0.1,IF(G259 &gt;= 100,0.05,0)))</f>
        <v>0</v>
      </c>
      <c r="I259">
        <f t="shared" ref="I259:I322" si="34">H259*C259</f>
        <v>0</v>
      </c>
      <c r="J259">
        <f t="shared" ref="J259:J322" si="35">MONTH(A259)</f>
        <v>4</v>
      </c>
      <c r="K259">
        <f t="shared" si="30"/>
        <v>3609</v>
      </c>
      <c r="L259">
        <f t="shared" ref="L259:L322" si="36">K259-C259</f>
        <v>3590</v>
      </c>
      <c r="M259">
        <f t="shared" si="31"/>
        <v>0</v>
      </c>
      <c r="N259">
        <f t="shared" ref="N259:N322" si="37">L259+M259</f>
        <v>3590</v>
      </c>
    </row>
    <row r="260" spans="1:14" x14ac:dyDescent="0.25">
      <c r="A260" s="3">
        <v>38834</v>
      </c>
      <c r="B260" s="4" t="s">
        <v>25</v>
      </c>
      <c r="C260" s="5">
        <v>289</v>
      </c>
      <c r="D260">
        <f t="shared" si="32"/>
        <v>2006</v>
      </c>
      <c r="E260">
        <f>F260*C260</f>
        <v>592.44999999999993</v>
      </c>
      <c r="F260">
        <f>VLOOKUP(D260,$Y$3:$Z$12,2)</f>
        <v>2.0499999999999998</v>
      </c>
      <c r="G260">
        <f>SUMIF($B$2:B260,B260,$C$2:C260)</f>
        <v>2923</v>
      </c>
      <c r="H260">
        <f t="shared" si="33"/>
        <v>0.1</v>
      </c>
      <c r="I260">
        <f t="shared" si="34"/>
        <v>28.900000000000002</v>
      </c>
      <c r="J260">
        <f t="shared" si="35"/>
        <v>4</v>
      </c>
      <c r="K260">
        <f t="shared" ref="K260:K323" si="38">N259</f>
        <v>3590</v>
      </c>
      <c r="L260">
        <f t="shared" si="36"/>
        <v>3301</v>
      </c>
      <c r="M260">
        <f t="shared" ref="M260:M323" si="39">IF(J260 &lt;&gt; J261,MROUND(IF(ROUNDUP(5000 - L260,-3) &lt; 0, 0, ROUNDUP(5000 - L260,-3)),1000),0)</f>
        <v>0</v>
      </c>
      <c r="N260">
        <f t="shared" si="37"/>
        <v>3301</v>
      </c>
    </row>
    <row r="261" spans="1:14" x14ac:dyDescent="0.25">
      <c r="A261" s="6">
        <v>38834</v>
      </c>
      <c r="B261" s="7" t="s">
        <v>26</v>
      </c>
      <c r="C261" s="8">
        <v>136</v>
      </c>
      <c r="D261">
        <f t="shared" si="32"/>
        <v>2006</v>
      </c>
      <c r="E261">
        <f>F261*C261</f>
        <v>278.79999999999995</v>
      </c>
      <c r="F261">
        <f>VLOOKUP(D261,$Y$3:$Z$12,2)</f>
        <v>2.0499999999999998</v>
      </c>
      <c r="G261">
        <f>SUMIF($B$2:B261,B261,$C$2:C261)</f>
        <v>456</v>
      </c>
      <c r="H261">
        <f t="shared" si="33"/>
        <v>0.05</v>
      </c>
      <c r="I261">
        <f t="shared" si="34"/>
        <v>6.8000000000000007</v>
      </c>
      <c r="J261">
        <f t="shared" si="35"/>
        <v>4</v>
      </c>
      <c r="K261">
        <f t="shared" si="38"/>
        <v>3301</v>
      </c>
      <c r="L261">
        <f t="shared" si="36"/>
        <v>3165</v>
      </c>
      <c r="M261">
        <f t="shared" si="39"/>
        <v>2000</v>
      </c>
      <c r="N261">
        <f t="shared" si="37"/>
        <v>5165</v>
      </c>
    </row>
    <row r="262" spans="1:14" x14ac:dyDescent="0.25">
      <c r="A262" s="3">
        <v>38845</v>
      </c>
      <c r="B262" s="4" t="s">
        <v>28</v>
      </c>
      <c r="C262" s="5">
        <v>41</v>
      </c>
      <c r="D262">
        <f t="shared" si="32"/>
        <v>2006</v>
      </c>
      <c r="E262">
        <f>F262*C262</f>
        <v>84.05</v>
      </c>
      <c r="F262">
        <f>VLOOKUP(D262,$Y$3:$Z$12,2)</f>
        <v>2.0499999999999998</v>
      </c>
      <c r="G262">
        <f>SUMIF($B$2:B262,B262,$C$2:C262)</f>
        <v>337</v>
      </c>
      <c r="H262">
        <f t="shared" si="33"/>
        <v>0.05</v>
      </c>
      <c r="I262">
        <f t="shared" si="34"/>
        <v>2.0500000000000003</v>
      </c>
      <c r="J262">
        <f t="shared" si="35"/>
        <v>5</v>
      </c>
      <c r="K262">
        <f t="shared" si="38"/>
        <v>5165</v>
      </c>
      <c r="L262">
        <f t="shared" si="36"/>
        <v>5124</v>
      </c>
      <c r="M262">
        <f t="shared" si="39"/>
        <v>0</v>
      </c>
      <c r="N262">
        <f t="shared" si="37"/>
        <v>5124</v>
      </c>
    </row>
    <row r="263" spans="1:14" x14ac:dyDescent="0.25">
      <c r="A263" s="6">
        <v>38846</v>
      </c>
      <c r="B263" s="7" t="s">
        <v>48</v>
      </c>
      <c r="C263" s="8">
        <v>385</v>
      </c>
      <c r="D263">
        <f t="shared" si="32"/>
        <v>2006</v>
      </c>
      <c r="E263">
        <f>F263*C263</f>
        <v>789.24999999999989</v>
      </c>
      <c r="F263">
        <f>VLOOKUP(D263,$Y$3:$Z$12,2)</f>
        <v>2.0499999999999998</v>
      </c>
      <c r="G263">
        <f>SUMIF($B$2:B263,B263,$C$2:C263)</f>
        <v>2299</v>
      </c>
      <c r="H263">
        <f t="shared" si="33"/>
        <v>0.1</v>
      </c>
      <c r="I263">
        <f t="shared" si="34"/>
        <v>38.5</v>
      </c>
      <c r="J263">
        <f t="shared" si="35"/>
        <v>5</v>
      </c>
      <c r="K263">
        <f t="shared" si="38"/>
        <v>5124</v>
      </c>
      <c r="L263">
        <f t="shared" si="36"/>
        <v>4739</v>
      </c>
      <c r="M263">
        <f t="shared" si="39"/>
        <v>0</v>
      </c>
      <c r="N263">
        <f t="shared" si="37"/>
        <v>4739</v>
      </c>
    </row>
    <row r="264" spans="1:14" x14ac:dyDescent="0.25">
      <c r="A264" s="3">
        <v>38847</v>
      </c>
      <c r="B264" s="4" t="s">
        <v>109</v>
      </c>
      <c r="C264" s="5">
        <v>17</v>
      </c>
      <c r="D264">
        <f t="shared" si="32"/>
        <v>2006</v>
      </c>
      <c r="E264">
        <f>F264*C264</f>
        <v>34.849999999999994</v>
      </c>
      <c r="F264">
        <f>VLOOKUP(D264,$Y$3:$Z$12,2)</f>
        <v>2.0499999999999998</v>
      </c>
      <c r="G264">
        <f>SUMIF($B$2:B264,B264,$C$2:C264)</f>
        <v>17</v>
      </c>
      <c r="H264">
        <f t="shared" si="33"/>
        <v>0</v>
      </c>
      <c r="I264">
        <f t="shared" si="34"/>
        <v>0</v>
      </c>
      <c r="J264">
        <f t="shared" si="35"/>
        <v>5</v>
      </c>
      <c r="K264">
        <f t="shared" si="38"/>
        <v>4739</v>
      </c>
      <c r="L264">
        <f t="shared" si="36"/>
        <v>4722</v>
      </c>
      <c r="M264">
        <f t="shared" si="39"/>
        <v>0</v>
      </c>
      <c r="N264">
        <f t="shared" si="37"/>
        <v>4722</v>
      </c>
    </row>
    <row r="265" spans="1:14" x14ac:dyDescent="0.25">
      <c r="A265" s="6">
        <v>38847</v>
      </c>
      <c r="B265" s="7" t="s">
        <v>110</v>
      </c>
      <c r="C265" s="8">
        <v>20</v>
      </c>
      <c r="D265">
        <f t="shared" si="32"/>
        <v>2006</v>
      </c>
      <c r="E265">
        <f>F265*C265</f>
        <v>41</v>
      </c>
      <c r="F265">
        <f>VLOOKUP(D265,$Y$3:$Z$12,2)</f>
        <v>2.0499999999999998</v>
      </c>
      <c r="G265">
        <f>SUMIF($B$2:B265,B265,$C$2:C265)</f>
        <v>20</v>
      </c>
      <c r="H265">
        <f t="shared" si="33"/>
        <v>0</v>
      </c>
      <c r="I265">
        <f t="shared" si="34"/>
        <v>0</v>
      </c>
      <c r="J265">
        <f t="shared" si="35"/>
        <v>5</v>
      </c>
      <c r="K265">
        <f t="shared" si="38"/>
        <v>4722</v>
      </c>
      <c r="L265">
        <f t="shared" si="36"/>
        <v>4702</v>
      </c>
      <c r="M265">
        <f t="shared" si="39"/>
        <v>0</v>
      </c>
      <c r="N265">
        <f t="shared" si="37"/>
        <v>4702</v>
      </c>
    </row>
    <row r="266" spans="1:14" x14ac:dyDescent="0.25">
      <c r="A266" s="3">
        <v>38851</v>
      </c>
      <c r="B266" s="4" t="s">
        <v>111</v>
      </c>
      <c r="C266" s="5">
        <v>19</v>
      </c>
      <c r="D266">
        <f t="shared" si="32"/>
        <v>2006</v>
      </c>
      <c r="E266">
        <f>F266*C266</f>
        <v>38.949999999999996</v>
      </c>
      <c r="F266">
        <f>VLOOKUP(D266,$Y$3:$Z$12,2)</f>
        <v>2.0499999999999998</v>
      </c>
      <c r="G266">
        <f>SUMIF($B$2:B266,B266,$C$2:C266)</f>
        <v>19</v>
      </c>
      <c r="H266">
        <f t="shared" si="33"/>
        <v>0</v>
      </c>
      <c r="I266">
        <f t="shared" si="34"/>
        <v>0</v>
      </c>
      <c r="J266">
        <f t="shared" si="35"/>
        <v>5</v>
      </c>
      <c r="K266">
        <f t="shared" si="38"/>
        <v>4702</v>
      </c>
      <c r="L266">
        <f t="shared" si="36"/>
        <v>4683</v>
      </c>
      <c r="M266">
        <f t="shared" si="39"/>
        <v>0</v>
      </c>
      <c r="N266">
        <f t="shared" si="37"/>
        <v>4683</v>
      </c>
    </row>
    <row r="267" spans="1:14" x14ac:dyDescent="0.25">
      <c r="A267" s="6">
        <v>38852</v>
      </c>
      <c r="B267" s="7" t="s">
        <v>46</v>
      </c>
      <c r="C267" s="8">
        <v>13</v>
      </c>
      <c r="D267">
        <f t="shared" si="32"/>
        <v>2006</v>
      </c>
      <c r="E267">
        <f>F267*C267</f>
        <v>26.65</v>
      </c>
      <c r="F267">
        <f>VLOOKUP(D267,$Y$3:$Z$12,2)</f>
        <v>2.0499999999999998</v>
      </c>
      <c r="G267">
        <f>SUMIF($B$2:B267,B267,$C$2:C267)</f>
        <v>28</v>
      </c>
      <c r="H267">
        <f t="shared" si="33"/>
        <v>0</v>
      </c>
      <c r="I267">
        <f t="shared" si="34"/>
        <v>0</v>
      </c>
      <c r="J267">
        <f t="shared" si="35"/>
        <v>5</v>
      </c>
      <c r="K267">
        <f t="shared" si="38"/>
        <v>4683</v>
      </c>
      <c r="L267">
        <f t="shared" si="36"/>
        <v>4670</v>
      </c>
      <c r="M267">
        <f t="shared" si="39"/>
        <v>0</v>
      </c>
      <c r="N267">
        <f t="shared" si="37"/>
        <v>4670</v>
      </c>
    </row>
    <row r="268" spans="1:14" x14ac:dyDescent="0.25">
      <c r="A268" s="3">
        <v>38853</v>
      </c>
      <c r="B268" s="4" t="s">
        <v>100</v>
      </c>
      <c r="C268" s="5">
        <v>13</v>
      </c>
      <c r="D268">
        <f t="shared" si="32"/>
        <v>2006</v>
      </c>
      <c r="E268">
        <f>F268*C268</f>
        <v>26.65</v>
      </c>
      <c r="F268">
        <f>VLOOKUP(D268,$Y$3:$Z$12,2)</f>
        <v>2.0499999999999998</v>
      </c>
      <c r="G268">
        <f>SUMIF($B$2:B268,B268,$C$2:C268)</f>
        <v>29</v>
      </c>
      <c r="H268">
        <f t="shared" si="33"/>
        <v>0</v>
      </c>
      <c r="I268">
        <f t="shared" si="34"/>
        <v>0</v>
      </c>
      <c r="J268">
        <f t="shared" si="35"/>
        <v>5</v>
      </c>
      <c r="K268">
        <f t="shared" si="38"/>
        <v>4670</v>
      </c>
      <c r="L268">
        <f t="shared" si="36"/>
        <v>4657</v>
      </c>
      <c r="M268">
        <f t="shared" si="39"/>
        <v>0</v>
      </c>
      <c r="N268">
        <f t="shared" si="37"/>
        <v>4657</v>
      </c>
    </row>
    <row r="269" spans="1:14" x14ac:dyDescent="0.25">
      <c r="A269" s="6">
        <v>38855</v>
      </c>
      <c r="B269" s="7" t="s">
        <v>83</v>
      </c>
      <c r="C269" s="8">
        <v>168</v>
      </c>
      <c r="D269">
        <f t="shared" si="32"/>
        <v>2006</v>
      </c>
      <c r="E269">
        <f>F269*C269</f>
        <v>344.4</v>
      </c>
      <c r="F269">
        <f>VLOOKUP(D269,$Y$3:$Z$12,2)</f>
        <v>2.0499999999999998</v>
      </c>
      <c r="G269">
        <f>SUMIF($B$2:B269,B269,$C$2:C269)</f>
        <v>400</v>
      </c>
      <c r="H269">
        <f t="shared" si="33"/>
        <v>0.05</v>
      </c>
      <c r="I269">
        <f t="shared" si="34"/>
        <v>8.4</v>
      </c>
      <c r="J269">
        <f t="shared" si="35"/>
        <v>5</v>
      </c>
      <c r="K269">
        <f t="shared" si="38"/>
        <v>4657</v>
      </c>
      <c r="L269">
        <f t="shared" si="36"/>
        <v>4489</v>
      </c>
      <c r="M269">
        <f t="shared" si="39"/>
        <v>0</v>
      </c>
      <c r="N269">
        <f t="shared" si="37"/>
        <v>4489</v>
      </c>
    </row>
    <row r="270" spans="1:14" x14ac:dyDescent="0.25">
      <c r="A270" s="3">
        <v>38855</v>
      </c>
      <c r="B270" s="4" t="s">
        <v>112</v>
      </c>
      <c r="C270" s="5">
        <v>18</v>
      </c>
      <c r="D270">
        <f t="shared" si="32"/>
        <v>2006</v>
      </c>
      <c r="E270">
        <f>F270*C270</f>
        <v>36.9</v>
      </c>
      <c r="F270">
        <f>VLOOKUP(D270,$Y$3:$Z$12,2)</f>
        <v>2.0499999999999998</v>
      </c>
      <c r="G270">
        <f>SUMIF($B$2:B270,B270,$C$2:C270)</f>
        <v>18</v>
      </c>
      <c r="H270">
        <f t="shared" si="33"/>
        <v>0</v>
      </c>
      <c r="I270">
        <f t="shared" si="34"/>
        <v>0</v>
      </c>
      <c r="J270">
        <f t="shared" si="35"/>
        <v>5</v>
      </c>
      <c r="K270">
        <f t="shared" si="38"/>
        <v>4489</v>
      </c>
      <c r="L270">
        <f t="shared" si="36"/>
        <v>4471</v>
      </c>
      <c r="M270">
        <f t="shared" si="39"/>
        <v>0</v>
      </c>
      <c r="N270">
        <f t="shared" si="37"/>
        <v>4471</v>
      </c>
    </row>
    <row r="271" spans="1:14" x14ac:dyDescent="0.25">
      <c r="A271" s="6">
        <v>38855</v>
      </c>
      <c r="B271" s="7" t="s">
        <v>17</v>
      </c>
      <c r="C271" s="8">
        <v>131</v>
      </c>
      <c r="D271">
        <f t="shared" si="32"/>
        <v>2006</v>
      </c>
      <c r="E271">
        <f>F271*C271</f>
        <v>268.54999999999995</v>
      </c>
      <c r="F271">
        <f>VLOOKUP(D271,$Y$3:$Z$12,2)</f>
        <v>2.0499999999999998</v>
      </c>
      <c r="G271">
        <f>SUMIF($B$2:B271,B271,$C$2:C271)</f>
        <v>3065</v>
      </c>
      <c r="H271">
        <f t="shared" si="33"/>
        <v>0.1</v>
      </c>
      <c r="I271">
        <f t="shared" si="34"/>
        <v>13.100000000000001</v>
      </c>
      <c r="J271">
        <f t="shared" si="35"/>
        <v>5</v>
      </c>
      <c r="K271">
        <f t="shared" si="38"/>
        <v>4471</v>
      </c>
      <c r="L271">
        <f t="shared" si="36"/>
        <v>4340</v>
      </c>
      <c r="M271">
        <f t="shared" si="39"/>
        <v>0</v>
      </c>
      <c r="N271">
        <f t="shared" si="37"/>
        <v>4340</v>
      </c>
    </row>
    <row r="272" spans="1:14" x14ac:dyDescent="0.25">
      <c r="A272" s="3">
        <v>38856</v>
      </c>
      <c r="B272" s="4" t="s">
        <v>25</v>
      </c>
      <c r="C272" s="5">
        <v>187</v>
      </c>
      <c r="D272">
        <f t="shared" si="32"/>
        <v>2006</v>
      </c>
      <c r="E272">
        <f>F272*C272</f>
        <v>383.34999999999997</v>
      </c>
      <c r="F272">
        <f>VLOOKUP(D272,$Y$3:$Z$12,2)</f>
        <v>2.0499999999999998</v>
      </c>
      <c r="G272">
        <f>SUMIF($B$2:B272,B272,$C$2:C272)</f>
        <v>3110</v>
      </c>
      <c r="H272">
        <f t="shared" si="33"/>
        <v>0.1</v>
      </c>
      <c r="I272">
        <f t="shared" si="34"/>
        <v>18.7</v>
      </c>
      <c r="J272">
        <f t="shared" si="35"/>
        <v>5</v>
      </c>
      <c r="K272">
        <f t="shared" si="38"/>
        <v>4340</v>
      </c>
      <c r="L272">
        <f t="shared" si="36"/>
        <v>4153</v>
      </c>
      <c r="M272">
        <f t="shared" si="39"/>
        <v>0</v>
      </c>
      <c r="N272">
        <f t="shared" si="37"/>
        <v>4153</v>
      </c>
    </row>
    <row r="273" spans="1:14" x14ac:dyDescent="0.25">
      <c r="A273" s="6">
        <v>38857</v>
      </c>
      <c r="B273" s="7" t="s">
        <v>27</v>
      </c>
      <c r="C273" s="8">
        <v>412</v>
      </c>
      <c r="D273">
        <f t="shared" si="32"/>
        <v>2006</v>
      </c>
      <c r="E273">
        <f>F273*C273</f>
        <v>844.59999999999991</v>
      </c>
      <c r="F273">
        <f>VLOOKUP(D273,$Y$3:$Z$12,2)</f>
        <v>2.0499999999999998</v>
      </c>
      <c r="G273">
        <f>SUMIF($B$2:B273,B273,$C$2:C273)</f>
        <v>1126</v>
      </c>
      <c r="H273">
        <f t="shared" si="33"/>
        <v>0.1</v>
      </c>
      <c r="I273">
        <f t="shared" si="34"/>
        <v>41.2</v>
      </c>
      <c r="J273">
        <f t="shared" si="35"/>
        <v>5</v>
      </c>
      <c r="K273">
        <f t="shared" si="38"/>
        <v>4153</v>
      </c>
      <c r="L273">
        <f t="shared" si="36"/>
        <v>3741</v>
      </c>
      <c r="M273">
        <f t="shared" si="39"/>
        <v>0</v>
      </c>
      <c r="N273">
        <f t="shared" si="37"/>
        <v>3741</v>
      </c>
    </row>
    <row r="274" spans="1:14" x14ac:dyDescent="0.25">
      <c r="A274" s="3">
        <v>38859</v>
      </c>
      <c r="B274" s="4" t="s">
        <v>9</v>
      </c>
      <c r="C274" s="5">
        <v>40</v>
      </c>
      <c r="D274">
        <f t="shared" si="32"/>
        <v>2006</v>
      </c>
      <c r="E274">
        <f>F274*C274</f>
        <v>82</v>
      </c>
      <c r="F274">
        <f>VLOOKUP(D274,$Y$3:$Z$12,2)</f>
        <v>2.0499999999999998</v>
      </c>
      <c r="G274">
        <f>SUMIF($B$2:B274,B274,$C$2:C274)</f>
        <v>511</v>
      </c>
      <c r="H274">
        <f t="shared" si="33"/>
        <v>0.05</v>
      </c>
      <c r="I274">
        <f t="shared" si="34"/>
        <v>2</v>
      </c>
      <c r="J274">
        <f t="shared" si="35"/>
        <v>5</v>
      </c>
      <c r="K274">
        <f t="shared" si="38"/>
        <v>3741</v>
      </c>
      <c r="L274">
        <f t="shared" si="36"/>
        <v>3701</v>
      </c>
      <c r="M274">
        <f t="shared" si="39"/>
        <v>0</v>
      </c>
      <c r="N274">
        <f t="shared" si="37"/>
        <v>3701</v>
      </c>
    </row>
    <row r="275" spans="1:14" x14ac:dyDescent="0.25">
      <c r="A275" s="6">
        <v>38860</v>
      </c>
      <c r="B275" s="7" t="s">
        <v>40</v>
      </c>
      <c r="C275" s="8">
        <v>166</v>
      </c>
      <c r="D275">
        <f t="shared" si="32"/>
        <v>2006</v>
      </c>
      <c r="E275">
        <f>F275*C275</f>
        <v>340.29999999999995</v>
      </c>
      <c r="F275">
        <f>VLOOKUP(D275,$Y$3:$Z$12,2)</f>
        <v>2.0499999999999998</v>
      </c>
      <c r="G275">
        <f>SUMIF($B$2:B275,B275,$C$2:C275)</f>
        <v>727</v>
      </c>
      <c r="H275">
        <f t="shared" si="33"/>
        <v>0.05</v>
      </c>
      <c r="I275">
        <f t="shared" si="34"/>
        <v>8.3000000000000007</v>
      </c>
      <c r="J275">
        <f t="shared" si="35"/>
        <v>5</v>
      </c>
      <c r="K275">
        <f t="shared" si="38"/>
        <v>3701</v>
      </c>
      <c r="L275">
        <f t="shared" si="36"/>
        <v>3535</v>
      </c>
      <c r="M275">
        <f t="shared" si="39"/>
        <v>0</v>
      </c>
      <c r="N275">
        <f t="shared" si="37"/>
        <v>3535</v>
      </c>
    </row>
    <row r="276" spans="1:14" x14ac:dyDescent="0.25">
      <c r="A276" s="3">
        <v>38861</v>
      </c>
      <c r="B276" s="4" t="s">
        <v>69</v>
      </c>
      <c r="C276" s="5">
        <v>173</v>
      </c>
      <c r="D276">
        <f t="shared" si="32"/>
        <v>2006</v>
      </c>
      <c r="E276">
        <f>F276*C276</f>
        <v>354.65</v>
      </c>
      <c r="F276">
        <f>VLOOKUP(D276,$Y$3:$Z$12,2)</f>
        <v>2.0499999999999998</v>
      </c>
      <c r="G276">
        <f>SUMIF($B$2:B276,B276,$C$2:C276)</f>
        <v>610</v>
      </c>
      <c r="H276">
        <f t="shared" si="33"/>
        <v>0.05</v>
      </c>
      <c r="I276">
        <f t="shared" si="34"/>
        <v>8.65</v>
      </c>
      <c r="J276">
        <f t="shared" si="35"/>
        <v>5</v>
      </c>
      <c r="K276">
        <f t="shared" si="38"/>
        <v>3535</v>
      </c>
      <c r="L276">
        <f t="shared" si="36"/>
        <v>3362</v>
      </c>
      <c r="M276">
        <f t="shared" si="39"/>
        <v>0</v>
      </c>
      <c r="N276">
        <f t="shared" si="37"/>
        <v>3362</v>
      </c>
    </row>
    <row r="277" spans="1:14" x14ac:dyDescent="0.25">
      <c r="A277" s="6">
        <v>38862</v>
      </c>
      <c r="B277" s="7" t="s">
        <v>113</v>
      </c>
      <c r="C277" s="8">
        <v>2</v>
      </c>
      <c r="D277">
        <f t="shared" si="32"/>
        <v>2006</v>
      </c>
      <c r="E277">
        <f>F277*C277</f>
        <v>4.0999999999999996</v>
      </c>
      <c r="F277">
        <f>VLOOKUP(D277,$Y$3:$Z$12,2)</f>
        <v>2.0499999999999998</v>
      </c>
      <c r="G277">
        <f>SUMIF($B$2:B277,B277,$C$2:C277)</f>
        <v>2</v>
      </c>
      <c r="H277">
        <f t="shared" si="33"/>
        <v>0</v>
      </c>
      <c r="I277">
        <f t="shared" si="34"/>
        <v>0</v>
      </c>
      <c r="J277">
        <f t="shared" si="35"/>
        <v>5</v>
      </c>
      <c r="K277">
        <f t="shared" si="38"/>
        <v>3362</v>
      </c>
      <c r="L277">
        <f t="shared" si="36"/>
        <v>3360</v>
      </c>
      <c r="M277">
        <f t="shared" si="39"/>
        <v>0</v>
      </c>
      <c r="N277">
        <f t="shared" si="37"/>
        <v>3360</v>
      </c>
    </row>
    <row r="278" spans="1:14" x14ac:dyDescent="0.25">
      <c r="A278" s="3">
        <v>38862</v>
      </c>
      <c r="B278" s="4" t="s">
        <v>114</v>
      </c>
      <c r="C278" s="5">
        <v>18</v>
      </c>
      <c r="D278">
        <f t="shared" si="32"/>
        <v>2006</v>
      </c>
      <c r="E278">
        <f>F278*C278</f>
        <v>36.9</v>
      </c>
      <c r="F278">
        <f>VLOOKUP(D278,$Y$3:$Z$12,2)</f>
        <v>2.0499999999999998</v>
      </c>
      <c r="G278">
        <f>SUMIF($B$2:B278,B278,$C$2:C278)</f>
        <v>18</v>
      </c>
      <c r="H278">
        <f t="shared" si="33"/>
        <v>0</v>
      </c>
      <c r="I278">
        <f t="shared" si="34"/>
        <v>0</v>
      </c>
      <c r="J278">
        <f t="shared" si="35"/>
        <v>5</v>
      </c>
      <c r="K278">
        <f t="shared" si="38"/>
        <v>3360</v>
      </c>
      <c r="L278">
        <f t="shared" si="36"/>
        <v>3342</v>
      </c>
      <c r="M278">
        <f t="shared" si="39"/>
        <v>0</v>
      </c>
      <c r="N278">
        <f t="shared" si="37"/>
        <v>3342</v>
      </c>
    </row>
    <row r="279" spans="1:14" x14ac:dyDescent="0.25">
      <c r="A279" s="6">
        <v>38863</v>
      </c>
      <c r="B279" s="7" t="s">
        <v>115</v>
      </c>
      <c r="C279" s="8">
        <v>15</v>
      </c>
      <c r="D279">
        <f t="shared" si="32"/>
        <v>2006</v>
      </c>
      <c r="E279">
        <f>F279*C279</f>
        <v>30.749999999999996</v>
      </c>
      <c r="F279">
        <f>VLOOKUP(D279,$Y$3:$Z$12,2)</f>
        <v>2.0499999999999998</v>
      </c>
      <c r="G279">
        <f>SUMIF($B$2:B279,B279,$C$2:C279)</f>
        <v>15</v>
      </c>
      <c r="H279">
        <f t="shared" si="33"/>
        <v>0</v>
      </c>
      <c r="I279">
        <f t="shared" si="34"/>
        <v>0</v>
      </c>
      <c r="J279">
        <f t="shared" si="35"/>
        <v>5</v>
      </c>
      <c r="K279">
        <f t="shared" si="38"/>
        <v>3342</v>
      </c>
      <c r="L279">
        <f t="shared" si="36"/>
        <v>3327</v>
      </c>
      <c r="M279">
        <f t="shared" si="39"/>
        <v>0</v>
      </c>
      <c r="N279">
        <f t="shared" si="37"/>
        <v>3327</v>
      </c>
    </row>
    <row r="280" spans="1:14" x14ac:dyDescent="0.25">
      <c r="A280" s="3">
        <v>38864</v>
      </c>
      <c r="B280" s="4" t="s">
        <v>105</v>
      </c>
      <c r="C280" s="5">
        <v>243</v>
      </c>
      <c r="D280">
        <f t="shared" si="32"/>
        <v>2006</v>
      </c>
      <c r="E280">
        <f>F280*C280</f>
        <v>498.15</v>
      </c>
      <c r="F280">
        <f>VLOOKUP(D280,$Y$3:$Z$12,2)</f>
        <v>2.0499999999999998</v>
      </c>
      <c r="G280">
        <f>SUMIF($B$2:B280,B280,$C$2:C280)</f>
        <v>414</v>
      </c>
      <c r="H280">
        <f t="shared" si="33"/>
        <v>0.05</v>
      </c>
      <c r="I280">
        <f t="shared" si="34"/>
        <v>12.15</v>
      </c>
      <c r="J280">
        <f t="shared" si="35"/>
        <v>5</v>
      </c>
      <c r="K280">
        <f t="shared" si="38"/>
        <v>3327</v>
      </c>
      <c r="L280">
        <f t="shared" si="36"/>
        <v>3084</v>
      </c>
      <c r="M280">
        <f t="shared" si="39"/>
        <v>0</v>
      </c>
      <c r="N280">
        <f t="shared" si="37"/>
        <v>3084</v>
      </c>
    </row>
    <row r="281" spans="1:14" x14ac:dyDescent="0.25">
      <c r="A281" s="6">
        <v>38865</v>
      </c>
      <c r="B281" s="7" t="s">
        <v>20</v>
      </c>
      <c r="C281" s="8">
        <v>460</v>
      </c>
      <c r="D281">
        <f t="shared" si="32"/>
        <v>2006</v>
      </c>
      <c r="E281">
        <f>F281*C281</f>
        <v>942.99999999999989</v>
      </c>
      <c r="F281">
        <f>VLOOKUP(D281,$Y$3:$Z$12,2)</f>
        <v>2.0499999999999998</v>
      </c>
      <c r="G281">
        <f>SUMIF($B$2:B281,B281,$C$2:C281)</f>
        <v>2979</v>
      </c>
      <c r="H281">
        <f t="shared" si="33"/>
        <v>0.1</v>
      </c>
      <c r="I281">
        <f t="shared" si="34"/>
        <v>46</v>
      </c>
      <c r="J281">
        <f t="shared" si="35"/>
        <v>5</v>
      </c>
      <c r="K281">
        <f t="shared" si="38"/>
        <v>3084</v>
      </c>
      <c r="L281">
        <f t="shared" si="36"/>
        <v>2624</v>
      </c>
      <c r="M281">
        <f t="shared" si="39"/>
        <v>0</v>
      </c>
      <c r="N281">
        <f t="shared" si="37"/>
        <v>2624</v>
      </c>
    </row>
    <row r="282" spans="1:14" x14ac:dyDescent="0.25">
      <c r="A282" s="3">
        <v>38865</v>
      </c>
      <c r="B282" s="4" t="s">
        <v>116</v>
      </c>
      <c r="C282" s="5">
        <v>8</v>
      </c>
      <c r="D282">
        <f t="shared" si="32"/>
        <v>2006</v>
      </c>
      <c r="E282">
        <f>F282*C282</f>
        <v>16.399999999999999</v>
      </c>
      <c r="F282">
        <f>VLOOKUP(D282,$Y$3:$Z$12,2)</f>
        <v>2.0499999999999998</v>
      </c>
      <c r="G282">
        <f>SUMIF($B$2:B282,B282,$C$2:C282)</f>
        <v>8</v>
      </c>
      <c r="H282">
        <f t="shared" si="33"/>
        <v>0</v>
      </c>
      <c r="I282">
        <f t="shared" si="34"/>
        <v>0</v>
      </c>
      <c r="J282">
        <f t="shared" si="35"/>
        <v>5</v>
      </c>
      <c r="K282">
        <f t="shared" si="38"/>
        <v>2624</v>
      </c>
      <c r="L282">
        <f t="shared" si="36"/>
        <v>2616</v>
      </c>
      <c r="M282">
        <f t="shared" si="39"/>
        <v>0</v>
      </c>
      <c r="N282">
        <f t="shared" si="37"/>
        <v>2616</v>
      </c>
    </row>
    <row r="283" spans="1:14" x14ac:dyDescent="0.25">
      <c r="A283" s="6">
        <v>38866</v>
      </c>
      <c r="B283" s="7" t="s">
        <v>11</v>
      </c>
      <c r="C283" s="8">
        <v>150</v>
      </c>
      <c r="D283">
        <f t="shared" si="32"/>
        <v>2006</v>
      </c>
      <c r="E283">
        <f>F283*C283</f>
        <v>307.5</v>
      </c>
      <c r="F283">
        <f>VLOOKUP(D283,$Y$3:$Z$12,2)</f>
        <v>2.0499999999999998</v>
      </c>
      <c r="G283">
        <f>SUMIF($B$2:B283,B283,$C$2:C283)</f>
        <v>311</v>
      </c>
      <c r="H283">
        <f t="shared" si="33"/>
        <v>0.05</v>
      </c>
      <c r="I283">
        <f t="shared" si="34"/>
        <v>7.5</v>
      </c>
      <c r="J283">
        <f t="shared" si="35"/>
        <v>5</v>
      </c>
      <c r="K283">
        <f t="shared" si="38"/>
        <v>2616</v>
      </c>
      <c r="L283">
        <f t="shared" si="36"/>
        <v>2466</v>
      </c>
      <c r="M283">
        <f t="shared" si="39"/>
        <v>0</v>
      </c>
      <c r="N283">
        <f t="shared" si="37"/>
        <v>2466</v>
      </c>
    </row>
    <row r="284" spans="1:14" x14ac:dyDescent="0.25">
      <c r="A284" s="3">
        <v>38867</v>
      </c>
      <c r="B284" s="4" t="s">
        <v>55</v>
      </c>
      <c r="C284" s="5">
        <v>72</v>
      </c>
      <c r="D284">
        <f t="shared" si="32"/>
        <v>2006</v>
      </c>
      <c r="E284">
        <f>F284*C284</f>
        <v>147.6</v>
      </c>
      <c r="F284">
        <f>VLOOKUP(D284,$Y$3:$Z$12,2)</f>
        <v>2.0499999999999998</v>
      </c>
      <c r="G284">
        <f>SUMIF($B$2:B284,B284,$C$2:C284)</f>
        <v>406</v>
      </c>
      <c r="H284">
        <f t="shared" si="33"/>
        <v>0.05</v>
      </c>
      <c r="I284">
        <f t="shared" si="34"/>
        <v>3.6</v>
      </c>
      <c r="J284">
        <f t="shared" si="35"/>
        <v>5</v>
      </c>
      <c r="K284">
        <f t="shared" si="38"/>
        <v>2466</v>
      </c>
      <c r="L284">
        <f t="shared" si="36"/>
        <v>2394</v>
      </c>
      <c r="M284">
        <f t="shared" si="39"/>
        <v>0</v>
      </c>
      <c r="N284">
        <f t="shared" si="37"/>
        <v>2394</v>
      </c>
    </row>
    <row r="285" spans="1:14" x14ac:dyDescent="0.25">
      <c r="A285" s="6">
        <v>38867</v>
      </c>
      <c r="B285" s="7" t="s">
        <v>12</v>
      </c>
      <c r="C285" s="8">
        <v>217</v>
      </c>
      <c r="D285">
        <f t="shared" si="32"/>
        <v>2006</v>
      </c>
      <c r="E285">
        <f>F285*C285</f>
        <v>444.84999999999997</v>
      </c>
      <c r="F285">
        <f>VLOOKUP(D285,$Y$3:$Z$12,2)</f>
        <v>2.0499999999999998</v>
      </c>
      <c r="G285">
        <f>SUMIF($B$2:B285,B285,$C$2:C285)</f>
        <v>4123</v>
      </c>
      <c r="H285">
        <f t="shared" si="33"/>
        <v>0.1</v>
      </c>
      <c r="I285">
        <f t="shared" si="34"/>
        <v>21.700000000000003</v>
      </c>
      <c r="J285">
        <f t="shared" si="35"/>
        <v>5</v>
      </c>
      <c r="K285">
        <f t="shared" si="38"/>
        <v>2394</v>
      </c>
      <c r="L285">
        <f t="shared" si="36"/>
        <v>2177</v>
      </c>
      <c r="M285">
        <f t="shared" si="39"/>
        <v>3000</v>
      </c>
      <c r="N285">
        <f t="shared" si="37"/>
        <v>5177</v>
      </c>
    </row>
    <row r="286" spans="1:14" x14ac:dyDescent="0.25">
      <c r="A286" s="3">
        <v>38870</v>
      </c>
      <c r="B286" s="4" t="s">
        <v>42</v>
      </c>
      <c r="C286" s="5">
        <v>164</v>
      </c>
      <c r="D286">
        <f t="shared" si="32"/>
        <v>2006</v>
      </c>
      <c r="E286">
        <f>F286*C286</f>
        <v>336.2</v>
      </c>
      <c r="F286">
        <f>VLOOKUP(D286,$Y$3:$Z$12,2)</f>
        <v>2.0499999999999998</v>
      </c>
      <c r="G286">
        <f>SUMIF($B$2:B286,B286,$C$2:C286)</f>
        <v>471</v>
      </c>
      <c r="H286">
        <f t="shared" si="33"/>
        <v>0.05</v>
      </c>
      <c r="I286">
        <f t="shared" si="34"/>
        <v>8.2000000000000011</v>
      </c>
      <c r="J286">
        <f t="shared" si="35"/>
        <v>6</v>
      </c>
      <c r="K286">
        <f t="shared" si="38"/>
        <v>5177</v>
      </c>
      <c r="L286">
        <f t="shared" si="36"/>
        <v>5013</v>
      </c>
      <c r="M286">
        <f t="shared" si="39"/>
        <v>0</v>
      </c>
      <c r="N286">
        <f t="shared" si="37"/>
        <v>5013</v>
      </c>
    </row>
    <row r="287" spans="1:14" x14ac:dyDescent="0.25">
      <c r="A287" s="6">
        <v>38870</v>
      </c>
      <c r="B287" s="7" t="s">
        <v>48</v>
      </c>
      <c r="C287" s="8">
        <v>429</v>
      </c>
      <c r="D287">
        <f t="shared" si="32"/>
        <v>2006</v>
      </c>
      <c r="E287">
        <f>F287*C287</f>
        <v>879.44999999999993</v>
      </c>
      <c r="F287">
        <f>VLOOKUP(D287,$Y$3:$Z$12,2)</f>
        <v>2.0499999999999998</v>
      </c>
      <c r="G287">
        <f>SUMIF($B$2:B287,B287,$C$2:C287)</f>
        <v>2728</v>
      </c>
      <c r="H287">
        <f t="shared" si="33"/>
        <v>0.1</v>
      </c>
      <c r="I287">
        <f t="shared" si="34"/>
        <v>42.900000000000006</v>
      </c>
      <c r="J287">
        <f t="shared" si="35"/>
        <v>6</v>
      </c>
      <c r="K287">
        <f t="shared" si="38"/>
        <v>5013</v>
      </c>
      <c r="L287">
        <f t="shared" si="36"/>
        <v>4584</v>
      </c>
      <c r="M287">
        <f t="shared" si="39"/>
        <v>0</v>
      </c>
      <c r="N287">
        <f t="shared" si="37"/>
        <v>4584</v>
      </c>
    </row>
    <row r="288" spans="1:14" x14ac:dyDescent="0.25">
      <c r="A288" s="3">
        <v>38875</v>
      </c>
      <c r="B288" s="4" t="s">
        <v>11</v>
      </c>
      <c r="C288" s="5">
        <v>63</v>
      </c>
      <c r="D288">
        <f t="shared" si="32"/>
        <v>2006</v>
      </c>
      <c r="E288">
        <f>F288*C288</f>
        <v>129.14999999999998</v>
      </c>
      <c r="F288">
        <f>VLOOKUP(D288,$Y$3:$Z$12,2)</f>
        <v>2.0499999999999998</v>
      </c>
      <c r="G288">
        <f>SUMIF($B$2:B288,B288,$C$2:C288)</f>
        <v>374</v>
      </c>
      <c r="H288">
        <f t="shared" si="33"/>
        <v>0.05</v>
      </c>
      <c r="I288">
        <f t="shared" si="34"/>
        <v>3.1500000000000004</v>
      </c>
      <c r="J288">
        <f t="shared" si="35"/>
        <v>6</v>
      </c>
      <c r="K288">
        <f t="shared" si="38"/>
        <v>4584</v>
      </c>
      <c r="L288">
        <f t="shared" si="36"/>
        <v>4521</v>
      </c>
      <c r="M288">
        <f t="shared" si="39"/>
        <v>0</v>
      </c>
      <c r="N288">
        <f t="shared" si="37"/>
        <v>4521</v>
      </c>
    </row>
    <row r="289" spans="1:14" x14ac:dyDescent="0.25">
      <c r="A289" s="6">
        <v>38878</v>
      </c>
      <c r="B289" s="7" t="s">
        <v>33</v>
      </c>
      <c r="C289" s="8">
        <v>106</v>
      </c>
      <c r="D289">
        <f t="shared" si="32"/>
        <v>2006</v>
      </c>
      <c r="E289">
        <f>F289*C289</f>
        <v>217.29999999999998</v>
      </c>
      <c r="F289">
        <f>VLOOKUP(D289,$Y$3:$Z$12,2)</f>
        <v>2.0499999999999998</v>
      </c>
      <c r="G289">
        <f>SUMIF($B$2:B289,B289,$C$2:C289)</f>
        <v>961</v>
      </c>
      <c r="H289">
        <f t="shared" si="33"/>
        <v>0.05</v>
      </c>
      <c r="I289">
        <f t="shared" si="34"/>
        <v>5.3000000000000007</v>
      </c>
      <c r="J289">
        <f t="shared" si="35"/>
        <v>6</v>
      </c>
      <c r="K289">
        <f t="shared" si="38"/>
        <v>4521</v>
      </c>
      <c r="L289">
        <f t="shared" si="36"/>
        <v>4415</v>
      </c>
      <c r="M289">
        <f t="shared" si="39"/>
        <v>0</v>
      </c>
      <c r="N289">
        <f t="shared" si="37"/>
        <v>4415</v>
      </c>
    </row>
    <row r="290" spans="1:14" x14ac:dyDescent="0.25">
      <c r="A290" s="3">
        <v>38886</v>
      </c>
      <c r="B290" s="4" t="s">
        <v>25</v>
      </c>
      <c r="C290" s="5">
        <v>136</v>
      </c>
      <c r="D290">
        <f t="shared" si="32"/>
        <v>2006</v>
      </c>
      <c r="E290">
        <f>F290*C290</f>
        <v>278.79999999999995</v>
      </c>
      <c r="F290">
        <f>VLOOKUP(D290,$Y$3:$Z$12,2)</f>
        <v>2.0499999999999998</v>
      </c>
      <c r="G290">
        <f>SUMIF($B$2:B290,B290,$C$2:C290)</f>
        <v>3246</v>
      </c>
      <c r="H290">
        <f t="shared" si="33"/>
        <v>0.1</v>
      </c>
      <c r="I290">
        <f t="shared" si="34"/>
        <v>13.600000000000001</v>
      </c>
      <c r="J290">
        <f t="shared" si="35"/>
        <v>6</v>
      </c>
      <c r="K290">
        <f t="shared" si="38"/>
        <v>4415</v>
      </c>
      <c r="L290">
        <f t="shared" si="36"/>
        <v>4279</v>
      </c>
      <c r="M290">
        <f t="shared" si="39"/>
        <v>0</v>
      </c>
      <c r="N290">
        <f t="shared" si="37"/>
        <v>4279</v>
      </c>
    </row>
    <row r="291" spans="1:14" x14ac:dyDescent="0.25">
      <c r="A291" s="6">
        <v>38887</v>
      </c>
      <c r="B291" s="7" t="s">
        <v>117</v>
      </c>
      <c r="C291" s="8">
        <v>7</v>
      </c>
      <c r="D291">
        <f t="shared" si="32"/>
        <v>2006</v>
      </c>
      <c r="E291">
        <f>F291*C291</f>
        <v>14.349999999999998</v>
      </c>
      <c r="F291">
        <f>VLOOKUP(D291,$Y$3:$Z$12,2)</f>
        <v>2.0499999999999998</v>
      </c>
      <c r="G291">
        <f>SUMIF($B$2:B291,B291,$C$2:C291)</f>
        <v>7</v>
      </c>
      <c r="H291">
        <f t="shared" si="33"/>
        <v>0</v>
      </c>
      <c r="I291">
        <f t="shared" si="34"/>
        <v>0</v>
      </c>
      <c r="J291">
        <f t="shared" si="35"/>
        <v>6</v>
      </c>
      <c r="K291">
        <f t="shared" si="38"/>
        <v>4279</v>
      </c>
      <c r="L291">
        <f t="shared" si="36"/>
        <v>4272</v>
      </c>
      <c r="M291">
        <f t="shared" si="39"/>
        <v>0</v>
      </c>
      <c r="N291">
        <f t="shared" si="37"/>
        <v>4272</v>
      </c>
    </row>
    <row r="292" spans="1:14" x14ac:dyDescent="0.25">
      <c r="A292" s="3">
        <v>38896</v>
      </c>
      <c r="B292" s="4" t="s">
        <v>15</v>
      </c>
      <c r="C292" s="5">
        <v>114</v>
      </c>
      <c r="D292">
        <f t="shared" si="32"/>
        <v>2006</v>
      </c>
      <c r="E292">
        <f>F292*C292</f>
        <v>233.7</v>
      </c>
      <c r="F292">
        <f>VLOOKUP(D292,$Y$3:$Z$12,2)</f>
        <v>2.0499999999999998</v>
      </c>
      <c r="G292">
        <f>SUMIF($B$2:B292,B292,$C$2:C292)</f>
        <v>744</v>
      </c>
      <c r="H292">
        <f t="shared" si="33"/>
        <v>0.05</v>
      </c>
      <c r="I292">
        <f t="shared" si="34"/>
        <v>5.7</v>
      </c>
      <c r="J292">
        <f t="shared" si="35"/>
        <v>6</v>
      </c>
      <c r="K292">
        <f t="shared" si="38"/>
        <v>4272</v>
      </c>
      <c r="L292">
        <f t="shared" si="36"/>
        <v>4158</v>
      </c>
      <c r="M292">
        <f t="shared" si="39"/>
        <v>0</v>
      </c>
      <c r="N292">
        <f t="shared" si="37"/>
        <v>4158</v>
      </c>
    </row>
    <row r="293" spans="1:14" x14ac:dyDescent="0.25">
      <c r="A293" s="6">
        <v>38896</v>
      </c>
      <c r="B293" s="7" t="s">
        <v>118</v>
      </c>
      <c r="C293" s="8">
        <v>12</v>
      </c>
      <c r="D293">
        <f t="shared" si="32"/>
        <v>2006</v>
      </c>
      <c r="E293">
        <f>F293*C293</f>
        <v>24.599999999999998</v>
      </c>
      <c r="F293">
        <f>VLOOKUP(D293,$Y$3:$Z$12,2)</f>
        <v>2.0499999999999998</v>
      </c>
      <c r="G293">
        <f>SUMIF($B$2:B293,B293,$C$2:C293)</f>
        <v>12</v>
      </c>
      <c r="H293">
        <f t="shared" si="33"/>
        <v>0</v>
      </c>
      <c r="I293">
        <f t="shared" si="34"/>
        <v>0</v>
      </c>
      <c r="J293">
        <f t="shared" si="35"/>
        <v>6</v>
      </c>
      <c r="K293">
        <f t="shared" si="38"/>
        <v>4158</v>
      </c>
      <c r="L293">
        <f t="shared" si="36"/>
        <v>4146</v>
      </c>
      <c r="M293">
        <f t="shared" si="39"/>
        <v>1000</v>
      </c>
      <c r="N293">
        <f t="shared" si="37"/>
        <v>5146</v>
      </c>
    </row>
    <row r="294" spans="1:14" x14ac:dyDescent="0.25">
      <c r="A294" s="3">
        <v>38902</v>
      </c>
      <c r="B294" s="4" t="s">
        <v>12</v>
      </c>
      <c r="C294" s="5">
        <v>443</v>
      </c>
      <c r="D294">
        <f t="shared" si="32"/>
        <v>2006</v>
      </c>
      <c r="E294">
        <f>F294*C294</f>
        <v>908.15</v>
      </c>
      <c r="F294">
        <f>VLOOKUP(D294,$Y$3:$Z$12,2)</f>
        <v>2.0499999999999998</v>
      </c>
      <c r="G294">
        <f>SUMIF($B$2:B294,B294,$C$2:C294)</f>
        <v>4566</v>
      </c>
      <c r="H294">
        <f t="shared" si="33"/>
        <v>0.1</v>
      </c>
      <c r="I294">
        <f t="shared" si="34"/>
        <v>44.300000000000004</v>
      </c>
      <c r="J294">
        <f t="shared" si="35"/>
        <v>7</v>
      </c>
      <c r="K294">
        <f t="shared" si="38"/>
        <v>5146</v>
      </c>
      <c r="L294">
        <f t="shared" si="36"/>
        <v>4703</v>
      </c>
      <c r="M294">
        <f t="shared" si="39"/>
        <v>0</v>
      </c>
      <c r="N294">
        <f t="shared" si="37"/>
        <v>4703</v>
      </c>
    </row>
    <row r="295" spans="1:14" x14ac:dyDescent="0.25">
      <c r="A295" s="6">
        <v>38904</v>
      </c>
      <c r="B295" s="7" t="s">
        <v>55</v>
      </c>
      <c r="C295" s="8">
        <v>73</v>
      </c>
      <c r="D295">
        <f t="shared" si="32"/>
        <v>2006</v>
      </c>
      <c r="E295">
        <f>F295*C295</f>
        <v>149.64999999999998</v>
      </c>
      <c r="F295">
        <f>VLOOKUP(D295,$Y$3:$Z$12,2)</f>
        <v>2.0499999999999998</v>
      </c>
      <c r="G295">
        <f>SUMIF($B$2:B295,B295,$C$2:C295)</f>
        <v>479</v>
      </c>
      <c r="H295">
        <f t="shared" si="33"/>
        <v>0.05</v>
      </c>
      <c r="I295">
        <f t="shared" si="34"/>
        <v>3.6500000000000004</v>
      </c>
      <c r="J295">
        <f t="shared" si="35"/>
        <v>7</v>
      </c>
      <c r="K295">
        <f t="shared" si="38"/>
        <v>4703</v>
      </c>
      <c r="L295">
        <f t="shared" si="36"/>
        <v>4630</v>
      </c>
      <c r="M295">
        <f t="shared" si="39"/>
        <v>0</v>
      </c>
      <c r="N295">
        <f t="shared" si="37"/>
        <v>4630</v>
      </c>
    </row>
    <row r="296" spans="1:14" x14ac:dyDescent="0.25">
      <c r="A296" s="3">
        <v>38907</v>
      </c>
      <c r="B296" s="4" t="s">
        <v>119</v>
      </c>
      <c r="C296" s="5">
        <v>15</v>
      </c>
      <c r="D296">
        <f t="shared" si="32"/>
        <v>2006</v>
      </c>
      <c r="E296">
        <f>F296*C296</f>
        <v>30.749999999999996</v>
      </c>
      <c r="F296">
        <f>VLOOKUP(D296,$Y$3:$Z$12,2)</f>
        <v>2.0499999999999998</v>
      </c>
      <c r="G296">
        <f>SUMIF($B$2:B296,B296,$C$2:C296)</f>
        <v>15</v>
      </c>
      <c r="H296">
        <f t="shared" si="33"/>
        <v>0</v>
      </c>
      <c r="I296">
        <f t="shared" si="34"/>
        <v>0</v>
      </c>
      <c r="J296">
        <f t="shared" si="35"/>
        <v>7</v>
      </c>
      <c r="K296">
        <f t="shared" si="38"/>
        <v>4630</v>
      </c>
      <c r="L296">
        <f t="shared" si="36"/>
        <v>4615</v>
      </c>
      <c r="M296">
        <f t="shared" si="39"/>
        <v>0</v>
      </c>
      <c r="N296">
        <f t="shared" si="37"/>
        <v>4615</v>
      </c>
    </row>
    <row r="297" spans="1:14" x14ac:dyDescent="0.25">
      <c r="A297" s="6">
        <v>38907</v>
      </c>
      <c r="B297" s="7" t="s">
        <v>120</v>
      </c>
      <c r="C297" s="8">
        <v>9</v>
      </c>
      <c r="D297">
        <f t="shared" si="32"/>
        <v>2006</v>
      </c>
      <c r="E297">
        <f>F297*C297</f>
        <v>18.45</v>
      </c>
      <c r="F297">
        <f>VLOOKUP(D297,$Y$3:$Z$12,2)</f>
        <v>2.0499999999999998</v>
      </c>
      <c r="G297">
        <f>SUMIF($B$2:B297,B297,$C$2:C297)</f>
        <v>9</v>
      </c>
      <c r="H297">
        <f t="shared" si="33"/>
        <v>0</v>
      </c>
      <c r="I297">
        <f t="shared" si="34"/>
        <v>0</v>
      </c>
      <c r="J297">
        <f t="shared" si="35"/>
        <v>7</v>
      </c>
      <c r="K297">
        <f t="shared" si="38"/>
        <v>4615</v>
      </c>
      <c r="L297">
        <f t="shared" si="36"/>
        <v>4606</v>
      </c>
      <c r="M297">
        <f t="shared" si="39"/>
        <v>0</v>
      </c>
      <c r="N297">
        <f t="shared" si="37"/>
        <v>4606</v>
      </c>
    </row>
    <row r="298" spans="1:14" x14ac:dyDescent="0.25">
      <c r="A298" s="3">
        <v>38908</v>
      </c>
      <c r="B298" s="4" t="s">
        <v>121</v>
      </c>
      <c r="C298" s="5">
        <v>20</v>
      </c>
      <c r="D298">
        <f t="shared" si="32"/>
        <v>2006</v>
      </c>
      <c r="E298">
        <f>F298*C298</f>
        <v>41</v>
      </c>
      <c r="F298">
        <f>VLOOKUP(D298,$Y$3:$Z$12,2)</f>
        <v>2.0499999999999998</v>
      </c>
      <c r="G298">
        <f>SUMIF($B$2:B298,B298,$C$2:C298)</f>
        <v>20</v>
      </c>
      <c r="H298">
        <f t="shared" si="33"/>
        <v>0</v>
      </c>
      <c r="I298">
        <f t="shared" si="34"/>
        <v>0</v>
      </c>
      <c r="J298">
        <f t="shared" si="35"/>
        <v>7</v>
      </c>
      <c r="K298">
        <f t="shared" si="38"/>
        <v>4606</v>
      </c>
      <c r="L298">
        <f t="shared" si="36"/>
        <v>4586</v>
      </c>
      <c r="M298">
        <f t="shared" si="39"/>
        <v>0</v>
      </c>
      <c r="N298">
        <f t="shared" si="37"/>
        <v>4586</v>
      </c>
    </row>
    <row r="299" spans="1:14" x14ac:dyDescent="0.25">
      <c r="A299" s="6">
        <v>38910</v>
      </c>
      <c r="B299" s="7" t="s">
        <v>122</v>
      </c>
      <c r="C299" s="8">
        <v>9</v>
      </c>
      <c r="D299">
        <f t="shared" si="32"/>
        <v>2006</v>
      </c>
      <c r="E299">
        <f>F299*C299</f>
        <v>18.45</v>
      </c>
      <c r="F299">
        <f>VLOOKUP(D299,$Y$3:$Z$12,2)</f>
        <v>2.0499999999999998</v>
      </c>
      <c r="G299">
        <f>SUMIF($B$2:B299,B299,$C$2:C299)</f>
        <v>9</v>
      </c>
      <c r="H299">
        <f t="shared" si="33"/>
        <v>0</v>
      </c>
      <c r="I299">
        <f t="shared" si="34"/>
        <v>0</v>
      </c>
      <c r="J299">
        <f t="shared" si="35"/>
        <v>7</v>
      </c>
      <c r="K299">
        <f t="shared" si="38"/>
        <v>4586</v>
      </c>
      <c r="L299">
        <f t="shared" si="36"/>
        <v>4577</v>
      </c>
      <c r="M299">
        <f t="shared" si="39"/>
        <v>0</v>
      </c>
      <c r="N299">
        <f t="shared" si="37"/>
        <v>4577</v>
      </c>
    </row>
    <row r="300" spans="1:14" x14ac:dyDescent="0.25">
      <c r="A300" s="3">
        <v>38911</v>
      </c>
      <c r="B300" s="4" t="s">
        <v>123</v>
      </c>
      <c r="C300" s="5">
        <v>88</v>
      </c>
      <c r="D300">
        <f t="shared" si="32"/>
        <v>2006</v>
      </c>
      <c r="E300">
        <f>F300*C300</f>
        <v>180.39999999999998</v>
      </c>
      <c r="F300">
        <f>VLOOKUP(D300,$Y$3:$Z$12,2)</f>
        <v>2.0499999999999998</v>
      </c>
      <c r="G300">
        <f>SUMIF($B$2:B300,B300,$C$2:C300)</f>
        <v>88</v>
      </c>
      <c r="H300">
        <f t="shared" si="33"/>
        <v>0</v>
      </c>
      <c r="I300">
        <f t="shared" si="34"/>
        <v>0</v>
      </c>
      <c r="J300">
        <f t="shared" si="35"/>
        <v>7</v>
      </c>
      <c r="K300">
        <f t="shared" si="38"/>
        <v>4577</v>
      </c>
      <c r="L300">
        <f t="shared" si="36"/>
        <v>4489</v>
      </c>
      <c r="M300">
        <f t="shared" si="39"/>
        <v>0</v>
      </c>
      <c r="N300">
        <f t="shared" si="37"/>
        <v>4489</v>
      </c>
    </row>
    <row r="301" spans="1:14" x14ac:dyDescent="0.25">
      <c r="A301" s="6">
        <v>38911</v>
      </c>
      <c r="B301" s="7" t="s">
        <v>10</v>
      </c>
      <c r="C301" s="8">
        <v>139</v>
      </c>
      <c r="D301">
        <f t="shared" si="32"/>
        <v>2006</v>
      </c>
      <c r="E301">
        <f>F301*C301</f>
        <v>284.95</v>
      </c>
      <c r="F301">
        <f>VLOOKUP(D301,$Y$3:$Z$12,2)</f>
        <v>2.0499999999999998</v>
      </c>
      <c r="G301">
        <f>SUMIF($B$2:B301,B301,$C$2:C301)</f>
        <v>3470</v>
      </c>
      <c r="H301">
        <f t="shared" si="33"/>
        <v>0.1</v>
      </c>
      <c r="I301">
        <f t="shared" si="34"/>
        <v>13.9</v>
      </c>
      <c r="J301">
        <f t="shared" si="35"/>
        <v>7</v>
      </c>
      <c r="K301">
        <f t="shared" si="38"/>
        <v>4489</v>
      </c>
      <c r="L301">
        <f t="shared" si="36"/>
        <v>4350</v>
      </c>
      <c r="M301">
        <f t="shared" si="39"/>
        <v>0</v>
      </c>
      <c r="N301">
        <f t="shared" si="37"/>
        <v>4350</v>
      </c>
    </row>
    <row r="302" spans="1:14" x14ac:dyDescent="0.25">
      <c r="A302" s="3">
        <v>38912</v>
      </c>
      <c r="B302" s="4" t="s">
        <v>25</v>
      </c>
      <c r="C302" s="5">
        <v>346</v>
      </c>
      <c r="D302">
        <f t="shared" si="32"/>
        <v>2006</v>
      </c>
      <c r="E302">
        <f>F302*C302</f>
        <v>709.3</v>
      </c>
      <c r="F302">
        <f>VLOOKUP(D302,$Y$3:$Z$12,2)</f>
        <v>2.0499999999999998</v>
      </c>
      <c r="G302">
        <f>SUMIF($B$2:B302,B302,$C$2:C302)</f>
        <v>3592</v>
      </c>
      <c r="H302">
        <f t="shared" si="33"/>
        <v>0.1</v>
      </c>
      <c r="I302">
        <f t="shared" si="34"/>
        <v>34.6</v>
      </c>
      <c r="J302">
        <f t="shared" si="35"/>
        <v>7</v>
      </c>
      <c r="K302">
        <f t="shared" si="38"/>
        <v>4350</v>
      </c>
      <c r="L302">
        <f t="shared" si="36"/>
        <v>4004</v>
      </c>
      <c r="M302">
        <f t="shared" si="39"/>
        <v>0</v>
      </c>
      <c r="N302">
        <f t="shared" si="37"/>
        <v>4004</v>
      </c>
    </row>
    <row r="303" spans="1:14" x14ac:dyDescent="0.25">
      <c r="A303" s="6">
        <v>38918</v>
      </c>
      <c r="B303" s="7" t="s">
        <v>124</v>
      </c>
      <c r="C303" s="8">
        <v>3</v>
      </c>
      <c r="D303">
        <f t="shared" si="32"/>
        <v>2006</v>
      </c>
      <c r="E303">
        <f>F303*C303</f>
        <v>6.1499999999999995</v>
      </c>
      <c r="F303">
        <f>VLOOKUP(D303,$Y$3:$Z$12,2)</f>
        <v>2.0499999999999998</v>
      </c>
      <c r="G303">
        <f>SUMIF($B$2:B303,B303,$C$2:C303)</f>
        <v>3</v>
      </c>
      <c r="H303">
        <f t="shared" si="33"/>
        <v>0</v>
      </c>
      <c r="I303">
        <f t="shared" si="34"/>
        <v>0</v>
      </c>
      <c r="J303">
        <f t="shared" si="35"/>
        <v>7</v>
      </c>
      <c r="K303">
        <f t="shared" si="38"/>
        <v>4004</v>
      </c>
      <c r="L303">
        <f t="shared" si="36"/>
        <v>4001</v>
      </c>
      <c r="M303">
        <f t="shared" si="39"/>
        <v>0</v>
      </c>
      <c r="N303">
        <f t="shared" si="37"/>
        <v>4001</v>
      </c>
    </row>
    <row r="304" spans="1:14" x14ac:dyDescent="0.25">
      <c r="A304" s="3">
        <v>38918</v>
      </c>
      <c r="B304" s="4" t="s">
        <v>125</v>
      </c>
      <c r="C304" s="5">
        <v>9</v>
      </c>
      <c r="D304">
        <f t="shared" si="32"/>
        <v>2006</v>
      </c>
      <c r="E304">
        <f>F304*C304</f>
        <v>18.45</v>
      </c>
      <c r="F304">
        <f>VLOOKUP(D304,$Y$3:$Z$12,2)</f>
        <v>2.0499999999999998</v>
      </c>
      <c r="G304">
        <f>SUMIF($B$2:B304,B304,$C$2:C304)</f>
        <v>9</v>
      </c>
      <c r="H304">
        <f t="shared" si="33"/>
        <v>0</v>
      </c>
      <c r="I304">
        <f t="shared" si="34"/>
        <v>0</v>
      </c>
      <c r="J304">
        <f t="shared" si="35"/>
        <v>7</v>
      </c>
      <c r="K304">
        <f t="shared" si="38"/>
        <v>4001</v>
      </c>
      <c r="L304">
        <f t="shared" si="36"/>
        <v>3992</v>
      </c>
      <c r="M304">
        <f t="shared" si="39"/>
        <v>0</v>
      </c>
      <c r="N304">
        <f t="shared" si="37"/>
        <v>3992</v>
      </c>
    </row>
    <row r="305" spans="1:14" x14ac:dyDescent="0.25">
      <c r="A305" s="6">
        <v>38918</v>
      </c>
      <c r="B305" s="7" t="s">
        <v>12</v>
      </c>
      <c r="C305" s="8">
        <v>323</v>
      </c>
      <c r="D305">
        <f t="shared" si="32"/>
        <v>2006</v>
      </c>
      <c r="E305">
        <f>F305*C305</f>
        <v>662.15</v>
      </c>
      <c r="F305">
        <f>VLOOKUP(D305,$Y$3:$Z$12,2)</f>
        <v>2.0499999999999998</v>
      </c>
      <c r="G305">
        <f>SUMIF($B$2:B305,B305,$C$2:C305)</f>
        <v>4889</v>
      </c>
      <c r="H305">
        <f t="shared" si="33"/>
        <v>0.1</v>
      </c>
      <c r="I305">
        <f t="shared" si="34"/>
        <v>32.300000000000004</v>
      </c>
      <c r="J305">
        <f t="shared" si="35"/>
        <v>7</v>
      </c>
      <c r="K305">
        <f t="shared" si="38"/>
        <v>3992</v>
      </c>
      <c r="L305">
        <f t="shared" si="36"/>
        <v>3669</v>
      </c>
      <c r="M305">
        <f t="shared" si="39"/>
        <v>0</v>
      </c>
      <c r="N305">
        <f t="shared" si="37"/>
        <v>3669</v>
      </c>
    </row>
    <row r="306" spans="1:14" x14ac:dyDescent="0.25">
      <c r="A306" s="3">
        <v>38919</v>
      </c>
      <c r="B306" s="4" t="s">
        <v>105</v>
      </c>
      <c r="C306" s="5">
        <v>382</v>
      </c>
      <c r="D306">
        <f t="shared" si="32"/>
        <v>2006</v>
      </c>
      <c r="E306">
        <f>F306*C306</f>
        <v>783.09999999999991</v>
      </c>
      <c r="F306">
        <f>VLOOKUP(D306,$Y$3:$Z$12,2)</f>
        <v>2.0499999999999998</v>
      </c>
      <c r="G306">
        <f>SUMIF($B$2:B306,B306,$C$2:C306)</f>
        <v>796</v>
      </c>
      <c r="H306">
        <f t="shared" si="33"/>
        <v>0.05</v>
      </c>
      <c r="I306">
        <f t="shared" si="34"/>
        <v>19.100000000000001</v>
      </c>
      <c r="J306">
        <f t="shared" si="35"/>
        <v>7</v>
      </c>
      <c r="K306">
        <f t="shared" si="38"/>
        <v>3669</v>
      </c>
      <c r="L306">
        <f t="shared" si="36"/>
        <v>3287</v>
      </c>
      <c r="M306">
        <f t="shared" si="39"/>
        <v>0</v>
      </c>
      <c r="N306">
        <f t="shared" si="37"/>
        <v>3287</v>
      </c>
    </row>
    <row r="307" spans="1:14" x14ac:dyDescent="0.25">
      <c r="A307" s="6">
        <v>38923</v>
      </c>
      <c r="B307" s="7" t="s">
        <v>20</v>
      </c>
      <c r="C307" s="8">
        <v>296</v>
      </c>
      <c r="D307">
        <f t="shared" si="32"/>
        <v>2006</v>
      </c>
      <c r="E307">
        <f>F307*C307</f>
        <v>606.79999999999995</v>
      </c>
      <c r="F307">
        <f>VLOOKUP(D307,$Y$3:$Z$12,2)</f>
        <v>2.0499999999999998</v>
      </c>
      <c r="G307">
        <f>SUMIF($B$2:B307,B307,$C$2:C307)</f>
        <v>3275</v>
      </c>
      <c r="H307">
        <f t="shared" si="33"/>
        <v>0.1</v>
      </c>
      <c r="I307">
        <f t="shared" si="34"/>
        <v>29.6</v>
      </c>
      <c r="J307">
        <f t="shared" si="35"/>
        <v>7</v>
      </c>
      <c r="K307">
        <f t="shared" si="38"/>
        <v>3287</v>
      </c>
      <c r="L307">
        <f t="shared" si="36"/>
        <v>2991</v>
      </c>
      <c r="M307">
        <f t="shared" si="39"/>
        <v>0</v>
      </c>
      <c r="N307">
        <f t="shared" si="37"/>
        <v>2991</v>
      </c>
    </row>
    <row r="308" spans="1:14" x14ac:dyDescent="0.25">
      <c r="A308" s="3">
        <v>38924</v>
      </c>
      <c r="B308" s="4" t="s">
        <v>8</v>
      </c>
      <c r="C308" s="5">
        <v>121</v>
      </c>
      <c r="D308">
        <f t="shared" si="32"/>
        <v>2006</v>
      </c>
      <c r="E308">
        <f>F308*C308</f>
        <v>248.04999999999998</v>
      </c>
      <c r="F308">
        <f>VLOOKUP(D308,$Y$3:$Z$12,2)</f>
        <v>2.0499999999999998</v>
      </c>
      <c r="G308">
        <f>SUMIF($B$2:B308,B308,$C$2:C308)</f>
        <v>2395</v>
      </c>
      <c r="H308">
        <f t="shared" si="33"/>
        <v>0.1</v>
      </c>
      <c r="I308">
        <f t="shared" si="34"/>
        <v>12.100000000000001</v>
      </c>
      <c r="J308">
        <f t="shared" si="35"/>
        <v>7</v>
      </c>
      <c r="K308">
        <f t="shared" si="38"/>
        <v>2991</v>
      </c>
      <c r="L308">
        <f t="shared" si="36"/>
        <v>2870</v>
      </c>
      <c r="M308">
        <f t="shared" si="39"/>
        <v>0</v>
      </c>
      <c r="N308">
        <f t="shared" si="37"/>
        <v>2870</v>
      </c>
    </row>
    <row r="309" spans="1:14" x14ac:dyDescent="0.25">
      <c r="A309" s="6">
        <v>38924</v>
      </c>
      <c r="B309" s="7" t="s">
        <v>28</v>
      </c>
      <c r="C309" s="8">
        <v>157</v>
      </c>
      <c r="D309">
        <f t="shared" si="32"/>
        <v>2006</v>
      </c>
      <c r="E309">
        <f>F309*C309</f>
        <v>321.84999999999997</v>
      </c>
      <c r="F309">
        <f>VLOOKUP(D309,$Y$3:$Z$12,2)</f>
        <v>2.0499999999999998</v>
      </c>
      <c r="G309">
        <f>SUMIF($B$2:B309,B309,$C$2:C309)</f>
        <v>494</v>
      </c>
      <c r="H309">
        <f t="shared" si="33"/>
        <v>0.05</v>
      </c>
      <c r="I309">
        <f t="shared" si="34"/>
        <v>7.8500000000000005</v>
      </c>
      <c r="J309">
        <f t="shared" si="35"/>
        <v>7</v>
      </c>
      <c r="K309">
        <f t="shared" si="38"/>
        <v>2870</v>
      </c>
      <c r="L309">
        <f t="shared" si="36"/>
        <v>2713</v>
      </c>
      <c r="M309">
        <f t="shared" si="39"/>
        <v>0</v>
      </c>
      <c r="N309">
        <f t="shared" si="37"/>
        <v>2713</v>
      </c>
    </row>
    <row r="310" spans="1:14" x14ac:dyDescent="0.25">
      <c r="A310" s="3">
        <v>38926</v>
      </c>
      <c r="B310" s="4" t="s">
        <v>12</v>
      </c>
      <c r="C310" s="5">
        <v>497</v>
      </c>
      <c r="D310">
        <f t="shared" si="32"/>
        <v>2006</v>
      </c>
      <c r="E310">
        <f>F310*C310</f>
        <v>1018.8499999999999</v>
      </c>
      <c r="F310">
        <f>VLOOKUP(D310,$Y$3:$Z$12,2)</f>
        <v>2.0499999999999998</v>
      </c>
      <c r="G310">
        <f>SUMIF($B$2:B310,B310,$C$2:C310)</f>
        <v>5386</v>
      </c>
      <c r="H310">
        <f t="shared" si="33"/>
        <v>0.1</v>
      </c>
      <c r="I310">
        <f t="shared" si="34"/>
        <v>49.7</v>
      </c>
      <c r="J310">
        <f t="shared" si="35"/>
        <v>7</v>
      </c>
      <c r="K310">
        <f t="shared" si="38"/>
        <v>2713</v>
      </c>
      <c r="L310">
        <f t="shared" si="36"/>
        <v>2216</v>
      </c>
      <c r="M310">
        <f t="shared" si="39"/>
        <v>0</v>
      </c>
      <c r="N310">
        <f t="shared" si="37"/>
        <v>2216</v>
      </c>
    </row>
    <row r="311" spans="1:14" x14ac:dyDescent="0.25">
      <c r="A311" s="6">
        <v>38927</v>
      </c>
      <c r="B311" s="7" t="s">
        <v>12</v>
      </c>
      <c r="C311" s="8">
        <v>103</v>
      </c>
      <c r="D311">
        <f t="shared" si="32"/>
        <v>2006</v>
      </c>
      <c r="E311">
        <f>F311*C311</f>
        <v>211.14999999999998</v>
      </c>
      <c r="F311">
        <f>VLOOKUP(D311,$Y$3:$Z$12,2)</f>
        <v>2.0499999999999998</v>
      </c>
      <c r="G311">
        <f>SUMIF($B$2:B311,B311,$C$2:C311)</f>
        <v>5489</v>
      </c>
      <c r="H311">
        <f t="shared" si="33"/>
        <v>0.1</v>
      </c>
      <c r="I311">
        <f t="shared" si="34"/>
        <v>10.3</v>
      </c>
      <c r="J311">
        <f t="shared" si="35"/>
        <v>7</v>
      </c>
      <c r="K311">
        <f t="shared" si="38"/>
        <v>2216</v>
      </c>
      <c r="L311">
        <f t="shared" si="36"/>
        <v>2113</v>
      </c>
      <c r="M311">
        <f t="shared" si="39"/>
        <v>0</v>
      </c>
      <c r="N311">
        <f t="shared" si="37"/>
        <v>2113</v>
      </c>
    </row>
    <row r="312" spans="1:14" x14ac:dyDescent="0.25">
      <c r="A312" s="3">
        <v>38928</v>
      </c>
      <c r="B312" s="4" t="s">
        <v>33</v>
      </c>
      <c r="C312" s="5">
        <v>142</v>
      </c>
      <c r="D312">
        <f t="shared" si="32"/>
        <v>2006</v>
      </c>
      <c r="E312">
        <f>F312*C312</f>
        <v>291.09999999999997</v>
      </c>
      <c r="F312">
        <f>VLOOKUP(D312,$Y$3:$Z$12,2)</f>
        <v>2.0499999999999998</v>
      </c>
      <c r="G312">
        <f>SUMIF($B$2:B312,B312,$C$2:C312)</f>
        <v>1103</v>
      </c>
      <c r="H312">
        <f t="shared" si="33"/>
        <v>0.1</v>
      </c>
      <c r="I312">
        <f t="shared" si="34"/>
        <v>14.200000000000001</v>
      </c>
      <c r="J312">
        <f t="shared" si="35"/>
        <v>7</v>
      </c>
      <c r="K312">
        <f t="shared" si="38"/>
        <v>2113</v>
      </c>
      <c r="L312">
        <f t="shared" si="36"/>
        <v>1971</v>
      </c>
      <c r="M312">
        <f t="shared" si="39"/>
        <v>0</v>
      </c>
      <c r="N312">
        <f t="shared" si="37"/>
        <v>1971</v>
      </c>
    </row>
    <row r="313" spans="1:14" x14ac:dyDescent="0.25">
      <c r="A313" s="6">
        <v>38929</v>
      </c>
      <c r="B313" s="7" t="s">
        <v>26</v>
      </c>
      <c r="C313" s="8">
        <v>144</v>
      </c>
      <c r="D313">
        <f t="shared" si="32"/>
        <v>2006</v>
      </c>
      <c r="E313">
        <f>F313*C313</f>
        <v>295.2</v>
      </c>
      <c r="F313">
        <f>VLOOKUP(D313,$Y$3:$Z$12,2)</f>
        <v>2.0499999999999998</v>
      </c>
      <c r="G313">
        <f>SUMIF($B$2:B313,B313,$C$2:C313)</f>
        <v>600</v>
      </c>
      <c r="H313">
        <f t="shared" si="33"/>
        <v>0.05</v>
      </c>
      <c r="I313">
        <f t="shared" si="34"/>
        <v>7.2</v>
      </c>
      <c r="J313">
        <f t="shared" si="35"/>
        <v>7</v>
      </c>
      <c r="K313">
        <f t="shared" si="38"/>
        <v>1971</v>
      </c>
      <c r="L313">
        <f t="shared" si="36"/>
        <v>1827</v>
      </c>
      <c r="M313">
        <f t="shared" si="39"/>
        <v>4000</v>
      </c>
      <c r="N313">
        <f t="shared" si="37"/>
        <v>5827</v>
      </c>
    </row>
    <row r="314" spans="1:14" x14ac:dyDescent="0.25">
      <c r="A314" s="3">
        <v>38931</v>
      </c>
      <c r="B314" s="4" t="s">
        <v>103</v>
      </c>
      <c r="C314" s="5">
        <v>8</v>
      </c>
      <c r="D314">
        <f t="shared" si="32"/>
        <v>2006</v>
      </c>
      <c r="E314">
        <f>F314*C314</f>
        <v>16.399999999999999</v>
      </c>
      <c r="F314">
        <f>VLOOKUP(D314,$Y$3:$Z$12,2)</f>
        <v>2.0499999999999998</v>
      </c>
      <c r="G314">
        <f>SUMIF($B$2:B314,B314,$C$2:C314)</f>
        <v>25</v>
      </c>
      <c r="H314">
        <f t="shared" si="33"/>
        <v>0</v>
      </c>
      <c r="I314">
        <f t="shared" si="34"/>
        <v>0</v>
      </c>
      <c r="J314">
        <f t="shared" si="35"/>
        <v>8</v>
      </c>
      <c r="K314">
        <f t="shared" si="38"/>
        <v>5827</v>
      </c>
      <c r="L314">
        <f t="shared" si="36"/>
        <v>5819</v>
      </c>
      <c r="M314">
        <f t="shared" si="39"/>
        <v>0</v>
      </c>
      <c r="N314">
        <f t="shared" si="37"/>
        <v>5819</v>
      </c>
    </row>
    <row r="315" spans="1:14" x14ac:dyDescent="0.25">
      <c r="A315" s="6">
        <v>38936</v>
      </c>
      <c r="B315" s="7" t="s">
        <v>58</v>
      </c>
      <c r="C315" s="8">
        <v>172</v>
      </c>
      <c r="D315">
        <f t="shared" si="32"/>
        <v>2006</v>
      </c>
      <c r="E315">
        <f>F315*C315</f>
        <v>352.59999999999997</v>
      </c>
      <c r="F315">
        <f>VLOOKUP(D315,$Y$3:$Z$12,2)</f>
        <v>2.0499999999999998</v>
      </c>
      <c r="G315">
        <f>SUMIF($B$2:B315,B315,$C$2:C315)</f>
        <v>519</v>
      </c>
      <c r="H315">
        <f t="shared" si="33"/>
        <v>0.05</v>
      </c>
      <c r="I315">
        <f t="shared" si="34"/>
        <v>8.6</v>
      </c>
      <c r="J315">
        <f t="shared" si="35"/>
        <v>8</v>
      </c>
      <c r="K315">
        <f t="shared" si="38"/>
        <v>5819</v>
      </c>
      <c r="L315">
        <f t="shared" si="36"/>
        <v>5647</v>
      </c>
      <c r="M315">
        <f t="shared" si="39"/>
        <v>0</v>
      </c>
      <c r="N315">
        <f t="shared" si="37"/>
        <v>5647</v>
      </c>
    </row>
    <row r="316" spans="1:14" x14ac:dyDescent="0.25">
      <c r="A316" s="3">
        <v>38940</v>
      </c>
      <c r="B316" s="4" t="s">
        <v>10</v>
      </c>
      <c r="C316" s="5">
        <v>290</v>
      </c>
      <c r="D316">
        <f t="shared" si="32"/>
        <v>2006</v>
      </c>
      <c r="E316">
        <f>F316*C316</f>
        <v>594.5</v>
      </c>
      <c r="F316">
        <f>VLOOKUP(D316,$Y$3:$Z$12,2)</f>
        <v>2.0499999999999998</v>
      </c>
      <c r="G316">
        <f>SUMIF($B$2:B316,B316,$C$2:C316)</f>
        <v>3760</v>
      </c>
      <c r="H316">
        <f t="shared" si="33"/>
        <v>0.1</v>
      </c>
      <c r="I316">
        <f t="shared" si="34"/>
        <v>29</v>
      </c>
      <c r="J316">
        <f t="shared" si="35"/>
        <v>8</v>
      </c>
      <c r="K316">
        <f t="shared" si="38"/>
        <v>5647</v>
      </c>
      <c r="L316">
        <f t="shared" si="36"/>
        <v>5357</v>
      </c>
      <c r="M316">
        <f t="shared" si="39"/>
        <v>0</v>
      </c>
      <c r="N316">
        <f t="shared" si="37"/>
        <v>5357</v>
      </c>
    </row>
    <row r="317" spans="1:14" x14ac:dyDescent="0.25">
      <c r="A317" s="6">
        <v>38942</v>
      </c>
      <c r="B317" s="7" t="s">
        <v>17</v>
      </c>
      <c r="C317" s="8">
        <v>422</v>
      </c>
      <c r="D317">
        <f t="shared" si="32"/>
        <v>2006</v>
      </c>
      <c r="E317">
        <f>F317*C317</f>
        <v>865.09999999999991</v>
      </c>
      <c r="F317">
        <f>VLOOKUP(D317,$Y$3:$Z$12,2)</f>
        <v>2.0499999999999998</v>
      </c>
      <c r="G317">
        <f>SUMIF($B$2:B317,B317,$C$2:C317)</f>
        <v>3487</v>
      </c>
      <c r="H317">
        <f t="shared" si="33"/>
        <v>0.1</v>
      </c>
      <c r="I317">
        <f t="shared" si="34"/>
        <v>42.2</v>
      </c>
      <c r="J317">
        <f t="shared" si="35"/>
        <v>8</v>
      </c>
      <c r="K317">
        <f t="shared" si="38"/>
        <v>5357</v>
      </c>
      <c r="L317">
        <f t="shared" si="36"/>
        <v>4935</v>
      </c>
      <c r="M317">
        <f t="shared" si="39"/>
        <v>0</v>
      </c>
      <c r="N317">
        <f t="shared" si="37"/>
        <v>4935</v>
      </c>
    </row>
    <row r="318" spans="1:14" x14ac:dyDescent="0.25">
      <c r="A318" s="3">
        <v>38945</v>
      </c>
      <c r="B318" s="4" t="s">
        <v>112</v>
      </c>
      <c r="C318" s="5">
        <v>12</v>
      </c>
      <c r="D318">
        <f t="shared" si="32"/>
        <v>2006</v>
      </c>
      <c r="E318">
        <f>F318*C318</f>
        <v>24.599999999999998</v>
      </c>
      <c r="F318">
        <f>VLOOKUP(D318,$Y$3:$Z$12,2)</f>
        <v>2.0499999999999998</v>
      </c>
      <c r="G318">
        <f>SUMIF($B$2:B318,B318,$C$2:C318)</f>
        <v>30</v>
      </c>
      <c r="H318">
        <f t="shared" si="33"/>
        <v>0</v>
      </c>
      <c r="I318">
        <f t="shared" si="34"/>
        <v>0</v>
      </c>
      <c r="J318">
        <f t="shared" si="35"/>
        <v>8</v>
      </c>
      <c r="K318">
        <f t="shared" si="38"/>
        <v>4935</v>
      </c>
      <c r="L318">
        <f t="shared" si="36"/>
        <v>4923</v>
      </c>
      <c r="M318">
        <f t="shared" si="39"/>
        <v>0</v>
      </c>
      <c r="N318">
        <f t="shared" si="37"/>
        <v>4923</v>
      </c>
    </row>
    <row r="319" spans="1:14" x14ac:dyDescent="0.25">
      <c r="A319" s="6">
        <v>38948</v>
      </c>
      <c r="B319" s="7" t="s">
        <v>58</v>
      </c>
      <c r="C319" s="8">
        <v>104</v>
      </c>
      <c r="D319">
        <f t="shared" si="32"/>
        <v>2006</v>
      </c>
      <c r="E319">
        <f>F319*C319</f>
        <v>213.2</v>
      </c>
      <c r="F319">
        <f>VLOOKUP(D319,$Y$3:$Z$12,2)</f>
        <v>2.0499999999999998</v>
      </c>
      <c r="G319">
        <f>SUMIF($B$2:B319,B319,$C$2:C319)</f>
        <v>623</v>
      </c>
      <c r="H319">
        <f t="shared" si="33"/>
        <v>0.05</v>
      </c>
      <c r="I319">
        <f t="shared" si="34"/>
        <v>5.2</v>
      </c>
      <c r="J319">
        <f t="shared" si="35"/>
        <v>8</v>
      </c>
      <c r="K319">
        <f t="shared" si="38"/>
        <v>4923</v>
      </c>
      <c r="L319">
        <f t="shared" si="36"/>
        <v>4819</v>
      </c>
      <c r="M319">
        <f t="shared" si="39"/>
        <v>0</v>
      </c>
      <c r="N319">
        <f t="shared" si="37"/>
        <v>4819</v>
      </c>
    </row>
    <row r="320" spans="1:14" x14ac:dyDescent="0.25">
      <c r="A320" s="3">
        <v>38949</v>
      </c>
      <c r="B320" s="4" t="s">
        <v>38</v>
      </c>
      <c r="C320" s="5">
        <v>97</v>
      </c>
      <c r="D320">
        <f t="shared" si="32"/>
        <v>2006</v>
      </c>
      <c r="E320">
        <f>F320*C320</f>
        <v>198.85</v>
      </c>
      <c r="F320">
        <f>VLOOKUP(D320,$Y$3:$Z$12,2)</f>
        <v>2.0499999999999998</v>
      </c>
      <c r="G320">
        <f>SUMIF($B$2:B320,B320,$C$2:C320)</f>
        <v>407</v>
      </c>
      <c r="H320">
        <f t="shared" si="33"/>
        <v>0.05</v>
      </c>
      <c r="I320">
        <f t="shared" si="34"/>
        <v>4.8500000000000005</v>
      </c>
      <c r="J320">
        <f t="shared" si="35"/>
        <v>8</v>
      </c>
      <c r="K320">
        <f t="shared" si="38"/>
        <v>4819</v>
      </c>
      <c r="L320">
        <f t="shared" si="36"/>
        <v>4722</v>
      </c>
      <c r="M320">
        <f t="shared" si="39"/>
        <v>0</v>
      </c>
      <c r="N320">
        <f t="shared" si="37"/>
        <v>4722</v>
      </c>
    </row>
    <row r="321" spans="1:14" x14ac:dyDescent="0.25">
      <c r="A321" s="6">
        <v>38950</v>
      </c>
      <c r="B321" s="7" t="s">
        <v>29</v>
      </c>
      <c r="C321" s="8">
        <v>179</v>
      </c>
      <c r="D321">
        <f t="shared" si="32"/>
        <v>2006</v>
      </c>
      <c r="E321">
        <f>F321*C321</f>
        <v>366.95</v>
      </c>
      <c r="F321">
        <f>VLOOKUP(D321,$Y$3:$Z$12,2)</f>
        <v>2.0499999999999998</v>
      </c>
      <c r="G321">
        <f>SUMIF($B$2:B321,B321,$C$2:C321)</f>
        <v>307</v>
      </c>
      <c r="H321">
        <f t="shared" si="33"/>
        <v>0.05</v>
      </c>
      <c r="I321">
        <f t="shared" si="34"/>
        <v>8.9500000000000011</v>
      </c>
      <c r="J321">
        <f t="shared" si="35"/>
        <v>8</v>
      </c>
      <c r="K321">
        <f t="shared" si="38"/>
        <v>4722</v>
      </c>
      <c r="L321">
        <f t="shared" si="36"/>
        <v>4543</v>
      </c>
      <c r="M321">
        <f t="shared" si="39"/>
        <v>0</v>
      </c>
      <c r="N321">
        <f t="shared" si="37"/>
        <v>4543</v>
      </c>
    </row>
    <row r="322" spans="1:14" x14ac:dyDescent="0.25">
      <c r="A322" s="3">
        <v>38953</v>
      </c>
      <c r="B322" s="4" t="s">
        <v>53</v>
      </c>
      <c r="C322" s="5">
        <v>256</v>
      </c>
      <c r="D322">
        <f t="shared" si="32"/>
        <v>2006</v>
      </c>
      <c r="E322">
        <f>F322*C322</f>
        <v>524.79999999999995</v>
      </c>
      <c r="F322">
        <f>VLOOKUP(D322,$Y$3:$Z$12,2)</f>
        <v>2.0499999999999998</v>
      </c>
      <c r="G322">
        <f>SUMIF($B$2:B322,B322,$C$2:C322)</f>
        <v>3073</v>
      </c>
      <c r="H322">
        <f t="shared" si="33"/>
        <v>0.1</v>
      </c>
      <c r="I322">
        <f t="shared" si="34"/>
        <v>25.6</v>
      </c>
      <c r="J322">
        <f t="shared" si="35"/>
        <v>8</v>
      </c>
      <c r="K322">
        <f t="shared" si="38"/>
        <v>4543</v>
      </c>
      <c r="L322">
        <f t="shared" si="36"/>
        <v>4287</v>
      </c>
      <c r="M322">
        <f t="shared" si="39"/>
        <v>0</v>
      </c>
      <c r="N322">
        <f t="shared" si="37"/>
        <v>4287</v>
      </c>
    </row>
    <row r="323" spans="1:14" x14ac:dyDescent="0.25">
      <c r="A323" s="6">
        <v>38954</v>
      </c>
      <c r="B323" s="7" t="s">
        <v>116</v>
      </c>
      <c r="C323" s="8">
        <v>20</v>
      </c>
      <c r="D323">
        <f t="shared" ref="D323:D386" si="40">YEAR(A323)</f>
        <v>2006</v>
      </c>
      <c r="E323">
        <f>F323*C323</f>
        <v>41</v>
      </c>
      <c r="F323">
        <f>VLOOKUP(D323,$Y$3:$Z$12,2)</f>
        <v>2.0499999999999998</v>
      </c>
      <c r="G323">
        <f>SUMIF($B$2:B323,B323,$C$2:C323)</f>
        <v>28</v>
      </c>
      <c r="H323">
        <f t="shared" ref="H323:H386" si="41">IF(G323 &gt;= 10000,0.2,IF(G323 &gt;= 1000,0.1,IF(G323 &gt;= 100,0.05,0)))</f>
        <v>0</v>
      </c>
      <c r="I323">
        <f t="shared" ref="I323:I386" si="42">H323*C323</f>
        <v>0</v>
      </c>
      <c r="J323">
        <f t="shared" ref="J323:J386" si="43">MONTH(A323)</f>
        <v>8</v>
      </c>
      <c r="K323">
        <f t="shared" si="38"/>
        <v>4287</v>
      </c>
      <c r="L323">
        <f t="shared" ref="L323:L386" si="44">K323-C323</f>
        <v>4267</v>
      </c>
      <c r="M323">
        <f t="shared" si="39"/>
        <v>0</v>
      </c>
      <c r="N323">
        <f t="shared" ref="N323:N386" si="45">L323+M323</f>
        <v>4267</v>
      </c>
    </row>
    <row r="324" spans="1:14" x14ac:dyDescent="0.25">
      <c r="A324" s="3">
        <v>38954</v>
      </c>
      <c r="B324" s="4" t="s">
        <v>108</v>
      </c>
      <c r="C324" s="5">
        <v>10</v>
      </c>
      <c r="D324">
        <f t="shared" si="40"/>
        <v>2006</v>
      </c>
      <c r="E324">
        <f>F324*C324</f>
        <v>20.5</v>
      </c>
      <c r="F324">
        <f>VLOOKUP(D324,$Y$3:$Z$12,2)</f>
        <v>2.0499999999999998</v>
      </c>
      <c r="G324">
        <f>SUMIF($B$2:B324,B324,$C$2:C324)</f>
        <v>29</v>
      </c>
      <c r="H324">
        <f t="shared" si="41"/>
        <v>0</v>
      </c>
      <c r="I324">
        <f t="shared" si="42"/>
        <v>0</v>
      </c>
      <c r="J324">
        <f t="shared" si="43"/>
        <v>8</v>
      </c>
      <c r="K324">
        <f t="shared" ref="K324:K387" si="46">N323</f>
        <v>4267</v>
      </c>
      <c r="L324">
        <f t="shared" si="44"/>
        <v>4257</v>
      </c>
      <c r="M324">
        <f t="shared" ref="M324:M387" si="47">IF(J324 &lt;&gt; J325,MROUND(IF(ROUNDUP(5000 - L324,-3) &lt; 0, 0, ROUNDUP(5000 - L324,-3)),1000),0)</f>
        <v>0</v>
      </c>
      <c r="N324">
        <f t="shared" si="45"/>
        <v>4257</v>
      </c>
    </row>
    <row r="325" spans="1:14" x14ac:dyDescent="0.25">
      <c r="A325" s="6">
        <v>38955</v>
      </c>
      <c r="B325" s="7" t="s">
        <v>10</v>
      </c>
      <c r="C325" s="8">
        <v>407</v>
      </c>
      <c r="D325">
        <f t="shared" si="40"/>
        <v>2006</v>
      </c>
      <c r="E325">
        <f>F325*C325</f>
        <v>834.34999999999991</v>
      </c>
      <c r="F325">
        <f>VLOOKUP(D325,$Y$3:$Z$12,2)</f>
        <v>2.0499999999999998</v>
      </c>
      <c r="G325">
        <f>SUMIF($B$2:B325,B325,$C$2:C325)</f>
        <v>4167</v>
      </c>
      <c r="H325">
        <f t="shared" si="41"/>
        <v>0.1</v>
      </c>
      <c r="I325">
        <f t="shared" si="42"/>
        <v>40.700000000000003</v>
      </c>
      <c r="J325">
        <f t="shared" si="43"/>
        <v>8</v>
      </c>
      <c r="K325">
        <f t="shared" si="46"/>
        <v>4257</v>
      </c>
      <c r="L325">
        <f t="shared" si="44"/>
        <v>3850</v>
      </c>
      <c r="M325">
        <f t="shared" si="47"/>
        <v>0</v>
      </c>
      <c r="N325">
        <f t="shared" si="45"/>
        <v>3850</v>
      </c>
    </row>
    <row r="326" spans="1:14" x14ac:dyDescent="0.25">
      <c r="A326" s="3">
        <v>38956</v>
      </c>
      <c r="B326" s="4" t="s">
        <v>25</v>
      </c>
      <c r="C326" s="5">
        <v>297</v>
      </c>
      <c r="D326">
        <f t="shared" si="40"/>
        <v>2006</v>
      </c>
      <c r="E326">
        <f>F326*C326</f>
        <v>608.84999999999991</v>
      </c>
      <c r="F326">
        <f>VLOOKUP(D326,$Y$3:$Z$12,2)</f>
        <v>2.0499999999999998</v>
      </c>
      <c r="G326">
        <f>SUMIF($B$2:B326,B326,$C$2:C326)</f>
        <v>3889</v>
      </c>
      <c r="H326">
        <f t="shared" si="41"/>
        <v>0.1</v>
      </c>
      <c r="I326">
        <f t="shared" si="42"/>
        <v>29.700000000000003</v>
      </c>
      <c r="J326">
        <f t="shared" si="43"/>
        <v>8</v>
      </c>
      <c r="K326">
        <f t="shared" si="46"/>
        <v>3850</v>
      </c>
      <c r="L326">
        <f t="shared" si="44"/>
        <v>3553</v>
      </c>
      <c r="M326">
        <f t="shared" si="47"/>
        <v>0</v>
      </c>
      <c r="N326">
        <f t="shared" si="45"/>
        <v>3553</v>
      </c>
    </row>
    <row r="327" spans="1:14" x14ac:dyDescent="0.25">
      <c r="A327" s="6">
        <v>38956</v>
      </c>
      <c r="B327" s="7" t="s">
        <v>74</v>
      </c>
      <c r="C327" s="8">
        <v>133</v>
      </c>
      <c r="D327">
        <f t="shared" si="40"/>
        <v>2006</v>
      </c>
      <c r="E327">
        <f>F327*C327</f>
        <v>272.64999999999998</v>
      </c>
      <c r="F327">
        <f>VLOOKUP(D327,$Y$3:$Z$12,2)</f>
        <v>2.0499999999999998</v>
      </c>
      <c r="G327">
        <f>SUMIF($B$2:B327,B327,$C$2:C327)</f>
        <v>426</v>
      </c>
      <c r="H327">
        <f t="shared" si="41"/>
        <v>0.05</v>
      </c>
      <c r="I327">
        <f t="shared" si="42"/>
        <v>6.65</v>
      </c>
      <c r="J327">
        <f t="shared" si="43"/>
        <v>8</v>
      </c>
      <c r="K327">
        <f t="shared" si="46"/>
        <v>3553</v>
      </c>
      <c r="L327">
        <f t="shared" si="44"/>
        <v>3420</v>
      </c>
      <c r="M327">
        <f t="shared" si="47"/>
        <v>0</v>
      </c>
      <c r="N327">
        <f t="shared" si="45"/>
        <v>3420</v>
      </c>
    </row>
    <row r="328" spans="1:14" x14ac:dyDescent="0.25">
      <c r="A328" s="3">
        <v>38956</v>
      </c>
      <c r="B328" s="4" t="s">
        <v>38</v>
      </c>
      <c r="C328" s="5">
        <v>33</v>
      </c>
      <c r="D328">
        <f t="shared" si="40"/>
        <v>2006</v>
      </c>
      <c r="E328">
        <f>F328*C328</f>
        <v>67.649999999999991</v>
      </c>
      <c r="F328">
        <f>VLOOKUP(D328,$Y$3:$Z$12,2)</f>
        <v>2.0499999999999998</v>
      </c>
      <c r="G328">
        <f>SUMIF($B$2:B328,B328,$C$2:C328)</f>
        <v>440</v>
      </c>
      <c r="H328">
        <f t="shared" si="41"/>
        <v>0.05</v>
      </c>
      <c r="I328">
        <f t="shared" si="42"/>
        <v>1.6500000000000001</v>
      </c>
      <c r="J328">
        <f t="shared" si="43"/>
        <v>8</v>
      </c>
      <c r="K328">
        <f t="shared" si="46"/>
        <v>3420</v>
      </c>
      <c r="L328">
        <f t="shared" si="44"/>
        <v>3387</v>
      </c>
      <c r="M328">
        <f t="shared" si="47"/>
        <v>0</v>
      </c>
      <c r="N328">
        <f t="shared" si="45"/>
        <v>3387</v>
      </c>
    </row>
    <row r="329" spans="1:14" x14ac:dyDescent="0.25">
      <c r="A329" s="6">
        <v>38959</v>
      </c>
      <c r="B329" s="7" t="s">
        <v>17</v>
      </c>
      <c r="C329" s="8">
        <v>220</v>
      </c>
      <c r="D329">
        <f t="shared" si="40"/>
        <v>2006</v>
      </c>
      <c r="E329">
        <f>F329*C329</f>
        <v>450.99999999999994</v>
      </c>
      <c r="F329">
        <f>VLOOKUP(D329,$Y$3:$Z$12,2)</f>
        <v>2.0499999999999998</v>
      </c>
      <c r="G329">
        <f>SUMIF($B$2:B329,B329,$C$2:C329)</f>
        <v>3707</v>
      </c>
      <c r="H329">
        <f t="shared" si="41"/>
        <v>0.1</v>
      </c>
      <c r="I329">
        <f t="shared" si="42"/>
        <v>22</v>
      </c>
      <c r="J329">
        <f t="shared" si="43"/>
        <v>8</v>
      </c>
      <c r="K329">
        <f t="shared" si="46"/>
        <v>3387</v>
      </c>
      <c r="L329">
        <f t="shared" si="44"/>
        <v>3167</v>
      </c>
      <c r="M329">
        <f t="shared" si="47"/>
        <v>0</v>
      </c>
      <c r="N329">
        <f t="shared" si="45"/>
        <v>3167</v>
      </c>
    </row>
    <row r="330" spans="1:14" x14ac:dyDescent="0.25">
      <c r="A330" s="3">
        <v>38959</v>
      </c>
      <c r="B330" s="4" t="s">
        <v>31</v>
      </c>
      <c r="C330" s="5">
        <v>114</v>
      </c>
      <c r="D330">
        <f t="shared" si="40"/>
        <v>2006</v>
      </c>
      <c r="E330">
        <f>F330*C330</f>
        <v>233.7</v>
      </c>
      <c r="F330">
        <f>VLOOKUP(D330,$Y$3:$Z$12,2)</f>
        <v>2.0499999999999998</v>
      </c>
      <c r="G330">
        <f>SUMIF($B$2:B330,B330,$C$2:C330)</f>
        <v>663</v>
      </c>
      <c r="H330">
        <f t="shared" si="41"/>
        <v>0.05</v>
      </c>
      <c r="I330">
        <f t="shared" si="42"/>
        <v>5.7</v>
      </c>
      <c r="J330">
        <f t="shared" si="43"/>
        <v>8</v>
      </c>
      <c r="K330">
        <f t="shared" si="46"/>
        <v>3167</v>
      </c>
      <c r="L330">
        <f t="shared" si="44"/>
        <v>3053</v>
      </c>
      <c r="M330">
        <f t="shared" si="47"/>
        <v>2000</v>
      </c>
      <c r="N330">
        <f t="shared" si="45"/>
        <v>5053</v>
      </c>
    </row>
    <row r="331" spans="1:14" x14ac:dyDescent="0.25">
      <c r="A331" s="6">
        <v>38962</v>
      </c>
      <c r="B331" s="7" t="s">
        <v>11</v>
      </c>
      <c r="C331" s="8">
        <v>130</v>
      </c>
      <c r="D331">
        <f t="shared" si="40"/>
        <v>2006</v>
      </c>
      <c r="E331">
        <f>F331*C331</f>
        <v>266.5</v>
      </c>
      <c r="F331">
        <f>VLOOKUP(D331,$Y$3:$Z$12,2)</f>
        <v>2.0499999999999998</v>
      </c>
      <c r="G331">
        <f>SUMIF($B$2:B331,B331,$C$2:C331)</f>
        <v>504</v>
      </c>
      <c r="H331">
        <f t="shared" si="41"/>
        <v>0.05</v>
      </c>
      <c r="I331">
        <f t="shared" si="42"/>
        <v>6.5</v>
      </c>
      <c r="J331">
        <f t="shared" si="43"/>
        <v>9</v>
      </c>
      <c r="K331">
        <f t="shared" si="46"/>
        <v>5053</v>
      </c>
      <c r="L331">
        <f t="shared" si="44"/>
        <v>4923</v>
      </c>
      <c r="M331">
        <f t="shared" si="47"/>
        <v>0</v>
      </c>
      <c r="N331">
        <f t="shared" si="45"/>
        <v>4923</v>
      </c>
    </row>
    <row r="332" spans="1:14" x14ac:dyDescent="0.25">
      <c r="A332" s="3">
        <v>38962</v>
      </c>
      <c r="B332" s="4" t="s">
        <v>33</v>
      </c>
      <c r="C332" s="5">
        <v>52</v>
      </c>
      <c r="D332">
        <f t="shared" si="40"/>
        <v>2006</v>
      </c>
      <c r="E332">
        <f>F332*C332</f>
        <v>106.6</v>
      </c>
      <c r="F332">
        <f>VLOOKUP(D332,$Y$3:$Z$12,2)</f>
        <v>2.0499999999999998</v>
      </c>
      <c r="G332">
        <f>SUMIF($B$2:B332,B332,$C$2:C332)</f>
        <v>1155</v>
      </c>
      <c r="H332">
        <f t="shared" si="41"/>
        <v>0.1</v>
      </c>
      <c r="I332">
        <f t="shared" si="42"/>
        <v>5.2</v>
      </c>
      <c r="J332">
        <f t="shared" si="43"/>
        <v>9</v>
      </c>
      <c r="K332">
        <f t="shared" si="46"/>
        <v>4923</v>
      </c>
      <c r="L332">
        <f t="shared" si="44"/>
        <v>4871</v>
      </c>
      <c r="M332">
        <f t="shared" si="47"/>
        <v>0</v>
      </c>
      <c r="N332">
        <f t="shared" si="45"/>
        <v>4871</v>
      </c>
    </row>
    <row r="333" spans="1:14" x14ac:dyDescent="0.25">
      <c r="A333" s="6">
        <v>38962</v>
      </c>
      <c r="B333" s="7" t="s">
        <v>31</v>
      </c>
      <c r="C333" s="8">
        <v>33</v>
      </c>
      <c r="D333">
        <f t="shared" si="40"/>
        <v>2006</v>
      </c>
      <c r="E333">
        <f>F333*C333</f>
        <v>67.649999999999991</v>
      </c>
      <c r="F333">
        <f>VLOOKUP(D333,$Y$3:$Z$12,2)</f>
        <v>2.0499999999999998</v>
      </c>
      <c r="G333">
        <f>SUMIF($B$2:B333,B333,$C$2:C333)</f>
        <v>696</v>
      </c>
      <c r="H333">
        <f t="shared" si="41"/>
        <v>0.05</v>
      </c>
      <c r="I333">
        <f t="shared" si="42"/>
        <v>1.6500000000000001</v>
      </c>
      <c r="J333">
        <f t="shared" si="43"/>
        <v>9</v>
      </c>
      <c r="K333">
        <f t="shared" si="46"/>
        <v>4871</v>
      </c>
      <c r="L333">
        <f t="shared" si="44"/>
        <v>4838</v>
      </c>
      <c r="M333">
        <f t="shared" si="47"/>
        <v>0</v>
      </c>
      <c r="N333">
        <f t="shared" si="45"/>
        <v>4838</v>
      </c>
    </row>
    <row r="334" spans="1:14" x14ac:dyDescent="0.25">
      <c r="A334" s="3">
        <v>38963</v>
      </c>
      <c r="B334" s="4" t="s">
        <v>64</v>
      </c>
      <c r="C334" s="5">
        <v>57</v>
      </c>
      <c r="D334">
        <f t="shared" si="40"/>
        <v>2006</v>
      </c>
      <c r="E334">
        <f>F334*C334</f>
        <v>116.85</v>
      </c>
      <c r="F334">
        <f>VLOOKUP(D334,$Y$3:$Z$12,2)</f>
        <v>2.0499999999999998</v>
      </c>
      <c r="G334">
        <f>SUMIF($B$2:B334,B334,$C$2:C334)</f>
        <v>182</v>
      </c>
      <c r="H334">
        <f t="shared" si="41"/>
        <v>0.05</v>
      </c>
      <c r="I334">
        <f t="shared" si="42"/>
        <v>2.85</v>
      </c>
      <c r="J334">
        <f t="shared" si="43"/>
        <v>9</v>
      </c>
      <c r="K334">
        <f t="shared" si="46"/>
        <v>4838</v>
      </c>
      <c r="L334">
        <f t="shared" si="44"/>
        <v>4781</v>
      </c>
      <c r="M334">
        <f t="shared" si="47"/>
        <v>0</v>
      </c>
      <c r="N334">
        <f t="shared" si="45"/>
        <v>4781</v>
      </c>
    </row>
    <row r="335" spans="1:14" x14ac:dyDescent="0.25">
      <c r="A335" s="6">
        <v>38965</v>
      </c>
      <c r="B335" s="7" t="s">
        <v>126</v>
      </c>
      <c r="C335" s="8">
        <v>190</v>
      </c>
      <c r="D335">
        <f t="shared" si="40"/>
        <v>2006</v>
      </c>
      <c r="E335">
        <f>F335*C335</f>
        <v>389.49999999999994</v>
      </c>
      <c r="F335">
        <f>VLOOKUP(D335,$Y$3:$Z$12,2)</f>
        <v>2.0499999999999998</v>
      </c>
      <c r="G335">
        <f>SUMIF($B$2:B335,B335,$C$2:C335)</f>
        <v>190</v>
      </c>
      <c r="H335">
        <f t="shared" si="41"/>
        <v>0.05</v>
      </c>
      <c r="I335">
        <f t="shared" si="42"/>
        <v>9.5</v>
      </c>
      <c r="J335">
        <f t="shared" si="43"/>
        <v>9</v>
      </c>
      <c r="K335">
        <f t="shared" si="46"/>
        <v>4781</v>
      </c>
      <c r="L335">
        <f t="shared" si="44"/>
        <v>4591</v>
      </c>
      <c r="M335">
        <f t="shared" si="47"/>
        <v>0</v>
      </c>
      <c r="N335">
        <f t="shared" si="45"/>
        <v>4591</v>
      </c>
    </row>
    <row r="336" spans="1:14" x14ac:dyDescent="0.25">
      <c r="A336" s="3">
        <v>38965</v>
      </c>
      <c r="B336" s="4" t="s">
        <v>87</v>
      </c>
      <c r="C336" s="5">
        <v>8</v>
      </c>
      <c r="D336">
        <f t="shared" si="40"/>
        <v>2006</v>
      </c>
      <c r="E336">
        <f>F336*C336</f>
        <v>16.399999999999999</v>
      </c>
      <c r="F336">
        <f>VLOOKUP(D336,$Y$3:$Z$12,2)</f>
        <v>2.0499999999999998</v>
      </c>
      <c r="G336">
        <f>SUMIF($B$2:B336,B336,$C$2:C336)</f>
        <v>10</v>
      </c>
      <c r="H336">
        <f t="shared" si="41"/>
        <v>0</v>
      </c>
      <c r="I336">
        <f t="shared" si="42"/>
        <v>0</v>
      </c>
      <c r="J336">
        <f t="shared" si="43"/>
        <v>9</v>
      </c>
      <c r="K336">
        <f t="shared" si="46"/>
        <v>4591</v>
      </c>
      <c r="L336">
        <f t="shared" si="44"/>
        <v>4583</v>
      </c>
      <c r="M336">
        <f t="shared" si="47"/>
        <v>0</v>
      </c>
      <c r="N336">
        <f t="shared" si="45"/>
        <v>4583</v>
      </c>
    </row>
    <row r="337" spans="1:14" x14ac:dyDescent="0.25">
      <c r="A337" s="6">
        <v>38965</v>
      </c>
      <c r="B337" s="7" t="s">
        <v>10</v>
      </c>
      <c r="C337" s="8">
        <v>255</v>
      </c>
      <c r="D337">
        <f t="shared" si="40"/>
        <v>2006</v>
      </c>
      <c r="E337">
        <f>F337*C337</f>
        <v>522.75</v>
      </c>
      <c r="F337">
        <f>VLOOKUP(D337,$Y$3:$Z$12,2)</f>
        <v>2.0499999999999998</v>
      </c>
      <c r="G337">
        <f>SUMIF($B$2:B337,B337,$C$2:C337)</f>
        <v>4422</v>
      </c>
      <c r="H337">
        <f t="shared" si="41"/>
        <v>0.1</v>
      </c>
      <c r="I337">
        <f t="shared" si="42"/>
        <v>25.5</v>
      </c>
      <c r="J337">
        <f t="shared" si="43"/>
        <v>9</v>
      </c>
      <c r="K337">
        <f t="shared" si="46"/>
        <v>4583</v>
      </c>
      <c r="L337">
        <f t="shared" si="44"/>
        <v>4328</v>
      </c>
      <c r="M337">
        <f t="shared" si="47"/>
        <v>0</v>
      </c>
      <c r="N337">
        <f t="shared" si="45"/>
        <v>4328</v>
      </c>
    </row>
    <row r="338" spans="1:14" x14ac:dyDescent="0.25">
      <c r="A338" s="3">
        <v>38967</v>
      </c>
      <c r="B338" s="4" t="s">
        <v>74</v>
      </c>
      <c r="C338" s="5">
        <v>108</v>
      </c>
      <c r="D338">
        <f t="shared" si="40"/>
        <v>2006</v>
      </c>
      <c r="E338">
        <f>F338*C338</f>
        <v>221.39999999999998</v>
      </c>
      <c r="F338">
        <f>VLOOKUP(D338,$Y$3:$Z$12,2)</f>
        <v>2.0499999999999998</v>
      </c>
      <c r="G338">
        <f>SUMIF($B$2:B338,B338,$C$2:C338)</f>
        <v>534</v>
      </c>
      <c r="H338">
        <f t="shared" si="41"/>
        <v>0.05</v>
      </c>
      <c r="I338">
        <f t="shared" si="42"/>
        <v>5.4</v>
      </c>
      <c r="J338">
        <f t="shared" si="43"/>
        <v>9</v>
      </c>
      <c r="K338">
        <f t="shared" si="46"/>
        <v>4328</v>
      </c>
      <c r="L338">
        <f t="shared" si="44"/>
        <v>4220</v>
      </c>
      <c r="M338">
        <f t="shared" si="47"/>
        <v>0</v>
      </c>
      <c r="N338">
        <f t="shared" si="45"/>
        <v>4220</v>
      </c>
    </row>
    <row r="339" spans="1:14" x14ac:dyDescent="0.25">
      <c r="A339" s="6">
        <v>38971</v>
      </c>
      <c r="B339" s="7" t="s">
        <v>21</v>
      </c>
      <c r="C339" s="8">
        <v>78</v>
      </c>
      <c r="D339">
        <f t="shared" si="40"/>
        <v>2006</v>
      </c>
      <c r="E339">
        <f>F339*C339</f>
        <v>159.89999999999998</v>
      </c>
      <c r="F339">
        <f>VLOOKUP(D339,$Y$3:$Z$12,2)</f>
        <v>2.0499999999999998</v>
      </c>
      <c r="G339">
        <f>SUMIF($B$2:B339,B339,$C$2:C339)</f>
        <v>1150</v>
      </c>
      <c r="H339">
        <f t="shared" si="41"/>
        <v>0.1</v>
      </c>
      <c r="I339">
        <f t="shared" si="42"/>
        <v>7.8000000000000007</v>
      </c>
      <c r="J339">
        <f t="shared" si="43"/>
        <v>9</v>
      </c>
      <c r="K339">
        <f t="shared" si="46"/>
        <v>4220</v>
      </c>
      <c r="L339">
        <f t="shared" si="44"/>
        <v>4142</v>
      </c>
      <c r="M339">
        <f t="shared" si="47"/>
        <v>0</v>
      </c>
      <c r="N339">
        <f t="shared" si="45"/>
        <v>4142</v>
      </c>
    </row>
    <row r="340" spans="1:14" x14ac:dyDescent="0.25">
      <c r="A340" s="3">
        <v>38972</v>
      </c>
      <c r="B340" s="4" t="s">
        <v>10</v>
      </c>
      <c r="C340" s="5">
        <v>364</v>
      </c>
      <c r="D340">
        <f t="shared" si="40"/>
        <v>2006</v>
      </c>
      <c r="E340">
        <f>F340*C340</f>
        <v>746.19999999999993</v>
      </c>
      <c r="F340">
        <f>VLOOKUP(D340,$Y$3:$Z$12,2)</f>
        <v>2.0499999999999998</v>
      </c>
      <c r="G340">
        <f>SUMIF($B$2:B340,B340,$C$2:C340)</f>
        <v>4786</v>
      </c>
      <c r="H340">
        <f t="shared" si="41"/>
        <v>0.1</v>
      </c>
      <c r="I340">
        <f t="shared" si="42"/>
        <v>36.4</v>
      </c>
      <c r="J340">
        <f t="shared" si="43"/>
        <v>9</v>
      </c>
      <c r="K340">
        <f t="shared" si="46"/>
        <v>4142</v>
      </c>
      <c r="L340">
        <f t="shared" si="44"/>
        <v>3778</v>
      </c>
      <c r="M340">
        <f t="shared" si="47"/>
        <v>0</v>
      </c>
      <c r="N340">
        <f t="shared" si="45"/>
        <v>3778</v>
      </c>
    </row>
    <row r="341" spans="1:14" x14ac:dyDescent="0.25">
      <c r="A341" s="6">
        <v>38973</v>
      </c>
      <c r="B341" s="7" t="s">
        <v>69</v>
      </c>
      <c r="C341" s="8">
        <v>52</v>
      </c>
      <c r="D341">
        <f t="shared" si="40"/>
        <v>2006</v>
      </c>
      <c r="E341">
        <f>F341*C341</f>
        <v>106.6</v>
      </c>
      <c r="F341">
        <f>VLOOKUP(D341,$Y$3:$Z$12,2)</f>
        <v>2.0499999999999998</v>
      </c>
      <c r="G341">
        <f>SUMIF($B$2:B341,B341,$C$2:C341)</f>
        <v>662</v>
      </c>
      <c r="H341">
        <f t="shared" si="41"/>
        <v>0.05</v>
      </c>
      <c r="I341">
        <f t="shared" si="42"/>
        <v>2.6</v>
      </c>
      <c r="J341">
        <f t="shared" si="43"/>
        <v>9</v>
      </c>
      <c r="K341">
        <f t="shared" si="46"/>
        <v>3778</v>
      </c>
      <c r="L341">
        <f t="shared" si="44"/>
        <v>3726</v>
      </c>
      <c r="M341">
        <f t="shared" si="47"/>
        <v>0</v>
      </c>
      <c r="N341">
        <f t="shared" si="45"/>
        <v>3726</v>
      </c>
    </row>
    <row r="342" spans="1:14" x14ac:dyDescent="0.25">
      <c r="A342" s="3">
        <v>38974</v>
      </c>
      <c r="B342" s="4" t="s">
        <v>105</v>
      </c>
      <c r="C342" s="5">
        <v>343</v>
      </c>
      <c r="D342">
        <f t="shared" si="40"/>
        <v>2006</v>
      </c>
      <c r="E342">
        <f>F342*C342</f>
        <v>703.15</v>
      </c>
      <c r="F342">
        <f>VLOOKUP(D342,$Y$3:$Z$12,2)</f>
        <v>2.0499999999999998</v>
      </c>
      <c r="G342">
        <f>SUMIF($B$2:B342,B342,$C$2:C342)</f>
        <v>1139</v>
      </c>
      <c r="H342">
        <f t="shared" si="41"/>
        <v>0.1</v>
      </c>
      <c r="I342">
        <f t="shared" si="42"/>
        <v>34.300000000000004</v>
      </c>
      <c r="J342">
        <f t="shared" si="43"/>
        <v>9</v>
      </c>
      <c r="K342">
        <f t="shared" si="46"/>
        <v>3726</v>
      </c>
      <c r="L342">
        <f t="shared" si="44"/>
        <v>3383</v>
      </c>
      <c r="M342">
        <f t="shared" si="47"/>
        <v>0</v>
      </c>
      <c r="N342">
        <f t="shared" si="45"/>
        <v>3383</v>
      </c>
    </row>
    <row r="343" spans="1:14" x14ac:dyDescent="0.25">
      <c r="A343" s="6">
        <v>38976</v>
      </c>
      <c r="B343" s="7" t="s">
        <v>55</v>
      </c>
      <c r="C343" s="8">
        <v>197</v>
      </c>
      <c r="D343">
        <f t="shared" si="40"/>
        <v>2006</v>
      </c>
      <c r="E343">
        <f>F343*C343</f>
        <v>403.84999999999997</v>
      </c>
      <c r="F343">
        <f>VLOOKUP(D343,$Y$3:$Z$12,2)</f>
        <v>2.0499999999999998</v>
      </c>
      <c r="G343">
        <f>SUMIF($B$2:B343,B343,$C$2:C343)</f>
        <v>676</v>
      </c>
      <c r="H343">
        <f t="shared" si="41"/>
        <v>0.05</v>
      </c>
      <c r="I343">
        <f t="shared" si="42"/>
        <v>9.8500000000000014</v>
      </c>
      <c r="J343">
        <f t="shared" si="43"/>
        <v>9</v>
      </c>
      <c r="K343">
        <f t="shared" si="46"/>
        <v>3383</v>
      </c>
      <c r="L343">
        <f t="shared" si="44"/>
        <v>3186</v>
      </c>
      <c r="M343">
        <f t="shared" si="47"/>
        <v>0</v>
      </c>
      <c r="N343">
        <f t="shared" si="45"/>
        <v>3186</v>
      </c>
    </row>
    <row r="344" spans="1:14" x14ac:dyDescent="0.25">
      <c r="A344" s="3">
        <v>38977</v>
      </c>
      <c r="B344" s="4" t="s">
        <v>127</v>
      </c>
      <c r="C344" s="5">
        <v>4</v>
      </c>
      <c r="D344">
        <f t="shared" si="40"/>
        <v>2006</v>
      </c>
      <c r="E344">
        <f>F344*C344</f>
        <v>8.1999999999999993</v>
      </c>
      <c r="F344">
        <f>VLOOKUP(D344,$Y$3:$Z$12,2)</f>
        <v>2.0499999999999998</v>
      </c>
      <c r="G344">
        <f>SUMIF($B$2:B344,B344,$C$2:C344)</f>
        <v>4</v>
      </c>
      <c r="H344">
        <f t="shared" si="41"/>
        <v>0</v>
      </c>
      <c r="I344">
        <f t="shared" si="42"/>
        <v>0</v>
      </c>
      <c r="J344">
        <f t="shared" si="43"/>
        <v>9</v>
      </c>
      <c r="K344">
        <f t="shared" si="46"/>
        <v>3186</v>
      </c>
      <c r="L344">
        <f t="shared" si="44"/>
        <v>3182</v>
      </c>
      <c r="M344">
        <f t="shared" si="47"/>
        <v>0</v>
      </c>
      <c r="N344">
        <f t="shared" si="45"/>
        <v>3182</v>
      </c>
    </row>
    <row r="345" spans="1:14" x14ac:dyDescent="0.25">
      <c r="A345" s="6">
        <v>38978</v>
      </c>
      <c r="B345" s="7" t="s">
        <v>128</v>
      </c>
      <c r="C345" s="8">
        <v>8</v>
      </c>
      <c r="D345">
        <f t="shared" si="40"/>
        <v>2006</v>
      </c>
      <c r="E345">
        <f>F345*C345</f>
        <v>16.399999999999999</v>
      </c>
      <c r="F345">
        <f>VLOOKUP(D345,$Y$3:$Z$12,2)</f>
        <v>2.0499999999999998</v>
      </c>
      <c r="G345">
        <f>SUMIF($B$2:B345,B345,$C$2:C345)</f>
        <v>8</v>
      </c>
      <c r="H345">
        <f t="shared" si="41"/>
        <v>0</v>
      </c>
      <c r="I345">
        <f t="shared" si="42"/>
        <v>0</v>
      </c>
      <c r="J345">
        <f t="shared" si="43"/>
        <v>9</v>
      </c>
      <c r="K345">
        <f t="shared" si="46"/>
        <v>3182</v>
      </c>
      <c r="L345">
        <f t="shared" si="44"/>
        <v>3174</v>
      </c>
      <c r="M345">
        <f t="shared" si="47"/>
        <v>0</v>
      </c>
      <c r="N345">
        <f t="shared" si="45"/>
        <v>3174</v>
      </c>
    </row>
    <row r="346" spans="1:14" x14ac:dyDescent="0.25">
      <c r="A346" s="3">
        <v>38978</v>
      </c>
      <c r="B346" s="4" t="s">
        <v>59</v>
      </c>
      <c r="C346" s="5">
        <v>11</v>
      </c>
      <c r="D346">
        <f t="shared" si="40"/>
        <v>2006</v>
      </c>
      <c r="E346">
        <f>F346*C346</f>
        <v>22.549999999999997</v>
      </c>
      <c r="F346">
        <f>VLOOKUP(D346,$Y$3:$Z$12,2)</f>
        <v>2.0499999999999998</v>
      </c>
      <c r="G346">
        <f>SUMIF($B$2:B346,B346,$C$2:C346)</f>
        <v>30</v>
      </c>
      <c r="H346">
        <f t="shared" si="41"/>
        <v>0</v>
      </c>
      <c r="I346">
        <f t="shared" si="42"/>
        <v>0</v>
      </c>
      <c r="J346">
        <f t="shared" si="43"/>
        <v>9</v>
      </c>
      <c r="K346">
        <f t="shared" si="46"/>
        <v>3174</v>
      </c>
      <c r="L346">
        <f t="shared" si="44"/>
        <v>3163</v>
      </c>
      <c r="M346">
        <f t="shared" si="47"/>
        <v>0</v>
      </c>
      <c r="N346">
        <f t="shared" si="45"/>
        <v>3163</v>
      </c>
    </row>
    <row r="347" spans="1:14" x14ac:dyDescent="0.25">
      <c r="A347" s="6">
        <v>38978</v>
      </c>
      <c r="B347" s="7" t="s">
        <v>75</v>
      </c>
      <c r="C347" s="8">
        <v>10</v>
      </c>
      <c r="D347">
        <f t="shared" si="40"/>
        <v>2006</v>
      </c>
      <c r="E347">
        <f>F347*C347</f>
        <v>20.5</v>
      </c>
      <c r="F347">
        <f>VLOOKUP(D347,$Y$3:$Z$12,2)</f>
        <v>2.0499999999999998</v>
      </c>
      <c r="G347">
        <f>SUMIF($B$2:B347,B347,$C$2:C347)</f>
        <v>26</v>
      </c>
      <c r="H347">
        <f t="shared" si="41"/>
        <v>0</v>
      </c>
      <c r="I347">
        <f t="shared" si="42"/>
        <v>0</v>
      </c>
      <c r="J347">
        <f t="shared" si="43"/>
        <v>9</v>
      </c>
      <c r="K347">
        <f t="shared" si="46"/>
        <v>3163</v>
      </c>
      <c r="L347">
        <f t="shared" si="44"/>
        <v>3153</v>
      </c>
      <c r="M347">
        <f t="shared" si="47"/>
        <v>0</v>
      </c>
      <c r="N347">
        <f t="shared" si="45"/>
        <v>3153</v>
      </c>
    </row>
    <row r="348" spans="1:14" x14ac:dyDescent="0.25">
      <c r="A348" s="3">
        <v>38981</v>
      </c>
      <c r="B348" s="4" t="s">
        <v>64</v>
      </c>
      <c r="C348" s="5">
        <v>96</v>
      </c>
      <c r="D348">
        <f t="shared" si="40"/>
        <v>2006</v>
      </c>
      <c r="E348">
        <f>F348*C348</f>
        <v>196.79999999999998</v>
      </c>
      <c r="F348">
        <f>VLOOKUP(D348,$Y$3:$Z$12,2)</f>
        <v>2.0499999999999998</v>
      </c>
      <c r="G348">
        <f>SUMIF($B$2:B348,B348,$C$2:C348)</f>
        <v>278</v>
      </c>
      <c r="H348">
        <f t="shared" si="41"/>
        <v>0.05</v>
      </c>
      <c r="I348">
        <f t="shared" si="42"/>
        <v>4.8000000000000007</v>
      </c>
      <c r="J348">
        <f t="shared" si="43"/>
        <v>9</v>
      </c>
      <c r="K348">
        <f t="shared" si="46"/>
        <v>3153</v>
      </c>
      <c r="L348">
        <f t="shared" si="44"/>
        <v>3057</v>
      </c>
      <c r="M348">
        <f t="shared" si="47"/>
        <v>0</v>
      </c>
      <c r="N348">
        <f t="shared" si="45"/>
        <v>3057</v>
      </c>
    </row>
    <row r="349" spans="1:14" x14ac:dyDescent="0.25">
      <c r="A349" s="6">
        <v>38981</v>
      </c>
      <c r="B349" s="7" t="s">
        <v>58</v>
      </c>
      <c r="C349" s="8">
        <v>30</v>
      </c>
      <c r="D349">
        <f t="shared" si="40"/>
        <v>2006</v>
      </c>
      <c r="E349">
        <f>F349*C349</f>
        <v>61.499999999999993</v>
      </c>
      <c r="F349">
        <f>VLOOKUP(D349,$Y$3:$Z$12,2)</f>
        <v>2.0499999999999998</v>
      </c>
      <c r="G349">
        <f>SUMIF($B$2:B349,B349,$C$2:C349)</f>
        <v>653</v>
      </c>
      <c r="H349">
        <f t="shared" si="41"/>
        <v>0.05</v>
      </c>
      <c r="I349">
        <f t="shared" si="42"/>
        <v>1.5</v>
      </c>
      <c r="J349">
        <f t="shared" si="43"/>
        <v>9</v>
      </c>
      <c r="K349">
        <f t="shared" si="46"/>
        <v>3057</v>
      </c>
      <c r="L349">
        <f t="shared" si="44"/>
        <v>3027</v>
      </c>
      <c r="M349">
        <f t="shared" si="47"/>
        <v>0</v>
      </c>
      <c r="N349">
        <f t="shared" si="45"/>
        <v>3027</v>
      </c>
    </row>
    <row r="350" spans="1:14" x14ac:dyDescent="0.25">
      <c r="A350" s="3">
        <v>38982</v>
      </c>
      <c r="B350" s="4" t="s">
        <v>129</v>
      </c>
      <c r="C350" s="5">
        <v>17</v>
      </c>
      <c r="D350">
        <f t="shared" si="40"/>
        <v>2006</v>
      </c>
      <c r="E350">
        <f>F350*C350</f>
        <v>34.849999999999994</v>
      </c>
      <c r="F350">
        <f>VLOOKUP(D350,$Y$3:$Z$12,2)</f>
        <v>2.0499999999999998</v>
      </c>
      <c r="G350">
        <f>SUMIF($B$2:B350,B350,$C$2:C350)</f>
        <v>17</v>
      </c>
      <c r="H350">
        <f t="shared" si="41"/>
        <v>0</v>
      </c>
      <c r="I350">
        <f t="shared" si="42"/>
        <v>0</v>
      </c>
      <c r="J350">
        <f t="shared" si="43"/>
        <v>9</v>
      </c>
      <c r="K350">
        <f t="shared" si="46"/>
        <v>3027</v>
      </c>
      <c r="L350">
        <f t="shared" si="44"/>
        <v>3010</v>
      </c>
      <c r="M350">
        <f t="shared" si="47"/>
        <v>0</v>
      </c>
      <c r="N350">
        <f t="shared" si="45"/>
        <v>3010</v>
      </c>
    </row>
    <row r="351" spans="1:14" x14ac:dyDescent="0.25">
      <c r="A351" s="6">
        <v>38985</v>
      </c>
      <c r="B351" s="7" t="s">
        <v>125</v>
      </c>
      <c r="C351" s="8">
        <v>17</v>
      </c>
      <c r="D351">
        <f t="shared" si="40"/>
        <v>2006</v>
      </c>
      <c r="E351">
        <f>F351*C351</f>
        <v>34.849999999999994</v>
      </c>
      <c r="F351">
        <f>VLOOKUP(D351,$Y$3:$Z$12,2)</f>
        <v>2.0499999999999998</v>
      </c>
      <c r="G351">
        <f>SUMIF($B$2:B351,B351,$C$2:C351)</f>
        <v>26</v>
      </c>
      <c r="H351">
        <f t="shared" si="41"/>
        <v>0</v>
      </c>
      <c r="I351">
        <f t="shared" si="42"/>
        <v>0</v>
      </c>
      <c r="J351">
        <f t="shared" si="43"/>
        <v>9</v>
      </c>
      <c r="K351">
        <f t="shared" si="46"/>
        <v>3010</v>
      </c>
      <c r="L351">
        <f t="shared" si="44"/>
        <v>2993</v>
      </c>
      <c r="M351">
        <f t="shared" si="47"/>
        <v>0</v>
      </c>
      <c r="N351">
        <f t="shared" si="45"/>
        <v>2993</v>
      </c>
    </row>
    <row r="352" spans="1:14" x14ac:dyDescent="0.25">
      <c r="A352" s="3">
        <v>38985</v>
      </c>
      <c r="B352" s="4" t="s">
        <v>15</v>
      </c>
      <c r="C352" s="5">
        <v>180</v>
      </c>
      <c r="D352">
        <f t="shared" si="40"/>
        <v>2006</v>
      </c>
      <c r="E352">
        <f>F352*C352</f>
        <v>368.99999999999994</v>
      </c>
      <c r="F352">
        <f>VLOOKUP(D352,$Y$3:$Z$12,2)</f>
        <v>2.0499999999999998</v>
      </c>
      <c r="G352">
        <f>SUMIF($B$2:B352,B352,$C$2:C352)</f>
        <v>924</v>
      </c>
      <c r="H352">
        <f t="shared" si="41"/>
        <v>0.05</v>
      </c>
      <c r="I352">
        <f t="shared" si="42"/>
        <v>9</v>
      </c>
      <c r="J352">
        <f t="shared" si="43"/>
        <v>9</v>
      </c>
      <c r="K352">
        <f t="shared" si="46"/>
        <v>2993</v>
      </c>
      <c r="L352">
        <f t="shared" si="44"/>
        <v>2813</v>
      </c>
      <c r="M352">
        <f t="shared" si="47"/>
        <v>0</v>
      </c>
      <c r="N352">
        <f t="shared" si="45"/>
        <v>2813</v>
      </c>
    </row>
    <row r="353" spans="1:14" x14ac:dyDescent="0.25">
      <c r="A353" s="6">
        <v>38985</v>
      </c>
      <c r="B353" s="7" t="s">
        <v>34</v>
      </c>
      <c r="C353" s="8">
        <v>94</v>
      </c>
      <c r="D353">
        <f t="shared" si="40"/>
        <v>2006</v>
      </c>
      <c r="E353">
        <f>F353*C353</f>
        <v>192.7</v>
      </c>
      <c r="F353">
        <f>VLOOKUP(D353,$Y$3:$Z$12,2)</f>
        <v>2.0499999999999998</v>
      </c>
      <c r="G353">
        <f>SUMIF($B$2:B353,B353,$C$2:C353)</f>
        <v>395</v>
      </c>
      <c r="H353">
        <f t="shared" si="41"/>
        <v>0.05</v>
      </c>
      <c r="I353">
        <f t="shared" si="42"/>
        <v>4.7</v>
      </c>
      <c r="J353">
        <f t="shared" si="43"/>
        <v>9</v>
      </c>
      <c r="K353">
        <f t="shared" si="46"/>
        <v>2813</v>
      </c>
      <c r="L353">
        <f t="shared" si="44"/>
        <v>2719</v>
      </c>
      <c r="M353">
        <f t="shared" si="47"/>
        <v>0</v>
      </c>
      <c r="N353">
        <f t="shared" si="45"/>
        <v>2719</v>
      </c>
    </row>
    <row r="354" spans="1:14" x14ac:dyDescent="0.25">
      <c r="A354" s="3">
        <v>38986</v>
      </c>
      <c r="B354" s="4" t="s">
        <v>42</v>
      </c>
      <c r="C354" s="5">
        <v>45</v>
      </c>
      <c r="D354">
        <f t="shared" si="40"/>
        <v>2006</v>
      </c>
      <c r="E354">
        <f>F354*C354</f>
        <v>92.249999999999986</v>
      </c>
      <c r="F354">
        <f>VLOOKUP(D354,$Y$3:$Z$12,2)</f>
        <v>2.0499999999999998</v>
      </c>
      <c r="G354">
        <f>SUMIF($B$2:B354,B354,$C$2:C354)</f>
        <v>516</v>
      </c>
      <c r="H354">
        <f t="shared" si="41"/>
        <v>0.05</v>
      </c>
      <c r="I354">
        <f t="shared" si="42"/>
        <v>2.25</v>
      </c>
      <c r="J354">
        <f t="shared" si="43"/>
        <v>9</v>
      </c>
      <c r="K354">
        <f t="shared" si="46"/>
        <v>2719</v>
      </c>
      <c r="L354">
        <f t="shared" si="44"/>
        <v>2674</v>
      </c>
      <c r="M354">
        <f t="shared" si="47"/>
        <v>0</v>
      </c>
      <c r="N354">
        <f t="shared" si="45"/>
        <v>2674</v>
      </c>
    </row>
    <row r="355" spans="1:14" x14ac:dyDescent="0.25">
      <c r="A355" s="6">
        <v>38987</v>
      </c>
      <c r="B355" s="7" t="s">
        <v>10</v>
      </c>
      <c r="C355" s="8">
        <v>380</v>
      </c>
      <c r="D355">
        <f t="shared" si="40"/>
        <v>2006</v>
      </c>
      <c r="E355">
        <f>F355*C355</f>
        <v>778.99999999999989</v>
      </c>
      <c r="F355">
        <f>VLOOKUP(D355,$Y$3:$Z$12,2)</f>
        <v>2.0499999999999998</v>
      </c>
      <c r="G355">
        <f>SUMIF($B$2:B355,B355,$C$2:C355)</f>
        <v>5166</v>
      </c>
      <c r="H355">
        <f t="shared" si="41"/>
        <v>0.1</v>
      </c>
      <c r="I355">
        <f t="shared" si="42"/>
        <v>38</v>
      </c>
      <c r="J355">
        <f t="shared" si="43"/>
        <v>9</v>
      </c>
      <c r="K355">
        <f t="shared" si="46"/>
        <v>2674</v>
      </c>
      <c r="L355">
        <f t="shared" si="44"/>
        <v>2294</v>
      </c>
      <c r="M355">
        <f t="shared" si="47"/>
        <v>0</v>
      </c>
      <c r="N355">
        <f t="shared" si="45"/>
        <v>2294</v>
      </c>
    </row>
    <row r="356" spans="1:14" x14ac:dyDescent="0.25">
      <c r="A356" s="3">
        <v>38987</v>
      </c>
      <c r="B356" s="4" t="s">
        <v>46</v>
      </c>
      <c r="C356" s="5">
        <v>5</v>
      </c>
      <c r="D356">
        <f t="shared" si="40"/>
        <v>2006</v>
      </c>
      <c r="E356">
        <f>F356*C356</f>
        <v>10.25</v>
      </c>
      <c r="F356">
        <f>VLOOKUP(D356,$Y$3:$Z$12,2)</f>
        <v>2.0499999999999998</v>
      </c>
      <c r="G356">
        <f>SUMIF($B$2:B356,B356,$C$2:C356)</f>
        <v>33</v>
      </c>
      <c r="H356">
        <f t="shared" si="41"/>
        <v>0</v>
      </c>
      <c r="I356">
        <f t="shared" si="42"/>
        <v>0</v>
      </c>
      <c r="J356">
        <f t="shared" si="43"/>
        <v>9</v>
      </c>
      <c r="K356">
        <f t="shared" si="46"/>
        <v>2294</v>
      </c>
      <c r="L356">
        <f t="shared" si="44"/>
        <v>2289</v>
      </c>
      <c r="M356">
        <f t="shared" si="47"/>
        <v>3000</v>
      </c>
      <c r="N356">
        <f t="shared" si="45"/>
        <v>5289</v>
      </c>
    </row>
    <row r="357" spans="1:14" x14ac:dyDescent="0.25">
      <c r="A357" s="6">
        <v>38991</v>
      </c>
      <c r="B357" s="7" t="s">
        <v>40</v>
      </c>
      <c r="C357" s="8">
        <v>170</v>
      </c>
      <c r="D357">
        <f t="shared" si="40"/>
        <v>2006</v>
      </c>
      <c r="E357">
        <f>F357*C357</f>
        <v>348.49999999999994</v>
      </c>
      <c r="F357">
        <f>VLOOKUP(D357,$Y$3:$Z$12,2)</f>
        <v>2.0499999999999998</v>
      </c>
      <c r="G357">
        <f>SUMIF($B$2:B357,B357,$C$2:C357)</f>
        <v>897</v>
      </c>
      <c r="H357">
        <f t="shared" si="41"/>
        <v>0.05</v>
      </c>
      <c r="I357">
        <f t="shared" si="42"/>
        <v>8.5</v>
      </c>
      <c r="J357">
        <f t="shared" si="43"/>
        <v>10</v>
      </c>
      <c r="K357">
        <f t="shared" si="46"/>
        <v>5289</v>
      </c>
      <c r="L357">
        <f t="shared" si="44"/>
        <v>5119</v>
      </c>
      <c r="M357">
        <f t="shared" si="47"/>
        <v>0</v>
      </c>
      <c r="N357">
        <f t="shared" si="45"/>
        <v>5119</v>
      </c>
    </row>
    <row r="358" spans="1:14" x14ac:dyDescent="0.25">
      <c r="A358" s="3">
        <v>38995</v>
      </c>
      <c r="B358" s="4" t="s">
        <v>48</v>
      </c>
      <c r="C358" s="5">
        <v>198</v>
      </c>
      <c r="D358">
        <f t="shared" si="40"/>
        <v>2006</v>
      </c>
      <c r="E358">
        <f>F358*C358</f>
        <v>405.9</v>
      </c>
      <c r="F358">
        <f>VLOOKUP(D358,$Y$3:$Z$12,2)</f>
        <v>2.0499999999999998</v>
      </c>
      <c r="G358">
        <f>SUMIF($B$2:B358,B358,$C$2:C358)</f>
        <v>2926</v>
      </c>
      <c r="H358">
        <f t="shared" si="41"/>
        <v>0.1</v>
      </c>
      <c r="I358">
        <f t="shared" si="42"/>
        <v>19.8</v>
      </c>
      <c r="J358">
        <f t="shared" si="43"/>
        <v>10</v>
      </c>
      <c r="K358">
        <f t="shared" si="46"/>
        <v>5119</v>
      </c>
      <c r="L358">
        <f t="shared" si="44"/>
        <v>4921</v>
      </c>
      <c r="M358">
        <f t="shared" si="47"/>
        <v>0</v>
      </c>
      <c r="N358">
        <f t="shared" si="45"/>
        <v>4921</v>
      </c>
    </row>
    <row r="359" spans="1:14" x14ac:dyDescent="0.25">
      <c r="A359" s="6">
        <v>38998</v>
      </c>
      <c r="B359" s="7" t="s">
        <v>20</v>
      </c>
      <c r="C359" s="8">
        <v>283</v>
      </c>
      <c r="D359">
        <f t="shared" si="40"/>
        <v>2006</v>
      </c>
      <c r="E359">
        <f>F359*C359</f>
        <v>580.15</v>
      </c>
      <c r="F359">
        <f>VLOOKUP(D359,$Y$3:$Z$12,2)</f>
        <v>2.0499999999999998</v>
      </c>
      <c r="G359">
        <f>SUMIF($B$2:B359,B359,$C$2:C359)</f>
        <v>3558</v>
      </c>
      <c r="H359">
        <f t="shared" si="41"/>
        <v>0.1</v>
      </c>
      <c r="I359">
        <f t="shared" si="42"/>
        <v>28.3</v>
      </c>
      <c r="J359">
        <f t="shared" si="43"/>
        <v>10</v>
      </c>
      <c r="K359">
        <f t="shared" si="46"/>
        <v>4921</v>
      </c>
      <c r="L359">
        <f t="shared" si="44"/>
        <v>4638</v>
      </c>
      <c r="M359">
        <f t="shared" si="47"/>
        <v>0</v>
      </c>
      <c r="N359">
        <f t="shared" si="45"/>
        <v>4638</v>
      </c>
    </row>
    <row r="360" spans="1:14" x14ac:dyDescent="0.25">
      <c r="A360" s="3">
        <v>39001</v>
      </c>
      <c r="B360" s="4" t="s">
        <v>126</v>
      </c>
      <c r="C360" s="5">
        <v>42</v>
      </c>
      <c r="D360">
        <f t="shared" si="40"/>
        <v>2006</v>
      </c>
      <c r="E360">
        <f>F360*C360</f>
        <v>86.1</v>
      </c>
      <c r="F360">
        <f>VLOOKUP(D360,$Y$3:$Z$12,2)</f>
        <v>2.0499999999999998</v>
      </c>
      <c r="G360">
        <f>SUMIF($B$2:B360,B360,$C$2:C360)</f>
        <v>232</v>
      </c>
      <c r="H360">
        <f t="shared" si="41"/>
        <v>0.05</v>
      </c>
      <c r="I360">
        <f t="shared" si="42"/>
        <v>2.1</v>
      </c>
      <c r="J360">
        <f t="shared" si="43"/>
        <v>10</v>
      </c>
      <c r="K360">
        <f t="shared" si="46"/>
        <v>4638</v>
      </c>
      <c r="L360">
        <f t="shared" si="44"/>
        <v>4596</v>
      </c>
      <c r="M360">
        <f t="shared" si="47"/>
        <v>0</v>
      </c>
      <c r="N360">
        <f t="shared" si="45"/>
        <v>4596</v>
      </c>
    </row>
    <row r="361" spans="1:14" x14ac:dyDescent="0.25">
      <c r="A361" s="6">
        <v>39003</v>
      </c>
      <c r="B361" s="7" t="s">
        <v>9</v>
      </c>
      <c r="C361" s="8">
        <v>163</v>
      </c>
      <c r="D361">
        <f t="shared" si="40"/>
        <v>2006</v>
      </c>
      <c r="E361">
        <f>F361*C361</f>
        <v>334.15</v>
      </c>
      <c r="F361">
        <f>VLOOKUP(D361,$Y$3:$Z$12,2)</f>
        <v>2.0499999999999998</v>
      </c>
      <c r="G361">
        <f>SUMIF($B$2:B361,B361,$C$2:C361)</f>
        <v>674</v>
      </c>
      <c r="H361">
        <f t="shared" si="41"/>
        <v>0.05</v>
      </c>
      <c r="I361">
        <f t="shared" si="42"/>
        <v>8.15</v>
      </c>
      <c r="J361">
        <f t="shared" si="43"/>
        <v>10</v>
      </c>
      <c r="K361">
        <f t="shared" si="46"/>
        <v>4596</v>
      </c>
      <c r="L361">
        <f t="shared" si="44"/>
        <v>4433</v>
      </c>
      <c r="M361">
        <f t="shared" si="47"/>
        <v>0</v>
      </c>
      <c r="N361">
        <f t="shared" si="45"/>
        <v>4433</v>
      </c>
    </row>
    <row r="362" spans="1:14" x14ac:dyDescent="0.25">
      <c r="A362" s="3">
        <v>39009</v>
      </c>
      <c r="B362" s="4" t="s">
        <v>20</v>
      </c>
      <c r="C362" s="5">
        <v>115</v>
      </c>
      <c r="D362">
        <f t="shared" si="40"/>
        <v>2006</v>
      </c>
      <c r="E362">
        <f>F362*C362</f>
        <v>235.74999999999997</v>
      </c>
      <c r="F362">
        <f>VLOOKUP(D362,$Y$3:$Z$12,2)</f>
        <v>2.0499999999999998</v>
      </c>
      <c r="G362">
        <f>SUMIF($B$2:B362,B362,$C$2:C362)</f>
        <v>3673</v>
      </c>
      <c r="H362">
        <f t="shared" si="41"/>
        <v>0.1</v>
      </c>
      <c r="I362">
        <f t="shared" si="42"/>
        <v>11.5</v>
      </c>
      <c r="J362">
        <f t="shared" si="43"/>
        <v>10</v>
      </c>
      <c r="K362">
        <f t="shared" si="46"/>
        <v>4433</v>
      </c>
      <c r="L362">
        <f t="shared" si="44"/>
        <v>4318</v>
      </c>
      <c r="M362">
        <f t="shared" si="47"/>
        <v>0</v>
      </c>
      <c r="N362">
        <f t="shared" si="45"/>
        <v>4318</v>
      </c>
    </row>
    <row r="363" spans="1:14" x14ac:dyDescent="0.25">
      <c r="A363" s="6">
        <v>39014</v>
      </c>
      <c r="B363" s="7" t="s">
        <v>74</v>
      </c>
      <c r="C363" s="8">
        <v>75</v>
      </c>
      <c r="D363">
        <f t="shared" si="40"/>
        <v>2006</v>
      </c>
      <c r="E363">
        <f>F363*C363</f>
        <v>153.75</v>
      </c>
      <c r="F363">
        <f>VLOOKUP(D363,$Y$3:$Z$12,2)</f>
        <v>2.0499999999999998</v>
      </c>
      <c r="G363">
        <f>SUMIF($B$2:B363,B363,$C$2:C363)</f>
        <v>609</v>
      </c>
      <c r="H363">
        <f t="shared" si="41"/>
        <v>0.05</v>
      </c>
      <c r="I363">
        <f t="shared" si="42"/>
        <v>3.75</v>
      </c>
      <c r="J363">
        <f t="shared" si="43"/>
        <v>10</v>
      </c>
      <c r="K363">
        <f t="shared" si="46"/>
        <v>4318</v>
      </c>
      <c r="L363">
        <f t="shared" si="44"/>
        <v>4243</v>
      </c>
      <c r="M363">
        <f t="shared" si="47"/>
        <v>0</v>
      </c>
      <c r="N363">
        <f t="shared" si="45"/>
        <v>4243</v>
      </c>
    </row>
    <row r="364" spans="1:14" x14ac:dyDescent="0.25">
      <c r="A364" s="3">
        <v>39015</v>
      </c>
      <c r="B364" s="4" t="s">
        <v>48</v>
      </c>
      <c r="C364" s="5">
        <v>403</v>
      </c>
      <c r="D364">
        <f t="shared" si="40"/>
        <v>2006</v>
      </c>
      <c r="E364">
        <f>F364*C364</f>
        <v>826.15</v>
      </c>
      <c r="F364">
        <f>VLOOKUP(D364,$Y$3:$Z$12,2)</f>
        <v>2.0499999999999998</v>
      </c>
      <c r="G364">
        <f>SUMIF($B$2:B364,B364,$C$2:C364)</f>
        <v>3329</v>
      </c>
      <c r="H364">
        <f t="shared" si="41"/>
        <v>0.1</v>
      </c>
      <c r="I364">
        <f t="shared" si="42"/>
        <v>40.300000000000004</v>
      </c>
      <c r="J364">
        <f t="shared" si="43"/>
        <v>10</v>
      </c>
      <c r="K364">
        <f t="shared" si="46"/>
        <v>4243</v>
      </c>
      <c r="L364">
        <f t="shared" si="44"/>
        <v>3840</v>
      </c>
      <c r="M364">
        <f t="shared" si="47"/>
        <v>0</v>
      </c>
      <c r="N364">
        <f t="shared" si="45"/>
        <v>3840</v>
      </c>
    </row>
    <row r="365" spans="1:14" x14ac:dyDescent="0.25">
      <c r="A365" s="6">
        <v>39019</v>
      </c>
      <c r="B365" s="7" t="s">
        <v>20</v>
      </c>
      <c r="C365" s="8">
        <v>465</v>
      </c>
      <c r="D365">
        <f t="shared" si="40"/>
        <v>2006</v>
      </c>
      <c r="E365">
        <f>F365*C365</f>
        <v>953.24999999999989</v>
      </c>
      <c r="F365">
        <f>VLOOKUP(D365,$Y$3:$Z$12,2)</f>
        <v>2.0499999999999998</v>
      </c>
      <c r="G365">
        <f>SUMIF($B$2:B365,B365,$C$2:C365)</f>
        <v>4138</v>
      </c>
      <c r="H365">
        <f t="shared" si="41"/>
        <v>0.1</v>
      </c>
      <c r="I365">
        <f t="shared" si="42"/>
        <v>46.5</v>
      </c>
      <c r="J365">
        <f t="shared" si="43"/>
        <v>10</v>
      </c>
      <c r="K365">
        <f t="shared" si="46"/>
        <v>3840</v>
      </c>
      <c r="L365">
        <f t="shared" si="44"/>
        <v>3375</v>
      </c>
      <c r="M365">
        <f t="shared" si="47"/>
        <v>0</v>
      </c>
      <c r="N365">
        <f t="shared" si="45"/>
        <v>3375</v>
      </c>
    </row>
    <row r="366" spans="1:14" x14ac:dyDescent="0.25">
      <c r="A366" s="3">
        <v>39021</v>
      </c>
      <c r="B366" s="4" t="s">
        <v>9</v>
      </c>
      <c r="C366" s="5">
        <v>194</v>
      </c>
      <c r="D366">
        <f t="shared" si="40"/>
        <v>2006</v>
      </c>
      <c r="E366">
        <f>F366*C366</f>
        <v>397.7</v>
      </c>
      <c r="F366">
        <f>VLOOKUP(D366,$Y$3:$Z$12,2)</f>
        <v>2.0499999999999998</v>
      </c>
      <c r="G366">
        <f>SUMIF($B$2:B366,B366,$C$2:C366)</f>
        <v>868</v>
      </c>
      <c r="H366">
        <f t="shared" si="41"/>
        <v>0.05</v>
      </c>
      <c r="I366">
        <f t="shared" si="42"/>
        <v>9.7000000000000011</v>
      </c>
      <c r="J366">
        <f t="shared" si="43"/>
        <v>10</v>
      </c>
      <c r="K366">
        <f t="shared" si="46"/>
        <v>3375</v>
      </c>
      <c r="L366">
        <f t="shared" si="44"/>
        <v>3181</v>
      </c>
      <c r="M366">
        <f t="shared" si="47"/>
        <v>0</v>
      </c>
      <c r="N366">
        <f t="shared" si="45"/>
        <v>3181</v>
      </c>
    </row>
    <row r="367" spans="1:14" x14ac:dyDescent="0.25">
      <c r="A367" s="6">
        <v>39021</v>
      </c>
      <c r="B367" s="7" t="s">
        <v>72</v>
      </c>
      <c r="C367" s="8">
        <v>122</v>
      </c>
      <c r="D367">
        <f t="shared" si="40"/>
        <v>2006</v>
      </c>
      <c r="E367">
        <f>F367*C367</f>
        <v>250.09999999999997</v>
      </c>
      <c r="F367">
        <f>VLOOKUP(D367,$Y$3:$Z$12,2)</f>
        <v>2.0499999999999998</v>
      </c>
      <c r="G367">
        <f>SUMIF($B$2:B367,B367,$C$2:C367)</f>
        <v>573</v>
      </c>
      <c r="H367">
        <f t="shared" si="41"/>
        <v>0.05</v>
      </c>
      <c r="I367">
        <f t="shared" si="42"/>
        <v>6.1000000000000005</v>
      </c>
      <c r="J367">
        <f t="shared" si="43"/>
        <v>10</v>
      </c>
      <c r="K367">
        <f t="shared" si="46"/>
        <v>3181</v>
      </c>
      <c r="L367">
        <f t="shared" si="44"/>
        <v>3059</v>
      </c>
      <c r="M367">
        <f t="shared" si="47"/>
        <v>0</v>
      </c>
      <c r="N367">
        <f t="shared" si="45"/>
        <v>3059</v>
      </c>
    </row>
    <row r="368" spans="1:14" x14ac:dyDescent="0.25">
      <c r="A368" s="3">
        <v>39021</v>
      </c>
      <c r="B368" s="4" t="s">
        <v>22</v>
      </c>
      <c r="C368" s="5">
        <v>186</v>
      </c>
      <c r="D368">
        <f t="shared" si="40"/>
        <v>2006</v>
      </c>
      <c r="E368">
        <f>F368*C368</f>
        <v>381.29999999999995</v>
      </c>
      <c r="F368">
        <f>VLOOKUP(D368,$Y$3:$Z$12,2)</f>
        <v>2.0499999999999998</v>
      </c>
      <c r="G368">
        <f>SUMIF($B$2:B368,B368,$C$2:C368)</f>
        <v>676</v>
      </c>
      <c r="H368">
        <f t="shared" si="41"/>
        <v>0.05</v>
      </c>
      <c r="I368">
        <f t="shared" si="42"/>
        <v>9.3000000000000007</v>
      </c>
      <c r="J368">
        <f t="shared" si="43"/>
        <v>10</v>
      </c>
      <c r="K368">
        <f t="shared" si="46"/>
        <v>3059</v>
      </c>
      <c r="L368">
        <f t="shared" si="44"/>
        <v>2873</v>
      </c>
      <c r="M368">
        <f t="shared" si="47"/>
        <v>3000</v>
      </c>
      <c r="N368">
        <f t="shared" si="45"/>
        <v>5873</v>
      </c>
    </row>
    <row r="369" spans="1:14" x14ac:dyDescent="0.25">
      <c r="A369" s="6">
        <v>39026</v>
      </c>
      <c r="B369" s="7" t="s">
        <v>15</v>
      </c>
      <c r="C369" s="8">
        <v>137</v>
      </c>
      <c r="D369">
        <f t="shared" si="40"/>
        <v>2006</v>
      </c>
      <c r="E369">
        <f>F369*C369</f>
        <v>280.84999999999997</v>
      </c>
      <c r="F369">
        <f>VLOOKUP(D369,$Y$3:$Z$12,2)</f>
        <v>2.0499999999999998</v>
      </c>
      <c r="G369">
        <f>SUMIF($B$2:B369,B369,$C$2:C369)</f>
        <v>1061</v>
      </c>
      <c r="H369">
        <f t="shared" si="41"/>
        <v>0.1</v>
      </c>
      <c r="I369">
        <f t="shared" si="42"/>
        <v>13.700000000000001</v>
      </c>
      <c r="J369">
        <f t="shared" si="43"/>
        <v>11</v>
      </c>
      <c r="K369">
        <f t="shared" si="46"/>
        <v>5873</v>
      </c>
      <c r="L369">
        <f t="shared" si="44"/>
        <v>5736</v>
      </c>
      <c r="M369">
        <f t="shared" si="47"/>
        <v>0</v>
      </c>
      <c r="N369">
        <f t="shared" si="45"/>
        <v>5736</v>
      </c>
    </row>
    <row r="370" spans="1:14" x14ac:dyDescent="0.25">
      <c r="A370" s="3">
        <v>39029</v>
      </c>
      <c r="B370" s="4" t="s">
        <v>82</v>
      </c>
      <c r="C370" s="5">
        <v>10</v>
      </c>
      <c r="D370">
        <f t="shared" si="40"/>
        <v>2006</v>
      </c>
      <c r="E370">
        <f>F370*C370</f>
        <v>20.5</v>
      </c>
      <c r="F370">
        <f>VLOOKUP(D370,$Y$3:$Z$12,2)</f>
        <v>2.0499999999999998</v>
      </c>
      <c r="G370">
        <f>SUMIF($B$2:B370,B370,$C$2:C370)</f>
        <v>23</v>
      </c>
      <c r="H370">
        <f t="shared" si="41"/>
        <v>0</v>
      </c>
      <c r="I370">
        <f t="shared" si="42"/>
        <v>0</v>
      </c>
      <c r="J370">
        <f t="shared" si="43"/>
        <v>11</v>
      </c>
      <c r="K370">
        <f t="shared" si="46"/>
        <v>5736</v>
      </c>
      <c r="L370">
        <f t="shared" si="44"/>
        <v>5726</v>
      </c>
      <c r="M370">
        <f t="shared" si="47"/>
        <v>0</v>
      </c>
      <c r="N370">
        <f t="shared" si="45"/>
        <v>5726</v>
      </c>
    </row>
    <row r="371" spans="1:14" x14ac:dyDescent="0.25">
      <c r="A371" s="6">
        <v>39032</v>
      </c>
      <c r="B371" s="7" t="s">
        <v>53</v>
      </c>
      <c r="C371" s="8">
        <v>437</v>
      </c>
      <c r="D371">
        <f t="shared" si="40"/>
        <v>2006</v>
      </c>
      <c r="E371">
        <f>F371*C371</f>
        <v>895.84999999999991</v>
      </c>
      <c r="F371">
        <f>VLOOKUP(D371,$Y$3:$Z$12,2)</f>
        <v>2.0499999999999998</v>
      </c>
      <c r="G371">
        <f>SUMIF($B$2:B371,B371,$C$2:C371)</f>
        <v>3510</v>
      </c>
      <c r="H371">
        <f t="shared" si="41"/>
        <v>0.1</v>
      </c>
      <c r="I371">
        <f t="shared" si="42"/>
        <v>43.7</v>
      </c>
      <c r="J371">
        <f t="shared" si="43"/>
        <v>11</v>
      </c>
      <c r="K371">
        <f t="shared" si="46"/>
        <v>5726</v>
      </c>
      <c r="L371">
        <f t="shared" si="44"/>
        <v>5289</v>
      </c>
      <c r="M371">
        <f t="shared" si="47"/>
        <v>0</v>
      </c>
      <c r="N371">
        <f t="shared" si="45"/>
        <v>5289</v>
      </c>
    </row>
    <row r="372" spans="1:14" x14ac:dyDescent="0.25">
      <c r="A372" s="3">
        <v>39034</v>
      </c>
      <c r="B372" s="4" t="s">
        <v>130</v>
      </c>
      <c r="C372" s="5">
        <v>20</v>
      </c>
      <c r="D372">
        <f t="shared" si="40"/>
        <v>2006</v>
      </c>
      <c r="E372">
        <f>F372*C372</f>
        <v>41</v>
      </c>
      <c r="F372">
        <f>VLOOKUP(D372,$Y$3:$Z$12,2)</f>
        <v>2.0499999999999998</v>
      </c>
      <c r="G372">
        <f>SUMIF($B$2:B372,B372,$C$2:C372)</f>
        <v>20</v>
      </c>
      <c r="H372">
        <f t="shared" si="41"/>
        <v>0</v>
      </c>
      <c r="I372">
        <f t="shared" si="42"/>
        <v>0</v>
      </c>
      <c r="J372">
        <f t="shared" si="43"/>
        <v>11</v>
      </c>
      <c r="K372">
        <f t="shared" si="46"/>
        <v>5289</v>
      </c>
      <c r="L372">
        <f t="shared" si="44"/>
        <v>5269</v>
      </c>
      <c r="M372">
        <f t="shared" si="47"/>
        <v>0</v>
      </c>
      <c r="N372">
        <f t="shared" si="45"/>
        <v>5269</v>
      </c>
    </row>
    <row r="373" spans="1:14" x14ac:dyDescent="0.25">
      <c r="A373" s="6">
        <v>39035</v>
      </c>
      <c r="B373" s="7" t="s">
        <v>17</v>
      </c>
      <c r="C373" s="8">
        <v>108</v>
      </c>
      <c r="D373">
        <f t="shared" si="40"/>
        <v>2006</v>
      </c>
      <c r="E373">
        <f>F373*C373</f>
        <v>221.39999999999998</v>
      </c>
      <c r="F373">
        <f>VLOOKUP(D373,$Y$3:$Z$12,2)</f>
        <v>2.0499999999999998</v>
      </c>
      <c r="G373">
        <f>SUMIF($B$2:B373,B373,$C$2:C373)</f>
        <v>3815</v>
      </c>
      <c r="H373">
        <f t="shared" si="41"/>
        <v>0.1</v>
      </c>
      <c r="I373">
        <f t="shared" si="42"/>
        <v>10.8</v>
      </c>
      <c r="J373">
        <f t="shared" si="43"/>
        <v>11</v>
      </c>
      <c r="K373">
        <f t="shared" si="46"/>
        <v>5269</v>
      </c>
      <c r="L373">
        <f t="shared" si="44"/>
        <v>5161</v>
      </c>
      <c r="M373">
        <f t="shared" si="47"/>
        <v>0</v>
      </c>
      <c r="N373">
        <f t="shared" si="45"/>
        <v>5161</v>
      </c>
    </row>
    <row r="374" spans="1:14" x14ac:dyDescent="0.25">
      <c r="A374" s="3">
        <v>39040</v>
      </c>
      <c r="B374" s="4" t="s">
        <v>40</v>
      </c>
      <c r="C374" s="5">
        <v>62</v>
      </c>
      <c r="D374">
        <f t="shared" si="40"/>
        <v>2006</v>
      </c>
      <c r="E374">
        <f>F374*C374</f>
        <v>127.1</v>
      </c>
      <c r="F374">
        <f>VLOOKUP(D374,$Y$3:$Z$12,2)</f>
        <v>2.0499999999999998</v>
      </c>
      <c r="G374">
        <f>SUMIF($B$2:B374,B374,$C$2:C374)</f>
        <v>959</v>
      </c>
      <c r="H374">
        <f t="shared" si="41"/>
        <v>0.05</v>
      </c>
      <c r="I374">
        <f t="shared" si="42"/>
        <v>3.1</v>
      </c>
      <c r="J374">
        <f t="shared" si="43"/>
        <v>11</v>
      </c>
      <c r="K374">
        <f t="shared" si="46"/>
        <v>5161</v>
      </c>
      <c r="L374">
        <f t="shared" si="44"/>
        <v>5099</v>
      </c>
      <c r="M374">
        <f t="shared" si="47"/>
        <v>0</v>
      </c>
      <c r="N374">
        <f t="shared" si="45"/>
        <v>5099</v>
      </c>
    </row>
    <row r="375" spans="1:14" x14ac:dyDescent="0.25">
      <c r="A375" s="6">
        <v>39040</v>
      </c>
      <c r="B375" s="7" t="s">
        <v>10</v>
      </c>
      <c r="C375" s="8">
        <v>426</v>
      </c>
      <c r="D375">
        <f t="shared" si="40"/>
        <v>2006</v>
      </c>
      <c r="E375">
        <f>F375*C375</f>
        <v>873.3</v>
      </c>
      <c r="F375">
        <f>VLOOKUP(D375,$Y$3:$Z$12,2)</f>
        <v>2.0499999999999998</v>
      </c>
      <c r="G375">
        <f>SUMIF($B$2:B375,B375,$C$2:C375)</f>
        <v>5592</v>
      </c>
      <c r="H375">
        <f t="shared" si="41"/>
        <v>0.1</v>
      </c>
      <c r="I375">
        <f t="shared" si="42"/>
        <v>42.6</v>
      </c>
      <c r="J375">
        <f t="shared" si="43"/>
        <v>11</v>
      </c>
      <c r="K375">
        <f t="shared" si="46"/>
        <v>5099</v>
      </c>
      <c r="L375">
        <f t="shared" si="44"/>
        <v>4673</v>
      </c>
      <c r="M375">
        <f t="shared" si="47"/>
        <v>0</v>
      </c>
      <c r="N375">
        <f t="shared" si="45"/>
        <v>4673</v>
      </c>
    </row>
    <row r="376" spans="1:14" x14ac:dyDescent="0.25">
      <c r="A376" s="3">
        <v>39043</v>
      </c>
      <c r="B376" s="4" t="s">
        <v>48</v>
      </c>
      <c r="C376" s="5">
        <v>303</v>
      </c>
      <c r="D376">
        <f t="shared" si="40"/>
        <v>2006</v>
      </c>
      <c r="E376">
        <f>F376*C376</f>
        <v>621.15</v>
      </c>
      <c r="F376">
        <f>VLOOKUP(D376,$Y$3:$Z$12,2)</f>
        <v>2.0499999999999998</v>
      </c>
      <c r="G376">
        <f>SUMIF($B$2:B376,B376,$C$2:C376)</f>
        <v>3632</v>
      </c>
      <c r="H376">
        <f t="shared" si="41"/>
        <v>0.1</v>
      </c>
      <c r="I376">
        <f t="shared" si="42"/>
        <v>30.3</v>
      </c>
      <c r="J376">
        <f t="shared" si="43"/>
        <v>11</v>
      </c>
      <c r="K376">
        <f t="shared" si="46"/>
        <v>4673</v>
      </c>
      <c r="L376">
        <f t="shared" si="44"/>
        <v>4370</v>
      </c>
      <c r="M376">
        <f t="shared" si="47"/>
        <v>0</v>
      </c>
      <c r="N376">
        <f t="shared" si="45"/>
        <v>4370</v>
      </c>
    </row>
    <row r="377" spans="1:14" x14ac:dyDescent="0.25">
      <c r="A377" s="6">
        <v>39044</v>
      </c>
      <c r="B377" s="7" t="s">
        <v>3</v>
      </c>
      <c r="C377" s="8">
        <v>20</v>
      </c>
      <c r="D377">
        <f t="shared" si="40"/>
        <v>2006</v>
      </c>
      <c r="E377">
        <f>F377*C377</f>
        <v>41</v>
      </c>
      <c r="F377">
        <f>VLOOKUP(D377,$Y$3:$Z$12,2)</f>
        <v>2.0499999999999998</v>
      </c>
      <c r="G377">
        <f>SUMIF($B$2:B377,B377,$C$2:C377)</f>
        <v>30</v>
      </c>
      <c r="H377">
        <f t="shared" si="41"/>
        <v>0</v>
      </c>
      <c r="I377">
        <f t="shared" si="42"/>
        <v>0</v>
      </c>
      <c r="J377">
        <f t="shared" si="43"/>
        <v>11</v>
      </c>
      <c r="K377">
        <f t="shared" si="46"/>
        <v>4370</v>
      </c>
      <c r="L377">
        <f t="shared" si="44"/>
        <v>4350</v>
      </c>
      <c r="M377">
        <f t="shared" si="47"/>
        <v>0</v>
      </c>
      <c r="N377">
        <f t="shared" si="45"/>
        <v>4350</v>
      </c>
    </row>
    <row r="378" spans="1:14" x14ac:dyDescent="0.25">
      <c r="A378" s="3">
        <v>39047</v>
      </c>
      <c r="B378" s="4" t="s">
        <v>12</v>
      </c>
      <c r="C378" s="5">
        <v>237</v>
      </c>
      <c r="D378">
        <f t="shared" si="40"/>
        <v>2006</v>
      </c>
      <c r="E378">
        <f>F378*C378</f>
        <v>485.84999999999997</v>
      </c>
      <c r="F378">
        <f>VLOOKUP(D378,$Y$3:$Z$12,2)</f>
        <v>2.0499999999999998</v>
      </c>
      <c r="G378">
        <f>SUMIF($B$2:B378,B378,$C$2:C378)</f>
        <v>5726</v>
      </c>
      <c r="H378">
        <f t="shared" si="41"/>
        <v>0.1</v>
      </c>
      <c r="I378">
        <f t="shared" si="42"/>
        <v>23.700000000000003</v>
      </c>
      <c r="J378">
        <f t="shared" si="43"/>
        <v>11</v>
      </c>
      <c r="K378">
        <f t="shared" si="46"/>
        <v>4350</v>
      </c>
      <c r="L378">
        <f t="shared" si="44"/>
        <v>4113</v>
      </c>
      <c r="M378">
        <f t="shared" si="47"/>
        <v>0</v>
      </c>
      <c r="N378">
        <f t="shared" si="45"/>
        <v>4113</v>
      </c>
    </row>
    <row r="379" spans="1:14" x14ac:dyDescent="0.25">
      <c r="A379" s="6">
        <v>39048</v>
      </c>
      <c r="B379" s="7" t="s">
        <v>26</v>
      </c>
      <c r="C379" s="8">
        <v>151</v>
      </c>
      <c r="D379">
        <f t="shared" si="40"/>
        <v>2006</v>
      </c>
      <c r="E379">
        <f>F379*C379</f>
        <v>309.54999999999995</v>
      </c>
      <c r="F379">
        <f>VLOOKUP(D379,$Y$3:$Z$12,2)</f>
        <v>2.0499999999999998</v>
      </c>
      <c r="G379">
        <f>SUMIF($B$2:B379,B379,$C$2:C379)</f>
        <v>751</v>
      </c>
      <c r="H379">
        <f t="shared" si="41"/>
        <v>0.05</v>
      </c>
      <c r="I379">
        <f t="shared" si="42"/>
        <v>7.5500000000000007</v>
      </c>
      <c r="J379">
        <f t="shared" si="43"/>
        <v>11</v>
      </c>
      <c r="K379">
        <f t="shared" si="46"/>
        <v>4113</v>
      </c>
      <c r="L379">
        <f t="shared" si="44"/>
        <v>3962</v>
      </c>
      <c r="M379">
        <f t="shared" si="47"/>
        <v>0</v>
      </c>
      <c r="N379">
        <f t="shared" si="45"/>
        <v>3962</v>
      </c>
    </row>
    <row r="380" spans="1:14" x14ac:dyDescent="0.25">
      <c r="A380" s="3">
        <v>39049</v>
      </c>
      <c r="B380" s="4" t="s">
        <v>131</v>
      </c>
      <c r="C380" s="5">
        <v>6</v>
      </c>
      <c r="D380">
        <f t="shared" si="40"/>
        <v>2006</v>
      </c>
      <c r="E380">
        <f>F380*C380</f>
        <v>12.299999999999999</v>
      </c>
      <c r="F380">
        <f>VLOOKUP(D380,$Y$3:$Z$12,2)</f>
        <v>2.0499999999999998</v>
      </c>
      <c r="G380">
        <f>SUMIF($B$2:B380,B380,$C$2:C380)</f>
        <v>6</v>
      </c>
      <c r="H380">
        <f t="shared" si="41"/>
        <v>0</v>
      </c>
      <c r="I380">
        <f t="shared" si="42"/>
        <v>0</v>
      </c>
      <c r="J380">
        <f t="shared" si="43"/>
        <v>11</v>
      </c>
      <c r="K380">
        <f t="shared" si="46"/>
        <v>3962</v>
      </c>
      <c r="L380">
        <f t="shared" si="44"/>
        <v>3956</v>
      </c>
      <c r="M380">
        <f t="shared" si="47"/>
        <v>2000</v>
      </c>
      <c r="N380">
        <f t="shared" si="45"/>
        <v>5956</v>
      </c>
    </row>
    <row r="381" spans="1:14" x14ac:dyDescent="0.25">
      <c r="A381" s="6">
        <v>39052</v>
      </c>
      <c r="B381" s="7" t="s">
        <v>9</v>
      </c>
      <c r="C381" s="8">
        <v>124</v>
      </c>
      <c r="D381">
        <f t="shared" si="40"/>
        <v>2006</v>
      </c>
      <c r="E381">
        <f>F381*C381</f>
        <v>254.2</v>
      </c>
      <c r="F381">
        <f>VLOOKUP(D381,$Y$3:$Z$12,2)</f>
        <v>2.0499999999999998</v>
      </c>
      <c r="G381">
        <f>SUMIF($B$2:B381,B381,$C$2:C381)</f>
        <v>992</v>
      </c>
      <c r="H381">
        <f t="shared" si="41"/>
        <v>0.05</v>
      </c>
      <c r="I381">
        <f t="shared" si="42"/>
        <v>6.2</v>
      </c>
      <c r="J381">
        <f t="shared" si="43"/>
        <v>12</v>
      </c>
      <c r="K381">
        <f t="shared" si="46"/>
        <v>5956</v>
      </c>
      <c r="L381">
        <f t="shared" si="44"/>
        <v>5832</v>
      </c>
      <c r="M381">
        <f t="shared" si="47"/>
        <v>0</v>
      </c>
      <c r="N381">
        <f t="shared" si="45"/>
        <v>5832</v>
      </c>
    </row>
    <row r="382" spans="1:14" x14ac:dyDescent="0.25">
      <c r="A382" s="3">
        <v>39054</v>
      </c>
      <c r="B382" s="4" t="s">
        <v>132</v>
      </c>
      <c r="C382" s="5">
        <v>7</v>
      </c>
      <c r="D382">
        <f t="shared" si="40"/>
        <v>2006</v>
      </c>
      <c r="E382">
        <f>F382*C382</f>
        <v>14.349999999999998</v>
      </c>
      <c r="F382">
        <f>VLOOKUP(D382,$Y$3:$Z$12,2)</f>
        <v>2.0499999999999998</v>
      </c>
      <c r="G382">
        <f>SUMIF($B$2:B382,B382,$C$2:C382)</f>
        <v>7</v>
      </c>
      <c r="H382">
        <f t="shared" si="41"/>
        <v>0</v>
      </c>
      <c r="I382">
        <f t="shared" si="42"/>
        <v>0</v>
      </c>
      <c r="J382">
        <f t="shared" si="43"/>
        <v>12</v>
      </c>
      <c r="K382">
        <f t="shared" si="46"/>
        <v>5832</v>
      </c>
      <c r="L382">
        <f t="shared" si="44"/>
        <v>5825</v>
      </c>
      <c r="M382">
        <f t="shared" si="47"/>
        <v>0</v>
      </c>
      <c r="N382">
        <f t="shared" si="45"/>
        <v>5825</v>
      </c>
    </row>
    <row r="383" spans="1:14" x14ac:dyDescent="0.25">
      <c r="A383" s="6">
        <v>39055</v>
      </c>
      <c r="B383" s="7" t="s">
        <v>133</v>
      </c>
      <c r="C383" s="8">
        <v>7</v>
      </c>
      <c r="D383">
        <f t="shared" si="40"/>
        <v>2006</v>
      </c>
      <c r="E383">
        <f>F383*C383</f>
        <v>14.349999999999998</v>
      </c>
      <c r="F383">
        <f>VLOOKUP(D383,$Y$3:$Z$12,2)</f>
        <v>2.0499999999999998</v>
      </c>
      <c r="G383">
        <f>SUMIF($B$2:B383,B383,$C$2:C383)</f>
        <v>7</v>
      </c>
      <c r="H383">
        <f t="shared" si="41"/>
        <v>0</v>
      </c>
      <c r="I383">
        <f t="shared" si="42"/>
        <v>0</v>
      </c>
      <c r="J383">
        <f t="shared" si="43"/>
        <v>12</v>
      </c>
      <c r="K383">
        <f t="shared" si="46"/>
        <v>5825</v>
      </c>
      <c r="L383">
        <f t="shared" si="44"/>
        <v>5818</v>
      </c>
      <c r="M383">
        <f t="shared" si="47"/>
        <v>0</v>
      </c>
      <c r="N383">
        <f t="shared" si="45"/>
        <v>5818</v>
      </c>
    </row>
    <row r="384" spans="1:14" x14ac:dyDescent="0.25">
      <c r="A384" s="3">
        <v>39057</v>
      </c>
      <c r="B384" s="4" t="s">
        <v>48</v>
      </c>
      <c r="C384" s="5">
        <v>105</v>
      </c>
      <c r="D384">
        <f t="shared" si="40"/>
        <v>2006</v>
      </c>
      <c r="E384">
        <f>F384*C384</f>
        <v>215.24999999999997</v>
      </c>
      <c r="F384">
        <f>VLOOKUP(D384,$Y$3:$Z$12,2)</f>
        <v>2.0499999999999998</v>
      </c>
      <c r="G384">
        <f>SUMIF($B$2:B384,B384,$C$2:C384)</f>
        <v>3737</v>
      </c>
      <c r="H384">
        <f t="shared" si="41"/>
        <v>0.1</v>
      </c>
      <c r="I384">
        <f t="shared" si="42"/>
        <v>10.5</v>
      </c>
      <c r="J384">
        <f t="shared" si="43"/>
        <v>12</v>
      </c>
      <c r="K384">
        <f t="shared" si="46"/>
        <v>5818</v>
      </c>
      <c r="L384">
        <f t="shared" si="44"/>
        <v>5713</v>
      </c>
      <c r="M384">
        <f t="shared" si="47"/>
        <v>0</v>
      </c>
      <c r="N384">
        <f t="shared" si="45"/>
        <v>5713</v>
      </c>
    </row>
    <row r="385" spans="1:14" x14ac:dyDescent="0.25">
      <c r="A385" s="6">
        <v>39058</v>
      </c>
      <c r="B385" s="7" t="s">
        <v>72</v>
      </c>
      <c r="C385" s="8">
        <v>58</v>
      </c>
      <c r="D385">
        <f t="shared" si="40"/>
        <v>2006</v>
      </c>
      <c r="E385">
        <f>F385*C385</f>
        <v>118.89999999999999</v>
      </c>
      <c r="F385">
        <f>VLOOKUP(D385,$Y$3:$Z$12,2)</f>
        <v>2.0499999999999998</v>
      </c>
      <c r="G385">
        <f>SUMIF($B$2:B385,B385,$C$2:C385)</f>
        <v>631</v>
      </c>
      <c r="H385">
        <f t="shared" si="41"/>
        <v>0.05</v>
      </c>
      <c r="I385">
        <f t="shared" si="42"/>
        <v>2.9000000000000004</v>
      </c>
      <c r="J385">
        <f t="shared" si="43"/>
        <v>12</v>
      </c>
      <c r="K385">
        <f t="shared" si="46"/>
        <v>5713</v>
      </c>
      <c r="L385">
        <f t="shared" si="44"/>
        <v>5655</v>
      </c>
      <c r="M385">
        <f t="shared" si="47"/>
        <v>0</v>
      </c>
      <c r="N385">
        <f t="shared" si="45"/>
        <v>5655</v>
      </c>
    </row>
    <row r="386" spans="1:14" x14ac:dyDescent="0.25">
      <c r="A386" s="3">
        <v>39058</v>
      </c>
      <c r="B386" s="4" t="s">
        <v>134</v>
      </c>
      <c r="C386" s="5">
        <v>182</v>
      </c>
      <c r="D386">
        <f t="shared" si="40"/>
        <v>2006</v>
      </c>
      <c r="E386">
        <f>F386*C386</f>
        <v>373.09999999999997</v>
      </c>
      <c r="F386">
        <f>VLOOKUP(D386,$Y$3:$Z$12,2)</f>
        <v>2.0499999999999998</v>
      </c>
      <c r="G386">
        <f>SUMIF($B$2:B386,B386,$C$2:C386)</f>
        <v>182</v>
      </c>
      <c r="H386">
        <f t="shared" si="41"/>
        <v>0.05</v>
      </c>
      <c r="I386">
        <f t="shared" si="42"/>
        <v>9.1</v>
      </c>
      <c r="J386">
        <f t="shared" si="43"/>
        <v>12</v>
      </c>
      <c r="K386">
        <f t="shared" si="46"/>
        <v>5655</v>
      </c>
      <c r="L386">
        <f t="shared" si="44"/>
        <v>5473</v>
      </c>
      <c r="M386">
        <f t="shared" si="47"/>
        <v>0</v>
      </c>
      <c r="N386">
        <f t="shared" si="45"/>
        <v>5473</v>
      </c>
    </row>
    <row r="387" spans="1:14" x14ac:dyDescent="0.25">
      <c r="A387" s="6">
        <v>39060</v>
      </c>
      <c r="B387" s="7" t="s">
        <v>53</v>
      </c>
      <c r="C387" s="8">
        <v>163</v>
      </c>
      <c r="D387">
        <f t="shared" ref="D387:D450" si="48">YEAR(A387)</f>
        <v>2006</v>
      </c>
      <c r="E387">
        <f>F387*C387</f>
        <v>334.15</v>
      </c>
      <c r="F387">
        <f>VLOOKUP(D387,$Y$3:$Z$12,2)</f>
        <v>2.0499999999999998</v>
      </c>
      <c r="G387">
        <f>SUMIF($B$2:B387,B387,$C$2:C387)</f>
        <v>3673</v>
      </c>
      <c r="H387">
        <f t="shared" ref="H387:H450" si="49">IF(G387 &gt;= 10000,0.2,IF(G387 &gt;= 1000,0.1,IF(G387 &gt;= 100,0.05,0)))</f>
        <v>0.1</v>
      </c>
      <c r="I387">
        <f t="shared" ref="I387:I450" si="50">H387*C387</f>
        <v>16.3</v>
      </c>
      <c r="J387">
        <f t="shared" ref="J387:J450" si="51">MONTH(A387)</f>
        <v>12</v>
      </c>
      <c r="K387">
        <f t="shared" si="46"/>
        <v>5473</v>
      </c>
      <c r="L387">
        <f t="shared" ref="L387:L450" si="52">K387-C387</f>
        <v>5310</v>
      </c>
      <c r="M387">
        <f t="shared" si="47"/>
        <v>0</v>
      </c>
      <c r="N387">
        <f t="shared" ref="N387:N450" si="53">L387+M387</f>
        <v>5310</v>
      </c>
    </row>
    <row r="388" spans="1:14" x14ac:dyDescent="0.25">
      <c r="A388" s="3">
        <v>39060</v>
      </c>
      <c r="B388" s="4" t="s">
        <v>135</v>
      </c>
      <c r="C388" s="5">
        <v>14</v>
      </c>
      <c r="D388">
        <f t="shared" si="48"/>
        <v>2006</v>
      </c>
      <c r="E388">
        <f>F388*C388</f>
        <v>28.699999999999996</v>
      </c>
      <c r="F388">
        <f>VLOOKUP(D388,$Y$3:$Z$12,2)</f>
        <v>2.0499999999999998</v>
      </c>
      <c r="G388">
        <f>SUMIF($B$2:B388,B388,$C$2:C388)</f>
        <v>14</v>
      </c>
      <c r="H388">
        <f t="shared" si="49"/>
        <v>0</v>
      </c>
      <c r="I388">
        <f t="shared" si="50"/>
        <v>0</v>
      </c>
      <c r="J388">
        <f t="shared" si="51"/>
        <v>12</v>
      </c>
      <c r="K388">
        <f t="shared" ref="K388:K451" si="54">N387</f>
        <v>5310</v>
      </c>
      <c r="L388">
        <f t="shared" si="52"/>
        <v>5296</v>
      </c>
      <c r="M388">
        <f t="shared" ref="M388:M451" si="55">IF(J388 &lt;&gt; J389,MROUND(IF(ROUNDUP(5000 - L388,-3) &lt; 0, 0, ROUNDUP(5000 - L388,-3)),1000),0)</f>
        <v>0</v>
      </c>
      <c r="N388">
        <f t="shared" si="53"/>
        <v>5296</v>
      </c>
    </row>
    <row r="389" spans="1:14" x14ac:dyDescent="0.25">
      <c r="A389" s="6">
        <v>39061</v>
      </c>
      <c r="B389" s="7" t="s">
        <v>136</v>
      </c>
      <c r="C389" s="8">
        <v>4</v>
      </c>
      <c r="D389">
        <f t="shared" si="48"/>
        <v>2006</v>
      </c>
      <c r="E389">
        <f>F389*C389</f>
        <v>8.1999999999999993</v>
      </c>
      <c r="F389">
        <f>VLOOKUP(D389,$Y$3:$Z$12,2)</f>
        <v>2.0499999999999998</v>
      </c>
      <c r="G389">
        <f>SUMIF($B$2:B389,B389,$C$2:C389)</f>
        <v>4</v>
      </c>
      <c r="H389">
        <f t="shared" si="49"/>
        <v>0</v>
      </c>
      <c r="I389">
        <f t="shared" si="50"/>
        <v>0</v>
      </c>
      <c r="J389">
        <f t="shared" si="51"/>
        <v>12</v>
      </c>
      <c r="K389">
        <f t="shared" si="54"/>
        <v>5296</v>
      </c>
      <c r="L389">
        <f t="shared" si="52"/>
        <v>5292</v>
      </c>
      <c r="M389">
        <f t="shared" si="55"/>
        <v>0</v>
      </c>
      <c r="N389">
        <f t="shared" si="53"/>
        <v>5292</v>
      </c>
    </row>
    <row r="390" spans="1:14" x14ac:dyDescent="0.25">
      <c r="A390" s="3">
        <v>39062</v>
      </c>
      <c r="B390" s="4" t="s">
        <v>137</v>
      </c>
      <c r="C390" s="5">
        <v>13</v>
      </c>
      <c r="D390">
        <f t="shared" si="48"/>
        <v>2006</v>
      </c>
      <c r="E390">
        <f>F390*C390</f>
        <v>26.65</v>
      </c>
      <c r="F390">
        <f>VLOOKUP(D390,$Y$3:$Z$12,2)</f>
        <v>2.0499999999999998</v>
      </c>
      <c r="G390">
        <f>SUMIF($B$2:B390,B390,$C$2:C390)</f>
        <v>13</v>
      </c>
      <c r="H390">
        <f t="shared" si="49"/>
        <v>0</v>
      </c>
      <c r="I390">
        <f t="shared" si="50"/>
        <v>0</v>
      </c>
      <c r="J390">
        <f t="shared" si="51"/>
        <v>12</v>
      </c>
      <c r="K390">
        <f t="shared" si="54"/>
        <v>5292</v>
      </c>
      <c r="L390">
        <f t="shared" si="52"/>
        <v>5279</v>
      </c>
      <c r="M390">
        <f t="shared" si="55"/>
        <v>0</v>
      </c>
      <c r="N390">
        <f t="shared" si="53"/>
        <v>5279</v>
      </c>
    </row>
    <row r="391" spans="1:14" x14ac:dyDescent="0.25">
      <c r="A391" s="6">
        <v>39063</v>
      </c>
      <c r="B391" s="7" t="s">
        <v>10</v>
      </c>
      <c r="C391" s="8">
        <v>422</v>
      </c>
      <c r="D391">
        <f t="shared" si="48"/>
        <v>2006</v>
      </c>
      <c r="E391">
        <f>F391*C391</f>
        <v>865.09999999999991</v>
      </c>
      <c r="F391">
        <f>VLOOKUP(D391,$Y$3:$Z$12,2)</f>
        <v>2.0499999999999998</v>
      </c>
      <c r="G391">
        <f>SUMIF($B$2:B391,B391,$C$2:C391)</f>
        <v>6014</v>
      </c>
      <c r="H391">
        <f t="shared" si="49"/>
        <v>0.1</v>
      </c>
      <c r="I391">
        <f t="shared" si="50"/>
        <v>42.2</v>
      </c>
      <c r="J391">
        <f t="shared" si="51"/>
        <v>12</v>
      </c>
      <c r="K391">
        <f t="shared" si="54"/>
        <v>5279</v>
      </c>
      <c r="L391">
        <f t="shared" si="52"/>
        <v>4857</v>
      </c>
      <c r="M391">
        <f t="shared" si="55"/>
        <v>0</v>
      </c>
      <c r="N391">
        <f t="shared" si="53"/>
        <v>4857</v>
      </c>
    </row>
    <row r="392" spans="1:14" x14ac:dyDescent="0.25">
      <c r="A392" s="3">
        <v>39064</v>
      </c>
      <c r="B392" s="4" t="s">
        <v>85</v>
      </c>
      <c r="C392" s="5">
        <v>6</v>
      </c>
      <c r="D392">
        <f t="shared" si="48"/>
        <v>2006</v>
      </c>
      <c r="E392">
        <f>F392*C392</f>
        <v>12.299999999999999</v>
      </c>
      <c r="F392">
        <f>VLOOKUP(D392,$Y$3:$Z$12,2)</f>
        <v>2.0499999999999998</v>
      </c>
      <c r="G392">
        <f>SUMIF($B$2:B392,B392,$C$2:C392)</f>
        <v>23</v>
      </c>
      <c r="H392">
        <f t="shared" si="49"/>
        <v>0</v>
      </c>
      <c r="I392">
        <f t="shared" si="50"/>
        <v>0</v>
      </c>
      <c r="J392">
        <f t="shared" si="51"/>
        <v>12</v>
      </c>
      <c r="K392">
        <f t="shared" si="54"/>
        <v>4857</v>
      </c>
      <c r="L392">
        <f t="shared" si="52"/>
        <v>4851</v>
      </c>
      <c r="M392">
        <f t="shared" si="55"/>
        <v>0</v>
      </c>
      <c r="N392">
        <f t="shared" si="53"/>
        <v>4851</v>
      </c>
    </row>
    <row r="393" spans="1:14" x14ac:dyDescent="0.25">
      <c r="A393" s="6">
        <v>39069</v>
      </c>
      <c r="B393" s="7" t="s">
        <v>138</v>
      </c>
      <c r="C393" s="8">
        <v>15</v>
      </c>
      <c r="D393">
        <f t="shared" si="48"/>
        <v>2006</v>
      </c>
      <c r="E393">
        <f>F393*C393</f>
        <v>30.749999999999996</v>
      </c>
      <c r="F393">
        <f>VLOOKUP(D393,$Y$3:$Z$12,2)</f>
        <v>2.0499999999999998</v>
      </c>
      <c r="G393">
        <f>SUMIF($B$2:B393,B393,$C$2:C393)</f>
        <v>15</v>
      </c>
      <c r="H393">
        <f t="shared" si="49"/>
        <v>0</v>
      </c>
      <c r="I393">
        <f t="shared" si="50"/>
        <v>0</v>
      </c>
      <c r="J393">
        <f t="shared" si="51"/>
        <v>12</v>
      </c>
      <c r="K393">
        <f t="shared" si="54"/>
        <v>4851</v>
      </c>
      <c r="L393">
        <f t="shared" si="52"/>
        <v>4836</v>
      </c>
      <c r="M393">
        <f t="shared" si="55"/>
        <v>0</v>
      </c>
      <c r="N393">
        <f t="shared" si="53"/>
        <v>4836</v>
      </c>
    </row>
    <row r="394" spans="1:14" x14ac:dyDescent="0.25">
      <c r="A394" s="3">
        <v>39070</v>
      </c>
      <c r="B394" s="4" t="s">
        <v>33</v>
      </c>
      <c r="C394" s="5">
        <v>168</v>
      </c>
      <c r="D394">
        <f t="shared" si="48"/>
        <v>2006</v>
      </c>
      <c r="E394">
        <f>F394*C394</f>
        <v>344.4</v>
      </c>
      <c r="F394">
        <f>VLOOKUP(D394,$Y$3:$Z$12,2)</f>
        <v>2.0499999999999998</v>
      </c>
      <c r="G394">
        <f>SUMIF($B$2:B394,B394,$C$2:C394)</f>
        <v>1323</v>
      </c>
      <c r="H394">
        <f t="shared" si="49"/>
        <v>0.1</v>
      </c>
      <c r="I394">
        <f t="shared" si="50"/>
        <v>16.8</v>
      </c>
      <c r="J394">
        <f t="shared" si="51"/>
        <v>12</v>
      </c>
      <c r="K394">
        <f t="shared" si="54"/>
        <v>4836</v>
      </c>
      <c r="L394">
        <f t="shared" si="52"/>
        <v>4668</v>
      </c>
      <c r="M394">
        <f t="shared" si="55"/>
        <v>0</v>
      </c>
      <c r="N394">
        <f t="shared" si="53"/>
        <v>4668</v>
      </c>
    </row>
    <row r="395" spans="1:14" x14ac:dyDescent="0.25">
      <c r="A395" s="6">
        <v>39072</v>
      </c>
      <c r="B395" s="7" t="s">
        <v>53</v>
      </c>
      <c r="C395" s="8">
        <v>193</v>
      </c>
      <c r="D395">
        <f t="shared" si="48"/>
        <v>2006</v>
      </c>
      <c r="E395">
        <f>F395*C395</f>
        <v>395.65</v>
      </c>
      <c r="F395">
        <f>VLOOKUP(D395,$Y$3:$Z$12,2)</f>
        <v>2.0499999999999998</v>
      </c>
      <c r="G395">
        <f>SUMIF($B$2:B395,B395,$C$2:C395)</f>
        <v>3866</v>
      </c>
      <c r="H395">
        <f t="shared" si="49"/>
        <v>0.1</v>
      </c>
      <c r="I395">
        <f t="shared" si="50"/>
        <v>19.3</v>
      </c>
      <c r="J395">
        <f t="shared" si="51"/>
        <v>12</v>
      </c>
      <c r="K395">
        <f t="shared" si="54"/>
        <v>4668</v>
      </c>
      <c r="L395">
        <f t="shared" si="52"/>
        <v>4475</v>
      </c>
      <c r="M395">
        <f t="shared" si="55"/>
        <v>0</v>
      </c>
      <c r="N395">
        <f t="shared" si="53"/>
        <v>4475</v>
      </c>
    </row>
    <row r="396" spans="1:14" x14ac:dyDescent="0.25">
      <c r="A396" s="3">
        <v>39078</v>
      </c>
      <c r="B396" s="4" t="s">
        <v>108</v>
      </c>
      <c r="C396" s="5">
        <v>15</v>
      </c>
      <c r="D396">
        <f t="shared" si="48"/>
        <v>2006</v>
      </c>
      <c r="E396">
        <f>F396*C396</f>
        <v>30.749999999999996</v>
      </c>
      <c r="F396">
        <f>VLOOKUP(D396,$Y$3:$Z$12,2)</f>
        <v>2.0499999999999998</v>
      </c>
      <c r="G396">
        <f>SUMIF($B$2:B396,B396,$C$2:C396)</f>
        <v>44</v>
      </c>
      <c r="H396">
        <f t="shared" si="49"/>
        <v>0</v>
      </c>
      <c r="I396">
        <f t="shared" si="50"/>
        <v>0</v>
      </c>
      <c r="J396">
        <f t="shared" si="51"/>
        <v>12</v>
      </c>
      <c r="K396">
        <f t="shared" si="54"/>
        <v>4475</v>
      </c>
      <c r="L396">
        <f t="shared" si="52"/>
        <v>4460</v>
      </c>
      <c r="M396">
        <f t="shared" si="55"/>
        <v>0</v>
      </c>
      <c r="N396">
        <f t="shared" si="53"/>
        <v>4460</v>
      </c>
    </row>
    <row r="397" spans="1:14" x14ac:dyDescent="0.25">
      <c r="A397" s="6">
        <v>39079</v>
      </c>
      <c r="B397" s="7" t="s">
        <v>26</v>
      </c>
      <c r="C397" s="8">
        <v>27</v>
      </c>
      <c r="D397">
        <f t="shared" si="48"/>
        <v>2006</v>
      </c>
      <c r="E397">
        <f>F397*C397</f>
        <v>55.349999999999994</v>
      </c>
      <c r="F397">
        <f>VLOOKUP(D397,$Y$3:$Z$12,2)</f>
        <v>2.0499999999999998</v>
      </c>
      <c r="G397">
        <f>SUMIF($B$2:B397,B397,$C$2:C397)</f>
        <v>778</v>
      </c>
      <c r="H397">
        <f t="shared" si="49"/>
        <v>0.05</v>
      </c>
      <c r="I397">
        <f t="shared" si="50"/>
        <v>1.35</v>
      </c>
      <c r="J397">
        <f t="shared" si="51"/>
        <v>12</v>
      </c>
      <c r="K397">
        <f t="shared" si="54"/>
        <v>4460</v>
      </c>
      <c r="L397">
        <f t="shared" si="52"/>
        <v>4433</v>
      </c>
      <c r="M397">
        <f t="shared" si="55"/>
        <v>0</v>
      </c>
      <c r="N397">
        <f t="shared" si="53"/>
        <v>4433</v>
      </c>
    </row>
    <row r="398" spans="1:14" x14ac:dyDescent="0.25">
      <c r="A398" s="3">
        <v>39080</v>
      </c>
      <c r="B398" s="4" t="s">
        <v>26</v>
      </c>
      <c r="C398" s="5">
        <v>116</v>
      </c>
      <c r="D398">
        <f t="shared" si="48"/>
        <v>2006</v>
      </c>
      <c r="E398">
        <f>F398*C398</f>
        <v>237.79999999999998</v>
      </c>
      <c r="F398">
        <f>VLOOKUP(D398,$Y$3:$Z$12,2)</f>
        <v>2.0499999999999998</v>
      </c>
      <c r="G398">
        <f>SUMIF($B$2:B398,B398,$C$2:C398)</f>
        <v>894</v>
      </c>
      <c r="H398">
        <f t="shared" si="49"/>
        <v>0.05</v>
      </c>
      <c r="I398">
        <f t="shared" si="50"/>
        <v>5.8000000000000007</v>
      </c>
      <c r="J398">
        <f t="shared" si="51"/>
        <v>12</v>
      </c>
      <c r="K398">
        <f t="shared" si="54"/>
        <v>4433</v>
      </c>
      <c r="L398">
        <f t="shared" si="52"/>
        <v>4317</v>
      </c>
      <c r="M398">
        <f t="shared" si="55"/>
        <v>0</v>
      </c>
      <c r="N398">
        <f t="shared" si="53"/>
        <v>4317</v>
      </c>
    </row>
    <row r="399" spans="1:14" x14ac:dyDescent="0.25">
      <c r="A399" s="6">
        <v>39081</v>
      </c>
      <c r="B399" s="7" t="s">
        <v>64</v>
      </c>
      <c r="C399" s="8">
        <v>21</v>
      </c>
      <c r="D399">
        <f t="shared" si="48"/>
        <v>2006</v>
      </c>
      <c r="E399">
        <f>F399*C399</f>
        <v>43.05</v>
      </c>
      <c r="F399">
        <f>VLOOKUP(D399,$Y$3:$Z$12,2)</f>
        <v>2.0499999999999998</v>
      </c>
      <c r="G399">
        <f>SUMIF($B$2:B399,B399,$C$2:C399)</f>
        <v>299</v>
      </c>
      <c r="H399">
        <f t="shared" si="49"/>
        <v>0.05</v>
      </c>
      <c r="I399">
        <f t="shared" si="50"/>
        <v>1.05</v>
      </c>
      <c r="J399">
        <f t="shared" si="51"/>
        <v>12</v>
      </c>
      <c r="K399">
        <f t="shared" si="54"/>
        <v>4317</v>
      </c>
      <c r="L399">
        <f t="shared" si="52"/>
        <v>4296</v>
      </c>
      <c r="M399">
        <f t="shared" si="55"/>
        <v>0</v>
      </c>
      <c r="N399">
        <f t="shared" si="53"/>
        <v>4296</v>
      </c>
    </row>
    <row r="400" spans="1:14" x14ac:dyDescent="0.25">
      <c r="A400" s="3">
        <v>39081</v>
      </c>
      <c r="B400" s="4" t="s">
        <v>26</v>
      </c>
      <c r="C400" s="5">
        <v>61</v>
      </c>
      <c r="D400">
        <f t="shared" si="48"/>
        <v>2006</v>
      </c>
      <c r="E400">
        <f>F400*C400</f>
        <v>125.04999999999998</v>
      </c>
      <c r="F400">
        <f>VLOOKUP(D400,$Y$3:$Z$12,2)</f>
        <v>2.0499999999999998</v>
      </c>
      <c r="G400">
        <f>SUMIF($B$2:B400,B400,$C$2:C400)</f>
        <v>955</v>
      </c>
      <c r="H400">
        <f t="shared" si="49"/>
        <v>0.05</v>
      </c>
      <c r="I400">
        <f t="shared" si="50"/>
        <v>3.0500000000000003</v>
      </c>
      <c r="J400">
        <f t="shared" si="51"/>
        <v>12</v>
      </c>
      <c r="K400">
        <f t="shared" si="54"/>
        <v>4296</v>
      </c>
      <c r="L400">
        <f t="shared" si="52"/>
        <v>4235</v>
      </c>
      <c r="M400">
        <f t="shared" si="55"/>
        <v>0</v>
      </c>
      <c r="N400">
        <f t="shared" si="53"/>
        <v>4235</v>
      </c>
    </row>
    <row r="401" spans="1:14" x14ac:dyDescent="0.25">
      <c r="A401" s="6">
        <v>39081</v>
      </c>
      <c r="B401" s="7" t="s">
        <v>20</v>
      </c>
      <c r="C401" s="8">
        <v>458</v>
      </c>
      <c r="D401">
        <f t="shared" si="48"/>
        <v>2006</v>
      </c>
      <c r="E401">
        <f>F401*C401</f>
        <v>938.89999999999986</v>
      </c>
      <c r="F401">
        <f>VLOOKUP(D401,$Y$3:$Z$12,2)</f>
        <v>2.0499999999999998</v>
      </c>
      <c r="G401">
        <f>SUMIF($B$2:B401,B401,$C$2:C401)</f>
        <v>4596</v>
      </c>
      <c r="H401">
        <f t="shared" si="49"/>
        <v>0.1</v>
      </c>
      <c r="I401">
        <f t="shared" si="50"/>
        <v>45.800000000000004</v>
      </c>
      <c r="J401">
        <f t="shared" si="51"/>
        <v>12</v>
      </c>
      <c r="K401">
        <f t="shared" si="54"/>
        <v>4235</v>
      </c>
      <c r="L401">
        <f t="shared" si="52"/>
        <v>3777</v>
      </c>
      <c r="M401">
        <f t="shared" si="55"/>
        <v>0</v>
      </c>
      <c r="N401">
        <f t="shared" si="53"/>
        <v>3777</v>
      </c>
    </row>
    <row r="402" spans="1:14" x14ac:dyDescent="0.25">
      <c r="A402" s="3">
        <v>39082</v>
      </c>
      <c r="B402" s="4" t="s">
        <v>139</v>
      </c>
      <c r="C402" s="5">
        <v>19</v>
      </c>
      <c r="D402">
        <f t="shared" si="48"/>
        <v>2006</v>
      </c>
      <c r="E402">
        <f>F402*C402</f>
        <v>38.949999999999996</v>
      </c>
      <c r="F402">
        <f>VLOOKUP(D402,$Y$3:$Z$12,2)</f>
        <v>2.0499999999999998</v>
      </c>
      <c r="G402">
        <f>SUMIF($B$2:B402,B402,$C$2:C402)</f>
        <v>19</v>
      </c>
      <c r="H402">
        <f t="shared" si="49"/>
        <v>0</v>
      </c>
      <c r="I402">
        <f t="shared" si="50"/>
        <v>0</v>
      </c>
      <c r="J402">
        <f t="shared" si="51"/>
        <v>12</v>
      </c>
      <c r="K402">
        <f t="shared" si="54"/>
        <v>3777</v>
      </c>
      <c r="L402">
        <f t="shared" si="52"/>
        <v>3758</v>
      </c>
      <c r="M402">
        <f t="shared" si="55"/>
        <v>2000</v>
      </c>
      <c r="N402">
        <f t="shared" si="53"/>
        <v>5758</v>
      </c>
    </row>
    <row r="403" spans="1:14" x14ac:dyDescent="0.25">
      <c r="A403" s="6">
        <v>39084</v>
      </c>
      <c r="B403" s="7" t="s">
        <v>58</v>
      </c>
      <c r="C403" s="8">
        <v>81</v>
      </c>
      <c r="D403">
        <f t="shared" si="48"/>
        <v>2007</v>
      </c>
      <c r="E403">
        <f>F403*C403</f>
        <v>169.29</v>
      </c>
      <c r="F403">
        <f>VLOOKUP(D403,$Y$3:$Z$12,2)</f>
        <v>2.09</v>
      </c>
      <c r="G403">
        <f>SUMIF($B$2:B403,B403,$C$2:C403)</f>
        <v>734</v>
      </c>
      <c r="H403">
        <f t="shared" si="49"/>
        <v>0.05</v>
      </c>
      <c r="I403">
        <f t="shared" si="50"/>
        <v>4.05</v>
      </c>
      <c r="J403">
        <f t="shared" si="51"/>
        <v>1</v>
      </c>
      <c r="K403">
        <f t="shared" si="54"/>
        <v>5758</v>
      </c>
      <c r="L403">
        <f t="shared" si="52"/>
        <v>5677</v>
      </c>
      <c r="M403">
        <f t="shared" si="55"/>
        <v>0</v>
      </c>
      <c r="N403">
        <f t="shared" si="53"/>
        <v>5677</v>
      </c>
    </row>
    <row r="404" spans="1:14" x14ac:dyDescent="0.25">
      <c r="A404" s="3">
        <v>39085</v>
      </c>
      <c r="B404" s="4" t="s">
        <v>21</v>
      </c>
      <c r="C404" s="5">
        <v>86</v>
      </c>
      <c r="D404">
        <f t="shared" si="48"/>
        <v>2007</v>
      </c>
      <c r="E404">
        <f>F404*C404</f>
        <v>179.73999999999998</v>
      </c>
      <c r="F404">
        <f>VLOOKUP(D404,$Y$3:$Z$12,2)</f>
        <v>2.09</v>
      </c>
      <c r="G404">
        <f>SUMIF($B$2:B404,B404,$C$2:C404)</f>
        <v>1236</v>
      </c>
      <c r="H404">
        <f t="shared" si="49"/>
        <v>0.1</v>
      </c>
      <c r="I404">
        <f t="shared" si="50"/>
        <v>8.6</v>
      </c>
      <c r="J404">
        <f t="shared" si="51"/>
        <v>1</v>
      </c>
      <c r="K404">
        <f t="shared" si="54"/>
        <v>5677</v>
      </c>
      <c r="L404">
        <f t="shared" si="52"/>
        <v>5591</v>
      </c>
      <c r="M404">
        <f t="shared" si="55"/>
        <v>0</v>
      </c>
      <c r="N404">
        <f t="shared" si="53"/>
        <v>5591</v>
      </c>
    </row>
    <row r="405" spans="1:14" x14ac:dyDescent="0.25">
      <c r="A405" s="6">
        <v>39086</v>
      </c>
      <c r="B405" s="7" t="s">
        <v>10</v>
      </c>
      <c r="C405" s="8">
        <v>142</v>
      </c>
      <c r="D405">
        <f t="shared" si="48"/>
        <v>2007</v>
      </c>
      <c r="E405">
        <f>F405*C405</f>
        <v>296.77999999999997</v>
      </c>
      <c r="F405">
        <f>VLOOKUP(D405,$Y$3:$Z$12,2)</f>
        <v>2.09</v>
      </c>
      <c r="G405">
        <f>SUMIF($B$2:B405,B405,$C$2:C405)</f>
        <v>6156</v>
      </c>
      <c r="H405">
        <f t="shared" si="49"/>
        <v>0.1</v>
      </c>
      <c r="I405">
        <f t="shared" si="50"/>
        <v>14.200000000000001</v>
      </c>
      <c r="J405">
        <f t="shared" si="51"/>
        <v>1</v>
      </c>
      <c r="K405">
        <f t="shared" si="54"/>
        <v>5591</v>
      </c>
      <c r="L405">
        <f t="shared" si="52"/>
        <v>5449</v>
      </c>
      <c r="M405">
        <f t="shared" si="55"/>
        <v>0</v>
      </c>
      <c r="N405">
        <f t="shared" si="53"/>
        <v>5449</v>
      </c>
    </row>
    <row r="406" spans="1:14" x14ac:dyDescent="0.25">
      <c r="A406" s="3">
        <v>39092</v>
      </c>
      <c r="B406" s="4" t="s">
        <v>20</v>
      </c>
      <c r="C406" s="5">
        <v>459</v>
      </c>
      <c r="D406">
        <f t="shared" si="48"/>
        <v>2007</v>
      </c>
      <c r="E406">
        <f>F406*C406</f>
        <v>959.31</v>
      </c>
      <c r="F406">
        <f>VLOOKUP(D406,$Y$3:$Z$12,2)</f>
        <v>2.09</v>
      </c>
      <c r="G406">
        <f>SUMIF($B$2:B406,B406,$C$2:C406)</f>
        <v>5055</v>
      </c>
      <c r="H406">
        <f t="shared" si="49"/>
        <v>0.1</v>
      </c>
      <c r="I406">
        <f t="shared" si="50"/>
        <v>45.900000000000006</v>
      </c>
      <c r="J406">
        <f t="shared" si="51"/>
        <v>1</v>
      </c>
      <c r="K406">
        <f t="shared" si="54"/>
        <v>5449</v>
      </c>
      <c r="L406">
        <f t="shared" si="52"/>
        <v>4990</v>
      </c>
      <c r="M406">
        <f t="shared" si="55"/>
        <v>0</v>
      </c>
      <c r="N406">
        <f t="shared" si="53"/>
        <v>4990</v>
      </c>
    </row>
    <row r="407" spans="1:14" x14ac:dyDescent="0.25">
      <c r="A407" s="6">
        <v>39093</v>
      </c>
      <c r="B407" s="7" t="s">
        <v>43</v>
      </c>
      <c r="C407" s="8">
        <v>20</v>
      </c>
      <c r="D407">
        <f t="shared" si="48"/>
        <v>2007</v>
      </c>
      <c r="E407">
        <f>F407*C407</f>
        <v>41.8</v>
      </c>
      <c r="F407">
        <f>VLOOKUP(D407,$Y$3:$Z$12,2)</f>
        <v>2.09</v>
      </c>
      <c r="G407">
        <f>SUMIF($B$2:B407,B407,$C$2:C407)</f>
        <v>22</v>
      </c>
      <c r="H407">
        <f t="shared" si="49"/>
        <v>0</v>
      </c>
      <c r="I407">
        <f t="shared" si="50"/>
        <v>0</v>
      </c>
      <c r="J407">
        <f t="shared" si="51"/>
        <v>1</v>
      </c>
      <c r="K407">
        <f t="shared" si="54"/>
        <v>4990</v>
      </c>
      <c r="L407">
        <f t="shared" si="52"/>
        <v>4970</v>
      </c>
      <c r="M407">
        <f t="shared" si="55"/>
        <v>0</v>
      </c>
      <c r="N407">
        <f t="shared" si="53"/>
        <v>4970</v>
      </c>
    </row>
    <row r="408" spans="1:14" x14ac:dyDescent="0.25">
      <c r="A408" s="3">
        <v>39095</v>
      </c>
      <c r="B408" s="4" t="s">
        <v>48</v>
      </c>
      <c r="C408" s="5">
        <v>245</v>
      </c>
      <c r="D408">
        <f t="shared" si="48"/>
        <v>2007</v>
      </c>
      <c r="E408">
        <f>F408*C408</f>
        <v>512.04999999999995</v>
      </c>
      <c r="F408">
        <f>VLOOKUP(D408,$Y$3:$Z$12,2)</f>
        <v>2.09</v>
      </c>
      <c r="G408">
        <f>SUMIF($B$2:B408,B408,$C$2:C408)</f>
        <v>3982</v>
      </c>
      <c r="H408">
        <f t="shared" si="49"/>
        <v>0.1</v>
      </c>
      <c r="I408">
        <f t="shared" si="50"/>
        <v>24.5</v>
      </c>
      <c r="J408">
        <f t="shared" si="51"/>
        <v>1</v>
      </c>
      <c r="K408">
        <f t="shared" si="54"/>
        <v>4970</v>
      </c>
      <c r="L408">
        <f t="shared" si="52"/>
        <v>4725</v>
      </c>
      <c r="M408">
        <f t="shared" si="55"/>
        <v>0</v>
      </c>
      <c r="N408">
        <f t="shared" si="53"/>
        <v>4725</v>
      </c>
    </row>
    <row r="409" spans="1:14" x14ac:dyDescent="0.25">
      <c r="A409" s="6">
        <v>39095</v>
      </c>
      <c r="B409" s="7" t="s">
        <v>103</v>
      </c>
      <c r="C409" s="8">
        <v>19</v>
      </c>
      <c r="D409">
        <f t="shared" si="48"/>
        <v>2007</v>
      </c>
      <c r="E409">
        <f>F409*C409</f>
        <v>39.709999999999994</v>
      </c>
      <c r="F409">
        <f>VLOOKUP(D409,$Y$3:$Z$12,2)</f>
        <v>2.09</v>
      </c>
      <c r="G409">
        <f>SUMIF($B$2:B409,B409,$C$2:C409)</f>
        <v>44</v>
      </c>
      <c r="H409">
        <f t="shared" si="49"/>
        <v>0</v>
      </c>
      <c r="I409">
        <f t="shared" si="50"/>
        <v>0</v>
      </c>
      <c r="J409">
        <f t="shared" si="51"/>
        <v>1</v>
      </c>
      <c r="K409">
        <f t="shared" si="54"/>
        <v>4725</v>
      </c>
      <c r="L409">
        <f t="shared" si="52"/>
        <v>4706</v>
      </c>
      <c r="M409">
        <f t="shared" si="55"/>
        <v>0</v>
      </c>
      <c r="N409">
        <f t="shared" si="53"/>
        <v>4706</v>
      </c>
    </row>
    <row r="410" spans="1:14" x14ac:dyDescent="0.25">
      <c r="A410" s="3">
        <v>39096</v>
      </c>
      <c r="B410" s="4" t="s">
        <v>13</v>
      </c>
      <c r="C410" s="5">
        <v>159</v>
      </c>
      <c r="D410">
        <f t="shared" si="48"/>
        <v>2007</v>
      </c>
      <c r="E410">
        <f>F410*C410</f>
        <v>332.31</v>
      </c>
      <c r="F410">
        <f>VLOOKUP(D410,$Y$3:$Z$12,2)</f>
        <v>2.09</v>
      </c>
      <c r="G410">
        <f>SUMIF($B$2:B410,B410,$C$2:C410)</f>
        <v>784</v>
      </c>
      <c r="H410">
        <f t="shared" si="49"/>
        <v>0.05</v>
      </c>
      <c r="I410">
        <f t="shared" si="50"/>
        <v>7.95</v>
      </c>
      <c r="J410">
        <f t="shared" si="51"/>
        <v>1</v>
      </c>
      <c r="K410">
        <f t="shared" si="54"/>
        <v>4706</v>
      </c>
      <c r="L410">
        <f t="shared" si="52"/>
        <v>4547</v>
      </c>
      <c r="M410">
        <f t="shared" si="55"/>
        <v>0</v>
      </c>
      <c r="N410">
        <f t="shared" si="53"/>
        <v>4547</v>
      </c>
    </row>
    <row r="411" spans="1:14" x14ac:dyDescent="0.25">
      <c r="A411" s="6">
        <v>39097</v>
      </c>
      <c r="B411" s="7" t="s">
        <v>26</v>
      </c>
      <c r="C411" s="8">
        <v>99</v>
      </c>
      <c r="D411">
        <f t="shared" si="48"/>
        <v>2007</v>
      </c>
      <c r="E411">
        <f>F411*C411</f>
        <v>206.91</v>
      </c>
      <c r="F411">
        <f>VLOOKUP(D411,$Y$3:$Z$12,2)</f>
        <v>2.09</v>
      </c>
      <c r="G411">
        <f>SUMIF($B$2:B411,B411,$C$2:C411)</f>
        <v>1054</v>
      </c>
      <c r="H411">
        <f t="shared" si="49"/>
        <v>0.1</v>
      </c>
      <c r="I411">
        <f t="shared" si="50"/>
        <v>9.9</v>
      </c>
      <c r="J411">
        <f t="shared" si="51"/>
        <v>1</v>
      </c>
      <c r="K411">
        <f t="shared" si="54"/>
        <v>4547</v>
      </c>
      <c r="L411">
        <f t="shared" si="52"/>
        <v>4448</v>
      </c>
      <c r="M411">
        <f t="shared" si="55"/>
        <v>0</v>
      </c>
      <c r="N411">
        <f t="shared" si="53"/>
        <v>4448</v>
      </c>
    </row>
    <row r="412" spans="1:14" x14ac:dyDescent="0.25">
      <c r="A412" s="3">
        <v>39099</v>
      </c>
      <c r="B412" s="4" t="s">
        <v>25</v>
      </c>
      <c r="C412" s="5">
        <v>213</v>
      </c>
      <c r="D412">
        <f t="shared" si="48"/>
        <v>2007</v>
      </c>
      <c r="E412">
        <f>F412*C412</f>
        <v>445.16999999999996</v>
      </c>
      <c r="F412">
        <f>VLOOKUP(D412,$Y$3:$Z$12,2)</f>
        <v>2.09</v>
      </c>
      <c r="G412">
        <f>SUMIF($B$2:B412,B412,$C$2:C412)</f>
        <v>4102</v>
      </c>
      <c r="H412">
        <f t="shared" si="49"/>
        <v>0.1</v>
      </c>
      <c r="I412">
        <f t="shared" si="50"/>
        <v>21.3</v>
      </c>
      <c r="J412">
        <f t="shared" si="51"/>
        <v>1</v>
      </c>
      <c r="K412">
        <f t="shared" si="54"/>
        <v>4448</v>
      </c>
      <c r="L412">
        <f t="shared" si="52"/>
        <v>4235</v>
      </c>
      <c r="M412">
        <f t="shared" si="55"/>
        <v>0</v>
      </c>
      <c r="N412">
        <f t="shared" si="53"/>
        <v>4235</v>
      </c>
    </row>
    <row r="413" spans="1:14" x14ac:dyDescent="0.25">
      <c r="A413" s="6">
        <v>39106</v>
      </c>
      <c r="B413" s="7" t="s">
        <v>17</v>
      </c>
      <c r="C413" s="8">
        <v>349</v>
      </c>
      <c r="D413">
        <f t="shared" si="48"/>
        <v>2007</v>
      </c>
      <c r="E413">
        <f>F413*C413</f>
        <v>729.41</v>
      </c>
      <c r="F413">
        <f>VLOOKUP(D413,$Y$3:$Z$12,2)</f>
        <v>2.09</v>
      </c>
      <c r="G413">
        <f>SUMIF($B$2:B413,B413,$C$2:C413)</f>
        <v>4164</v>
      </c>
      <c r="H413">
        <f t="shared" si="49"/>
        <v>0.1</v>
      </c>
      <c r="I413">
        <f t="shared" si="50"/>
        <v>34.9</v>
      </c>
      <c r="J413">
        <f t="shared" si="51"/>
        <v>1</v>
      </c>
      <c r="K413">
        <f t="shared" si="54"/>
        <v>4235</v>
      </c>
      <c r="L413">
        <f t="shared" si="52"/>
        <v>3886</v>
      </c>
      <c r="M413">
        <f t="shared" si="55"/>
        <v>0</v>
      </c>
      <c r="N413">
        <f t="shared" si="53"/>
        <v>3886</v>
      </c>
    </row>
    <row r="414" spans="1:14" x14ac:dyDescent="0.25">
      <c r="A414" s="3">
        <v>39109</v>
      </c>
      <c r="B414" s="4" t="s">
        <v>20</v>
      </c>
      <c r="C414" s="5">
        <v>114</v>
      </c>
      <c r="D414">
        <f t="shared" si="48"/>
        <v>2007</v>
      </c>
      <c r="E414">
        <f>F414*C414</f>
        <v>238.26</v>
      </c>
      <c r="F414">
        <f>VLOOKUP(D414,$Y$3:$Z$12,2)</f>
        <v>2.09</v>
      </c>
      <c r="G414">
        <f>SUMIF($B$2:B414,B414,$C$2:C414)</f>
        <v>5169</v>
      </c>
      <c r="H414">
        <f t="shared" si="49"/>
        <v>0.1</v>
      </c>
      <c r="I414">
        <f t="shared" si="50"/>
        <v>11.4</v>
      </c>
      <c r="J414">
        <f t="shared" si="51"/>
        <v>1</v>
      </c>
      <c r="K414">
        <f t="shared" si="54"/>
        <v>3886</v>
      </c>
      <c r="L414">
        <f t="shared" si="52"/>
        <v>3772</v>
      </c>
      <c r="M414">
        <f t="shared" si="55"/>
        <v>0</v>
      </c>
      <c r="N414">
        <f t="shared" si="53"/>
        <v>3772</v>
      </c>
    </row>
    <row r="415" spans="1:14" x14ac:dyDescent="0.25">
      <c r="A415" s="6">
        <v>39109</v>
      </c>
      <c r="B415" s="7" t="s">
        <v>30</v>
      </c>
      <c r="C415" s="8">
        <v>12</v>
      </c>
      <c r="D415">
        <f t="shared" si="48"/>
        <v>2007</v>
      </c>
      <c r="E415">
        <f>F415*C415</f>
        <v>25.08</v>
      </c>
      <c r="F415">
        <f>VLOOKUP(D415,$Y$3:$Z$12,2)</f>
        <v>2.09</v>
      </c>
      <c r="G415">
        <f>SUMIF($B$2:B415,B415,$C$2:C415)</f>
        <v>28</v>
      </c>
      <c r="H415">
        <f t="shared" si="49"/>
        <v>0</v>
      </c>
      <c r="I415">
        <f t="shared" si="50"/>
        <v>0</v>
      </c>
      <c r="J415">
        <f t="shared" si="51"/>
        <v>1</v>
      </c>
      <c r="K415">
        <f t="shared" si="54"/>
        <v>3772</v>
      </c>
      <c r="L415">
        <f t="shared" si="52"/>
        <v>3760</v>
      </c>
      <c r="M415">
        <f t="shared" si="55"/>
        <v>0</v>
      </c>
      <c r="N415">
        <f t="shared" si="53"/>
        <v>3760</v>
      </c>
    </row>
    <row r="416" spans="1:14" x14ac:dyDescent="0.25">
      <c r="A416" s="3">
        <v>39111</v>
      </c>
      <c r="B416" s="4" t="s">
        <v>102</v>
      </c>
      <c r="C416" s="5">
        <v>12</v>
      </c>
      <c r="D416">
        <f t="shared" si="48"/>
        <v>2007</v>
      </c>
      <c r="E416">
        <f>F416*C416</f>
        <v>25.08</v>
      </c>
      <c r="F416">
        <f>VLOOKUP(D416,$Y$3:$Z$12,2)</f>
        <v>2.09</v>
      </c>
      <c r="G416">
        <f>SUMIF($B$2:B416,B416,$C$2:C416)</f>
        <v>22</v>
      </c>
      <c r="H416">
        <f t="shared" si="49"/>
        <v>0</v>
      </c>
      <c r="I416">
        <f t="shared" si="50"/>
        <v>0</v>
      </c>
      <c r="J416">
        <f t="shared" si="51"/>
        <v>1</v>
      </c>
      <c r="K416">
        <f t="shared" si="54"/>
        <v>3760</v>
      </c>
      <c r="L416">
        <f t="shared" si="52"/>
        <v>3748</v>
      </c>
      <c r="M416">
        <f t="shared" si="55"/>
        <v>2000</v>
      </c>
      <c r="N416">
        <f t="shared" si="53"/>
        <v>5748</v>
      </c>
    </row>
    <row r="417" spans="1:14" x14ac:dyDescent="0.25">
      <c r="A417" s="6">
        <v>39117</v>
      </c>
      <c r="B417" s="7" t="s">
        <v>15</v>
      </c>
      <c r="C417" s="8">
        <v>132</v>
      </c>
      <c r="D417">
        <f t="shared" si="48"/>
        <v>2007</v>
      </c>
      <c r="E417">
        <f>F417*C417</f>
        <v>275.88</v>
      </c>
      <c r="F417">
        <f>VLOOKUP(D417,$Y$3:$Z$12,2)</f>
        <v>2.09</v>
      </c>
      <c r="G417">
        <f>SUMIF($B$2:B417,B417,$C$2:C417)</f>
        <v>1193</v>
      </c>
      <c r="H417">
        <f t="shared" si="49"/>
        <v>0.1</v>
      </c>
      <c r="I417">
        <f t="shared" si="50"/>
        <v>13.200000000000001</v>
      </c>
      <c r="J417">
        <f t="shared" si="51"/>
        <v>2</v>
      </c>
      <c r="K417">
        <f t="shared" si="54"/>
        <v>5748</v>
      </c>
      <c r="L417">
        <f t="shared" si="52"/>
        <v>5616</v>
      </c>
      <c r="M417">
        <f t="shared" si="55"/>
        <v>0</v>
      </c>
      <c r="N417">
        <f t="shared" si="53"/>
        <v>5616</v>
      </c>
    </row>
    <row r="418" spans="1:14" x14ac:dyDescent="0.25">
      <c r="A418" s="3">
        <v>39120</v>
      </c>
      <c r="B418" s="4" t="s">
        <v>26</v>
      </c>
      <c r="C418" s="5">
        <v>197</v>
      </c>
      <c r="D418">
        <f t="shared" si="48"/>
        <v>2007</v>
      </c>
      <c r="E418">
        <f>F418*C418</f>
        <v>411.72999999999996</v>
      </c>
      <c r="F418">
        <f>VLOOKUP(D418,$Y$3:$Z$12,2)</f>
        <v>2.09</v>
      </c>
      <c r="G418">
        <f>SUMIF($B$2:B418,B418,$C$2:C418)</f>
        <v>1251</v>
      </c>
      <c r="H418">
        <f t="shared" si="49"/>
        <v>0.1</v>
      </c>
      <c r="I418">
        <f t="shared" si="50"/>
        <v>19.700000000000003</v>
      </c>
      <c r="J418">
        <f t="shared" si="51"/>
        <v>2</v>
      </c>
      <c r="K418">
        <f t="shared" si="54"/>
        <v>5616</v>
      </c>
      <c r="L418">
        <f t="shared" si="52"/>
        <v>5419</v>
      </c>
      <c r="M418">
        <f t="shared" si="55"/>
        <v>0</v>
      </c>
      <c r="N418">
        <f t="shared" si="53"/>
        <v>5419</v>
      </c>
    </row>
    <row r="419" spans="1:14" x14ac:dyDescent="0.25">
      <c r="A419" s="6">
        <v>39120</v>
      </c>
      <c r="B419" s="7" t="s">
        <v>18</v>
      </c>
      <c r="C419" s="8">
        <v>5</v>
      </c>
      <c r="D419">
        <f t="shared" si="48"/>
        <v>2007</v>
      </c>
      <c r="E419">
        <f>F419*C419</f>
        <v>10.45</v>
      </c>
      <c r="F419">
        <f>VLOOKUP(D419,$Y$3:$Z$12,2)</f>
        <v>2.09</v>
      </c>
      <c r="G419">
        <f>SUMIF($B$2:B419,B419,$C$2:C419)</f>
        <v>17</v>
      </c>
      <c r="H419">
        <f t="shared" si="49"/>
        <v>0</v>
      </c>
      <c r="I419">
        <f t="shared" si="50"/>
        <v>0</v>
      </c>
      <c r="J419">
        <f t="shared" si="51"/>
        <v>2</v>
      </c>
      <c r="K419">
        <f t="shared" si="54"/>
        <v>5419</v>
      </c>
      <c r="L419">
        <f t="shared" si="52"/>
        <v>5414</v>
      </c>
      <c r="M419">
        <f t="shared" si="55"/>
        <v>0</v>
      </c>
      <c r="N419">
        <f t="shared" si="53"/>
        <v>5414</v>
      </c>
    </row>
    <row r="420" spans="1:14" x14ac:dyDescent="0.25">
      <c r="A420" s="3">
        <v>39120</v>
      </c>
      <c r="B420" s="4" t="s">
        <v>53</v>
      </c>
      <c r="C420" s="5">
        <v>403</v>
      </c>
      <c r="D420">
        <f t="shared" si="48"/>
        <v>2007</v>
      </c>
      <c r="E420">
        <f>F420*C420</f>
        <v>842.27</v>
      </c>
      <c r="F420">
        <f>VLOOKUP(D420,$Y$3:$Z$12,2)</f>
        <v>2.09</v>
      </c>
      <c r="G420">
        <f>SUMIF($B$2:B420,B420,$C$2:C420)</f>
        <v>4269</v>
      </c>
      <c r="H420">
        <f t="shared" si="49"/>
        <v>0.1</v>
      </c>
      <c r="I420">
        <f t="shared" si="50"/>
        <v>40.300000000000004</v>
      </c>
      <c r="J420">
        <f t="shared" si="51"/>
        <v>2</v>
      </c>
      <c r="K420">
        <f t="shared" si="54"/>
        <v>5414</v>
      </c>
      <c r="L420">
        <f t="shared" si="52"/>
        <v>5011</v>
      </c>
      <c r="M420">
        <f t="shared" si="55"/>
        <v>0</v>
      </c>
      <c r="N420">
        <f t="shared" si="53"/>
        <v>5011</v>
      </c>
    </row>
    <row r="421" spans="1:14" x14ac:dyDescent="0.25">
      <c r="A421" s="6">
        <v>39121</v>
      </c>
      <c r="B421" s="7" t="s">
        <v>13</v>
      </c>
      <c r="C421" s="8">
        <v>200</v>
      </c>
      <c r="D421">
        <f t="shared" si="48"/>
        <v>2007</v>
      </c>
      <c r="E421">
        <f>F421*C421</f>
        <v>418</v>
      </c>
      <c r="F421">
        <f>VLOOKUP(D421,$Y$3:$Z$12,2)</f>
        <v>2.09</v>
      </c>
      <c r="G421">
        <f>SUMIF($B$2:B421,B421,$C$2:C421)</f>
        <v>984</v>
      </c>
      <c r="H421">
        <f t="shared" si="49"/>
        <v>0.05</v>
      </c>
      <c r="I421">
        <f t="shared" si="50"/>
        <v>10</v>
      </c>
      <c r="J421">
        <f t="shared" si="51"/>
        <v>2</v>
      </c>
      <c r="K421">
        <f t="shared" si="54"/>
        <v>5011</v>
      </c>
      <c r="L421">
        <f t="shared" si="52"/>
        <v>4811</v>
      </c>
      <c r="M421">
        <f t="shared" si="55"/>
        <v>0</v>
      </c>
      <c r="N421">
        <f t="shared" si="53"/>
        <v>4811</v>
      </c>
    </row>
    <row r="422" spans="1:14" x14ac:dyDescent="0.25">
      <c r="A422" s="3">
        <v>39124</v>
      </c>
      <c r="B422" s="4" t="s">
        <v>72</v>
      </c>
      <c r="C422" s="5">
        <v>23</v>
      </c>
      <c r="D422">
        <f t="shared" si="48"/>
        <v>2007</v>
      </c>
      <c r="E422">
        <f>F422*C422</f>
        <v>48.069999999999993</v>
      </c>
      <c r="F422">
        <f>VLOOKUP(D422,$Y$3:$Z$12,2)</f>
        <v>2.09</v>
      </c>
      <c r="G422">
        <f>SUMIF($B$2:B422,B422,$C$2:C422)</f>
        <v>654</v>
      </c>
      <c r="H422">
        <f t="shared" si="49"/>
        <v>0.05</v>
      </c>
      <c r="I422">
        <f t="shared" si="50"/>
        <v>1.1500000000000001</v>
      </c>
      <c r="J422">
        <f t="shared" si="51"/>
        <v>2</v>
      </c>
      <c r="K422">
        <f t="shared" si="54"/>
        <v>4811</v>
      </c>
      <c r="L422">
        <f t="shared" si="52"/>
        <v>4788</v>
      </c>
      <c r="M422">
        <f t="shared" si="55"/>
        <v>0</v>
      </c>
      <c r="N422">
        <f t="shared" si="53"/>
        <v>4788</v>
      </c>
    </row>
    <row r="423" spans="1:14" x14ac:dyDescent="0.25">
      <c r="A423" s="6">
        <v>39131</v>
      </c>
      <c r="B423" s="7" t="s">
        <v>48</v>
      </c>
      <c r="C423" s="8">
        <v>337</v>
      </c>
      <c r="D423">
        <f t="shared" si="48"/>
        <v>2007</v>
      </c>
      <c r="E423">
        <f>F423*C423</f>
        <v>704.32999999999993</v>
      </c>
      <c r="F423">
        <f>VLOOKUP(D423,$Y$3:$Z$12,2)</f>
        <v>2.09</v>
      </c>
      <c r="G423">
        <f>SUMIF($B$2:B423,B423,$C$2:C423)</f>
        <v>4319</v>
      </c>
      <c r="H423">
        <f t="shared" si="49"/>
        <v>0.1</v>
      </c>
      <c r="I423">
        <f t="shared" si="50"/>
        <v>33.700000000000003</v>
      </c>
      <c r="J423">
        <f t="shared" si="51"/>
        <v>2</v>
      </c>
      <c r="K423">
        <f t="shared" si="54"/>
        <v>4788</v>
      </c>
      <c r="L423">
        <f t="shared" si="52"/>
        <v>4451</v>
      </c>
      <c r="M423">
        <f t="shared" si="55"/>
        <v>0</v>
      </c>
      <c r="N423">
        <f t="shared" si="53"/>
        <v>4451</v>
      </c>
    </row>
    <row r="424" spans="1:14" x14ac:dyDescent="0.25">
      <c r="A424" s="3">
        <v>39132</v>
      </c>
      <c r="B424" s="4" t="s">
        <v>8</v>
      </c>
      <c r="C424" s="5">
        <v>500</v>
      </c>
      <c r="D424">
        <f t="shared" si="48"/>
        <v>2007</v>
      </c>
      <c r="E424">
        <f>F424*C424</f>
        <v>1045</v>
      </c>
      <c r="F424">
        <f>VLOOKUP(D424,$Y$3:$Z$12,2)</f>
        <v>2.09</v>
      </c>
      <c r="G424">
        <f>SUMIF($B$2:B424,B424,$C$2:C424)</f>
        <v>2895</v>
      </c>
      <c r="H424">
        <f t="shared" si="49"/>
        <v>0.1</v>
      </c>
      <c r="I424">
        <f t="shared" si="50"/>
        <v>50</v>
      </c>
      <c r="J424">
        <f t="shared" si="51"/>
        <v>2</v>
      </c>
      <c r="K424">
        <f t="shared" si="54"/>
        <v>4451</v>
      </c>
      <c r="L424">
        <f t="shared" si="52"/>
        <v>3951</v>
      </c>
      <c r="M424">
        <f t="shared" si="55"/>
        <v>0</v>
      </c>
      <c r="N424">
        <f t="shared" si="53"/>
        <v>3951</v>
      </c>
    </row>
    <row r="425" spans="1:14" x14ac:dyDescent="0.25">
      <c r="A425" s="6">
        <v>39132</v>
      </c>
      <c r="B425" s="7" t="s">
        <v>93</v>
      </c>
      <c r="C425" s="8">
        <v>9</v>
      </c>
      <c r="D425">
        <f t="shared" si="48"/>
        <v>2007</v>
      </c>
      <c r="E425">
        <f>F425*C425</f>
        <v>18.809999999999999</v>
      </c>
      <c r="F425">
        <f>VLOOKUP(D425,$Y$3:$Z$12,2)</f>
        <v>2.09</v>
      </c>
      <c r="G425">
        <f>SUMIF($B$2:B425,B425,$C$2:C425)</f>
        <v>25</v>
      </c>
      <c r="H425">
        <f t="shared" si="49"/>
        <v>0</v>
      </c>
      <c r="I425">
        <f t="shared" si="50"/>
        <v>0</v>
      </c>
      <c r="J425">
        <f t="shared" si="51"/>
        <v>2</v>
      </c>
      <c r="K425">
        <f t="shared" si="54"/>
        <v>3951</v>
      </c>
      <c r="L425">
        <f t="shared" si="52"/>
        <v>3942</v>
      </c>
      <c r="M425">
        <f t="shared" si="55"/>
        <v>0</v>
      </c>
      <c r="N425">
        <f t="shared" si="53"/>
        <v>3942</v>
      </c>
    </row>
    <row r="426" spans="1:14" x14ac:dyDescent="0.25">
      <c r="A426" s="3">
        <v>39134</v>
      </c>
      <c r="B426" s="4" t="s">
        <v>134</v>
      </c>
      <c r="C426" s="5">
        <v>39</v>
      </c>
      <c r="D426">
        <f t="shared" si="48"/>
        <v>2007</v>
      </c>
      <c r="E426">
        <f>F426*C426</f>
        <v>81.509999999999991</v>
      </c>
      <c r="F426">
        <f>VLOOKUP(D426,$Y$3:$Z$12,2)</f>
        <v>2.09</v>
      </c>
      <c r="G426">
        <f>SUMIF($B$2:B426,B426,$C$2:C426)</f>
        <v>221</v>
      </c>
      <c r="H426">
        <f t="shared" si="49"/>
        <v>0.05</v>
      </c>
      <c r="I426">
        <f t="shared" si="50"/>
        <v>1.9500000000000002</v>
      </c>
      <c r="J426">
        <f t="shared" si="51"/>
        <v>2</v>
      </c>
      <c r="K426">
        <f t="shared" si="54"/>
        <v>3942</v>
      </c>
      <c r="L426">
        <f t="shared" si="52"/>
        <v>3903</v>
      </c>
      <c r="M426">
        <f t="shared" si="55"/>
        <v>0</v>
      </c>
      <c r="N426">
        <f t="shared" si="53"/>
        <v>3903</v>
      </c>
    </row>
    <row r="427" spans="1:14" x14ac:dyDescent="0.25">
      <c r="A427" s="6">
        <v>39139</v>
      </c>
      <c r="B427" s="7" t="s">
        <v>81</v>
      </c>
      <c r="C427" s="8">
        <v>156</v>
      </c>
      <c r="D427">
        <f t="shared" si="48"/>
        <v>2007</v>
      </c>
      <c r="E427">
        <f>F427*C427</f>
        <v>326.03999999999996</v>
      </c>
      <c r="F427">
        <f>VLOOKUP(D427,$Y$3:$Z$12,2)</f>
        <v>2.09</v>
      </c>
      <c r="G427">
        <f>SUMIF($B$2:B427,B427,$C$2:C427)</f>
        <v>367</v>
      </c>
      <c r="H427">
        <f t="shared" si="49"/>
        <v>0.05</v>
      </c>
      <c r="I427">
        <f t="shared" si="50"/>
        <v>7.8000000000000007</v>
      </c>
      <c r="J427">
        <f t="shared" si="51"/>
        <v>2</v>
      </c>
      <c r="K427">
        <f t="shared" si="54"/>
        <v>3903</v>
      </c>
      <c r="L427">
        <f t="shared" si="52"/>
        <v>3747</v>
      </c>
      <c r="M427">
        <f t="shared" si="55"/>
        <v>0</v>
      </c>
      <c r="N427">
        <f t="shared" si="53"/>
        <v>3747</v>
      </c>
    </row>
    <row r="428" spans="1:14" x14ac:dyDescent="0.25">
      <c r="A428" s="3">
        <v>39140</v>
      </c>
      <c r="B428" s="4" t="s">
        <v>20</v>
      </c>
      <c r="C428" s="5">
        <v>258</v>
      </c>
      <c r="D428">
        <f t="shared" si="48"/>
        <v>2007</v>
      </c>
      <c r="E428">
        <f>F428*C428</f>
        <v>539.21999999999991</v>
      </c>
      <c r="F428">
        <f>VLOOKUP(D428,$Y$3:$Z$12,2)</f>
        <v>2.09</v>
      </c>
      <c r="G428">
        <f>SUMIF($B$2:B428,B428,$C$2:C428)</f>
        <v>5427</v>
      </c>
      <c r="H428">
        <f t="shared" si="49"/>
        <v>0.1</v>
      </c>
      <c r="I428">
        <f t="shared" si="50"/>
        <v>25.8</v>
      </c>
      <c r="J428">
        <f t="shared" si="51"/>
        <v>2</v>
      </c>
      <c r="K428">
        <f t="shared" si="54"/>
        <v>3747</v>
      </c>
      <c r="L428">
        <f t="shared" si="52"/>
        <v>3489</v>
      </c>
      <c r="M428">
        <f t="shared" si="55"/>
        <v>0</v>
      </c>
      <c r="N428">
        <f t="shared" si="53"/>
        <v>3489</v>
      </c>
    </row>
    <row r="429" spans="1:14" x14ac:dyDescent="0.25">
      <c r="A429" s="6">
        <v>39140</v>
      </c>
      <c r="B429" s="7" t="s">
        <v>97</v>
      </c>
      <c r="C429" s="8">
        <v>14</v>
      </c>
      <c r="D429">
        <f t="shared" si="48"/>
        <v>2007</v>
      </c>
      <c r="E429">
        <f>F429*C429</f>
        <v>29.259999999999998</v>
      </c>
      <c r="F429">
        <f>VLOOKUP(D429,$Y$3:$Z$12,2)</f>
        <v>2.09</v>
      </c>
      <c r="G429">
        <f>SUMIF($B$2:B429,B429,$C$2:C429)</f>
        <v>47</v>
      </c>
      <c r="H429">
        <f t="shared" si="49"/>
        <v>0</v>
      </c>
      <c r="I429">
        <f t="shared" si="50"/>
        <v>0</v>
      </c>
      <c r="J429">
        <f t="shared" si="51"/>
        <v>2</v>
      </c>
      <c r="K429">
        <f t="shared" si="54"/>
        <v>3489</v>
      </c>
      <c r="L429">
        <f t="shared" si="52"/>
        <v>3475</v>
      </c>
      <c r="M429">
        <f t="shared" si="55"/>
        <v>2000</v>
      </c>
      <c r="N429">
        <f t="shared" si="53"/>
        <v>5475</v>
      </c>
    </row>
    <row r="430" spans="1:14" x14ac:dyDescent="0.25">
      <c r="A430" s="3">
        <v>39142</v>
      </c>
      <c r="B430" s="4" t="s">
        <v>15</v>
      </c>
      <c r="C430" s="5">
        <v>91</v>
      </c>
      <c r="D430">
        <f t="shared" si="48"/>
        <v>2007</v>
      </c>
      <c r="E430">
        <f>F430*C430</f>
        <v>190.19</v>
      </c>
      <c r="F430">
        <f>VLOOKUP(D430,$Y$3:$Z$12,2)</f>
        <v>2.09</v>
      </c>
      <c r="G430">
        <f>SUMIF($B$2:B430,B430,$C$2:C430)</f>
        <v>1284</v>
      </c>
      <c r="H430">
        <f t="shared" si="49"/>
        <v>0.1</v>
      </c>
      <c r="I430">
        <f t="shared" si="50"/>
        <v>9.1</v>
      </c>
      <c r="J430">
        <f t="shared" si="51"/>
        <v>3</v>
      </c>
      <c r="K430">
        <f t="shared" si="54"/>
        <v>5475</v>
      </c>
      <c r="L430">
        <f t="shared" si="52"/>
        <v>5384</v>
      </c>
      <c r="M430">
        <f t="shared" si="55"/>
        <v>0</v>
      </c>
      <c r="N430">
        <f t="shared" si="53"/>
        <v>5384</v>
      </c>
    </row>
    <row r="431" spans="1:14" x14ac:dyDescent="0.25">
      <c r="A431" s="6">
        <v>39149</v>
      </c>
      <c r="B431" s="7" t="s">
        <v>15</v>
      </c>
      <c r="C431" s="8">
        <v>68</v>
      </c>
      <c r="D431">
        <f t="shared" si="48"/>
        <v>2007</v>
      </c>
      <c r="E431">
        <f>F431*C431</f>
        <v>142.12</v>
      </c>
      <c r="F431">
        <f>VLOOKUP(D431,$Y$3:$Z$12,2)</f>
        <v>2.09</v>
      </c>
      <c r="G431">
        <f>SUMIF($B$2:B431,B431,$C$2:C431)</f>
        <v>1352</v>
      </c>
      <c r="H431">
        <f t="shared" si="49"/>
        <v>0.1</v>
      </c>
      <c r="I431">
        <f t="shared" si="50"/>
        <v>6.8000000000000007</v>
      </c>
      <c r="J431">
        <f t="shared" si="51"/>
        <v>3</v>
      </c>
      <c r="K431">
        <f t="shared" si="54"/>
        <v>5384</v>
      </c>
      <c r="L431">
        <f t="shared" si="52"/>
        <v>5316</v>
      </c>
      <c r="M431">
        <f t="shared" si="55"/>
        <v>0</v>
      </c>
      <c r="N431">
        <f t="shared" si="53"/>
        <v>5316</v>
      </c>
    </row>
    <row r="432" spans="1:14" x14ac:dyDescent="0.25">
      <c r="A432" s="3">
        <v>39150</v>
      </c>
      <c r="B432" s="4" t="s">
        <v>140</v>
      </c>
      <c r="C432" s="5">
        <v>13</v>
      </c>
      <c r="D432">
        <f t="shared" si="48"/>
        <v>2007</v>
      </c>
      <c r="E432">
        <f>F432*C432</f>
        <v>27.169999999999998</v>
      </c>
      <c r="F432">
        <f>VLOOKUP(D432,$Y$3:$Z$12,2)</f>
        <v>2.09</v>
      </c>
      <c r="G432">
        <f>SUMIF($B$2:B432,B432,$C$2:C432)</f>
        <v>13</v>
      </c>
      <c r="H432">
        <f t="shared" si="49"/>
        <v>0</v>
      </c>
      <c r="I432">
        <f t="shared" si="50"/>
        <v>0</v>
      </c>
      <c r="J432">
        <f t="shared" si="51"/>
        <v>3</v>
      </c>
      <c r="K432">
        <f t="shared" si="54"/>
        <v>5316</v>
      </c>
      <c r="L432">
        <f t="shared" si="52"/>
        <v>5303</v>
      </c>
      <c r="M432">
        <f t="shared" si="55"/>
        <v>0</v>
      </c>
      <c r="N432">
        <f t="shared" si="53"/>
        <v>5303</v>
      </c>
    </row>
    <row r="433" spans="1:14" x14ac:dyDescent="0.25">
      <c r="A433" s="6">
        <v>39152</v>
      </c>
      <c r="B433" s="7" t="s">
        <v>31</v>
      </c>
      <c r="C433" s="8">
        <v>118</v>
      </c>
      <c r="D433">
        <f t="shared" si="48"/>
        <v>2007</v>
      </c>
      <c r="E433">
        <f>F433*C433</f>
        <v>246.61999999999998</v>
      </c>
      <c r="F433">
        <f>VLOOKUP(D433,$Y$3:$Z$12,2)</f>
        <v>2.09</v>
      </c>
      <c r="G433">
        <f>SUMIF($B$2:B433,B433,$C$2:C433)</f>
        <v>814</v>
      </c>
      <c r="H433">
        <f t="shared" si="49"/>
        <v>0.05</v>
      </c>
      <c r="I433">
        <f t="shared" si="50"/>
        <v>5.9</v>
      </c>
      <c r="J433">
        <f t="shared" si="51"/>
        <v>3</v>
      </c>
      <c r="K433">
        <f t="shared" si="54"/>
        <v>5303</v>
      </c>
      <c r="L433">
        <f t="shared" si="52"/>
        <v>5185</v>
      </c>
      <c r="M433">
        <f t="shared" si="55"/>
        <v>0</v>
      </c>
      <c r="N433">
        <f t="shared" si="53"/>
        <v>5185</v>
      </c>
    </row>
    <row r="434" spans="1:14" x14ac:dyDescent="0.25">
      <c r="A434" s="3">
        <v>39154</v>
      </c>
      <c r="B434" s="4" t="s">
        <v>28</v>
      </c>
      <c r="C434" s="5">
        <v>54</v>
      </c>
      <c r="D434">
        <f t="shared" si="48"/>
        <v>2007</v>
      </c>
      <c r="E434">
        <f>F434*C434</f>
        <v>112.85999999999999</v>
      </c>
      <c r="F434">
        <f>VLOOKUP(D434,$Y$3:$Z$12,2)</f>
        <v>2.09</v>
      </c>
      <c r="G434">
        <f>SUMIF($B$2:B434,B434,$C$2:C434)</f>
        <v>548</v>
      </c>
      <c r="H434">
        <f t="shared" si="49"/>
        <v>0.05</v>
      </c>
      <c r="I434">
        <f t="shared" si="50"/>
        <v>2.7</v>
      </c>
      <c r="J434">
        <f t="shared" si="51"/>
        <v>3</v>
      </c>
      <c r="K434">
        <f t="shared" si="54"/>
        <v>5185</v>
      </c>
      <c r="L434">
        <f t="shared" si="52"/>
        <v>5131</v>
      </c>
      <c r="M434">
        <f t="shared" si="55"/>
        <v>0</v>
      </c>
      <c r="N434">
        <f t="shared" si="53"/>
        <v>5131</v>
      </c>
    </row>
    <row r="435" spans="1:14" x14ac:dyDescent="0.25">
      <c r="A435" s="6">
        <v>39158</v>
      </c>
      <c r="B435" s="7" t="s">
        <v>141</v>
      </c>
      <c r="C435" s="8">
        <v>10</v>
      </c>
      <c r="D435">
        <f t="shared" si="48"/>
        <v>2007</v>
      </c>
      <c r="E435">
        <f>F435*C435</f>
        <v>20.9</v>
      </c>
      <c r="F435">
        <f>VLOOKUP(D435,$Y$3:$Z$12,2)</f>
        <v>2.09</v>
      </c>
      <c r="G435">
        <f>SUMIF($B$2:B435,B435,$C$2:C435)</f>
        <v>10</v>
      </c>
      <c r="H435">
        <f t="shared" si="49"/>
        <v>0</v>
      </c>
      <c r="I435">
        <f t="shared" si="50"/>
        <v>0</v>
      </c>
      <c r="J435">
        <f t="shared" si="51"/>
        <v>3</v>
      </c>
      <c r="K435">
        <f t="shared" si="54"/>
        <v>5131</v>
      </c>
      <c r="L435">
        <f t="shared" si="52"/>
        <v>5121</v>
      </c>
      <c r="M435">
        <f t="shared" si="55"/>
        <v>0</v>
      </c>
      <c r="N435">
        <f t="shared" si="53"/>
        <v>5121</v>
      </c>
    </row>
    <row r="436" spans="1:14" x14ac:dyDescent="0.25">
      <c r="A436" s="3">
        <v>39162</v>
      </c>
      <c r="B436" s="4" t="s">
        <v>53</v>
      </c>
      <c r="C436" s="5">
        <v>339</v>
      </c>
      <c r="D436">
        <f t="shared" si="48"/>
        <v>2007</v>
      </c>
      <c r="E436">
        <f>F436*C436</f>
        <v>708.51</v>
      </c>
      <c r="F436">
        <f>VLOOKUP(D436,$Y$3:$Z$12,2)</f>
        <v>2.09</v>
      </c>
      <c r="G436">
        <f>SUMIF($B$2:B436,B436,$C$2:C436)</f>
        <v>4608</v>
      </c>
      <c r="H436">
        <f t="shared" si="49"/>
        <v>0.1</v>
      </c>
      <c r="I436">
        <f t="shared" si="50"/>
        <v>33.9</v>
      </c>
      <c r="J436">
        <f t="shared" si="51"/>
        <v>3</v>
      </c>
      <c r="K436">
        <f t="shared" si="54"/>
        <v>5121</v>
      </c>
      <c r="L436">
        <f t="shared" si="52"/>
        <v>4782</v>
      </c>
      <c r="M436">
        <f t="shared" si="55"/>
        <v>0</v>
      </c>
      <c r="N436">
        <f t="shared" si="53"/>
        <v>4782</v>
      </c>
    </row>
    <row r="437" spans="1:14" x14ac:dyDescent="0.25">
      <c r="A437" s="6">
        <v>39163</v>
      </c>
      <c r="B437" s="7" t="s">
        <v>33</v>
      </c>
      <c r="C437" s="8">
        <v>80</v>
      </c>
      <c r="D437">
        <f t="shared" si="48"/>
        <v>2007</v>
      </c>
      <c r="E437">
        <f>F437*C437</f>
        <v>167.2</v>
      </c>
      <c r="F437">
        <f>VLOOKUP(D437,$Y$3:$Z$12,2)</f>
        <v>2.09</v>
      </c>
      <c r="G437">
        <f>SUMIF($B$2:B437,B437,$C$2:C437)</f>
        <v>1403</v>
      </c>
      <c r="H437">
        <f t="shared" si="49"/>
        <v>0.1</v>
      </c>
      <c r="I437">
        <f t="shared" si="50"/>
        <v>8</v>
      </c>
      <c r="J437">
        <f t="shared" si="51"/>
        <v>3</v>
      </c>
      <c r="K437">
        <f t="shared" si="54"/>
        <v>4782</v>
      </c>
      <c r="L437">
        <f t="shared" si="52"/>
        <v>4702</v>
      </c>
      <c r="M437">
        <f t="shared" si="55"/>
        <v>0</v>
      </c>
      <c r="N437">
        <f t="shared" si="53"/>
        <v>4702</v>
      </c>
    </row>
    <row r="438" spans="1:14" x14ac:dyDescent="0.25">
      <c r="A438" s="3">
        <v>39165</v>
      </c>
      <c r="B438" s="4" t="s">
        <v>25</v>
      </c>
      <c r="C438" s="5">
        <v>431</v>
      </c>
      <c r="D438">
        <f t="shared" si="48"/>
        <v>2007</v>
      </c>
      <c r="E438">
        <f>F438*C438</f>
        <v>900.79</v>
      </c>
      <c r="F438">
        <f>VLOOKUP(D438,$Y$3:$Z$12,2)</f>
        <v>2.09</v>
      </c>
      <c r="G438">
        <f>SUMIF($B$2:B438,B438,$C$2:C438)</f>
        <v>4533</v>
      </c>
      <c r="H438">
        <f t="shared" si="49"/>
        <v>0.1</v>
      </c>
      <c r="I438">
        <f t="shared" si="50"/>
        <v>43.1</v>
      </c>
      <c r="J438">
        <f t="shared" si="51"/>
        <v>3</v>
      </c>
      <c r="K438">
        <f t="shared" si="54"/>
        <v>4702</v>
      </c>
      <c r="L438">
        <f t="shared" si="52"/>
        <v>4271</v>
      </c>
      <c r="M438">
        <f t="shared" si="55"/>
        <v>0</v>
      </c>
      <c r="N438">
        <f t="shared" si="53"/>
        <v>4271</v>
      </c>
    </row>
    <row r="439" spans="1:14" x14ac:dyDescent="0.25">
      <c r="A439" s="6">
        <v>39167</v>
      </c>
      <c r="B439" s="7" t="s">
        <v>53</v>
      </c>
      <c r="C439" s="8">
        <v>268</v>
      </c>
      <c r="D439">
        <f t="shared" si="48"/>
        <v>2007</v>
      </c>
      <c r="E439">
        <f>F439*C439</f>
        <v>560.12</v>
      </c>
      <c r="F439">
        <f>VLOOKUP(D439,$Y$3:$Z$12,2)</f>
        <v>2.09</v>
      </c>
      <c r="G439">
        <f>SUMIF($B$2:B439,B439,$C$2:C439)</f>
        <v>4876</v>
      </c>
      <c r="H439">
        <f t="shared" si="49"/>
        <v>0.1</v>
      </c>
      <c r="I439">
        <f t="shared" si="50"/>
        <v>26.8</v>
      </c>
      <c r="J439">
        <f t="shared" si="51"/>
        <v>3</v>
      </c>
      <c r="K439">
        <f t="shared" si="54"/>
        <v>4271</v>
      </c>
      <c r="L439">
        <f t="shared" si="52"/>
        <v>4003</v>
      </c>
      <c r="M439">
        <f t="shared" si="55"/>
        <v>0</v>
      </c>
      <c r="N439">
        <f t="shared" si="53"/>
        <v>4003</v>
      </c>
    </row>
    <row r="440" spans="1:14" x14ac:dyDescent="0.25">
      <c r="A440" s="3">
        <v>39167</v>
      </c>
      <c r="B440" s="4" t="s">
        <v>25</v>
      </c>
      <c r="C440" s="5">
        <v>440</v>
      </c>
      <c r="D440">
        <f t="shared" si="48"/>
        <v>2007</v>
      </c>
      <c r="E440">
        <f>F440*C440</f>
        <v>919.59999999999991</v>
      </c>
      <c r="F440">
        <f>VLOOKUP(D440,$Y$3:$Z$12,2)</f>
        <v>2.09</v>
      </c>
      <c r="G440">
        <f>SUMIF($B$2:B440,B440,$C$2:C440)</f>
        <v>4973</v>
      </c>
      <c r="H440">
        <f t="shared" si="49"/>
        <v>0.1</v>
      </c>
      <c r="I440">
        <f t="shared" si="50"/>
        <v>44</v>
      </c>
      <c r="J440">
        <f t="shared" si="51"/>
        <v>3</v>
      </c>
      <c r="K440">
        <f t="shared" si="54"/>
        <v>4003</v>
      </c>
      <c r="L440">
        <f t="shared" si="52"/>
        <v>3563</v>
      </c>
      <c r="M440">
        <f t="shared" si="55"/>
        <v>0</v>
      </c>
      <c r="N440">
        <f t="shared" si="53"/>
        <v>3563</v>
      </c>
    </row>
    <row r="441" spans="1:14" x14ac:dyDescent="0.25">
      <c r="A441" s="6">
        <v>39167</v>
      </c>
      <c r="B441" s="7" t="s">
        <v>8</v>
      </c>
      <c r="C441" s="8">
        <v>396</v>
      </c>
      <c r="D441">
        <f t="shared" si="48"/>
        <v>2007</v>
      </c>
      <c r="E441">
        <f>F441*C441</f>
        <v>827.64</v>
      </c>
      <c r="F441">
        <f>VLOOKUP(D441,$Y$3:$Z$12,2)</f>
        <v>2.09</v>
      </c>
      <c r="G441">
        <f>SUMIF($B$2:B441,B441,$C$2:C441)</f>
        <v>3291</v>
      </c>
      <c r="H441">
        <f t="shared" si="49"/>
        <v>0.1</v>
      </c>
      <c r="I441">
        <f t="shared" si="50"/>
        <v>39.6</v>
      </c>
      <c r="J441">
        <f t="shared" si="51"/>
        <v>3</v>
      </c>
      <c r="K441">
        <f t="shared" si="54"/>
        <v>3563</v>
      </c>
      <c r="L441">
        <f t="shared" si="52"/>
        <v>3167</v>
      </c>
      <c r="M441">
        <f t="shared" si="55"/>
        <v>0</v>
      </c>
      <c r="N441">
        <f t="shared" si="53"/>
        <v>3167</v>
      </c>
    </row>
    <row r="442" spans="1:14" x14ac:dyDescent="0.25">
      <c r="A442" s="3">
        <v>39167</v>
      </c>
      <c r="B442" s="4" t="s">
        <v>21</v>
      </c>
      <c r="C442" s="5">
        <v>157</v>
      </c>
      <c r="D442">
        <f t="shared" si="48"/>
        <v>2007</v>
      </c>
      <c r="E442">
        <f>F442*C442</f>
        <v>328.13</v>
      </c>
      <c r="F442">
        <f>VLOOKUP(D442,$Y$3:$Z$12,2)</f>
        <v>2.09</v>
      </c>
      <c r="G442">
        <f>SUMIF($B$2:B442,B442,$C$2:C442)</f>
        <v>1393</v>
      </c>
      <c r="H442">
        <f t="shared" si="49"/>
        <v>0.1</v>
      </c>
      <c r="I442">
        <f t="shared" si="50"/>
        <v>15.700000000000001</v>
      </c>
      <c r="J442">
        <f t="shared" si="51"/>
        <v>3</v>
      </c>
      <c r="K442">
        <f t="shared" si="54"/>
        <v>3167</v>
      </c>
      <c r="L442">
        <f t="shared" si="52"/>
        <v>3010</v>
      </c>
      <c r="M442">
        <f t="shared" si="55"/>
        <v>0</v>
      </c>
      <c r="N442">
        <f t="shared" si="53"/>
        <v>3010</v>
      </c>
    </row>
    <row r="443" spans="1:14" x14ac:dyDescent="0.25">
      <c r="A443" s="6">
        <v>39171</v>
      </c>
      <c r="B443" s="7" t="s">
        <v>15</v>
      </c>
      <c r="C443" s="8">
        <v>194</v>
      </c>
      <c r="D443">
        <f t="shared" si="48"/>
        <v>2007</v>
      </c>
      <c r="E443">
        <f>F443*C443</f>
        <v>405.46</v>
      </c>
      <c r="F443">
        <f>VLOOKUP(D443,$Y$3:$Z$12,2)</f>
        <v>2.09</v>
      </c>
      <c r="G443">
        <f>SUMIF($B$2:B443,B443,$C$2:C443)</f>
        <v>1546</v>
      </c>
      <c r="H443">
        <f t="shared" si="49"/>
        <v>0.1</v>
      </c>
      <c r="I443">
        <f t="shared" si="50"/>
        <v>19.400000000000002</v>
      </c>
      <c r="J443">
        <f t="shared" si="51"/>
        <v>3</v>
      </c>
      <c r="K443">
        <f t="shared" si="54"/>
        <v>3010</v>
      </c>
      <c r="L443">
        <f t="shared" si="52"/>
        <v>2816</v>
      </c>
      <c r="M443">
        <f t="shared" si="55"/>
        <v>0</v>
      </c>
      <c r="N443">
        <f t="shared" si="53"/>
        <v>2816</v>
      </c>
    </row>
    <row r="444" spans="1:14" x14ac:dyDescent="0.25">
      <c r="A444" s="3">
        <v>39172</v>
      </c>
      <c r="B444" s="4" t="s">
        <v>42</v>
      </c>
      <c r="C444" s="5">
        <v>156</v>
      </c>
      <c r="D444">
        <f t="shared" si="48"/>
        <v>2007</v>
      </c>
      <c r="E444">
        <f>F444*C444</f>
        <v>326.03999999999996</v>
      </c>
      <c r="F444">
        <f>VLOOKUP(D444,$Y$3:$Z$12,2)</f>
        <v>2.09</v>
      </c>
      <c r="G444">
        <f>SUMIF($B$2:B444,B444,$C$2:C444)</f>
        <v>672</v>
      </c>
      <c r="H444">
        <f t="shared" si="49"/>
        <v>0.05</v>
      </c>
      <c r="I444">
        <f t="shared" si="50"/>
        <v>7.8000000000000007</v>
      </c>
      <c r="J444">
        <f t="shared" si="51"/>
        <v>3</v>
      </c>
      <c r="K444">
        <f t="shared" si="54"/>
        <v>2816</v>
      </c>
      <c r="L444">
        <f t="shared" si="52"/>
        <v>2660</v>
      </c>
      <c r="M444">
        <f t="shared" si="55"/>
        <v>3000</v>
      </c>
      <c r="N444">
        <f t="shared" si="53"/>
        <v>5660</v>
      </c>
    </row>
    <row r="445" spans="1:14" x14ac:dyDescent="0.25">
      <c r="A445" s="6">
        <v>39173</v>
      </c>
      <c r="B445" s="7" t="s">
        <v>115</v>
      </c>
      <c r="C445" s="8">
        <v>11</v>
      </c>
      <c r="D445">
        <f t="shared" si="48"/>
        <v>2007</v>
      </c>
      <c r="E445">
        <f>F445*C445</f>
        <v>22.99</v>
      </c>
      <c r="F445">
        <f>VLOOKUP(D445,$Y$3:$Z$12,2)</f>
        <v>2.09</v>
      </c>
      <c r="G445">
        <f>SUMIF($B$2:B445,B445,$C$2:C445)</f>
        <v>26</v>
      </c>
      <c r="H445">
        <f t="shared" si="49"/>
        <v>0</v>
      </c>
      <c r="I445">
        <f t="shared" si="50"/>
        <v>0</v>
      </c>
      <c r="J445">
        <f t="shared" si="51"/>
        <v>4</v>
      </c>
      <c r="K445">
        <f t="shared" si="54"/>
        <v>5660</v>
      </c>
      <c r="L445">
        <f t="shared" si="52"/>
        <v>5649</v>
      </c>
      <c r="M445">
        <f t="shared" si="55"/>
        <v>0</v>
      </c>
      <c r="N445">
        <f t="shared" si="53"/>
        <v>5649</v>
      </c>
    </row>
    <row r="446" spans="1:14" x14ac:dyDescent="0.25">
      <c r="A446" s="3">
        <v>39174</v>
      </c>
      <c r="B446" s="4" t="s">
        <v>38</v>
      </c>
      <c r="C446" s="5">
        <v>110</v>
      </c>
      <c r="D446">
        <f t="shared" si="48"/>
        <v>2007</v>
      </c>
      <c r="E446">
        <f>F446*C446</f>
        <v>229.89999999999998</v>
      </c>
      <c r="F446">
        <f>VLOOKUP(D446,$Y$3:$Z$12,2)</f>
        <v>2.09</v>
      </c>
      <c r="G446">
        <f>SUMIF($B$2:B446,B446,$C$2:C446)</f>
        <v>550</v>
      </c>
      <c r="H446">
        <f t="shared" si="49"/>
        <v>0.05</v>
      </c>
      <c r="I446">
        <f t="shared" si="50"/>
        <v>5.5</v>
      </c>
      <c r="J446">
        <f t="shared" si="51"/>
        <v>4</v>
      </c>
      <c r="K446">
        <f t="shared" si="54"/>
        <v>5649</v>
      </c>
      <c r="L446">
        <f t="shared" si="52"/>
        <v>5539</v>
      </c>
      <c r="M446">
        <f t="shared" si="55"/>
        <v>0</v>
      </c>
      <c r="N446">
        <f t="shared" si="53"/>
        <v>5539</v>
      </c>
    </row>
    <row r="447" spans="1:14" x14ac:dyDescent="0.25">
      <c r="A447" s="6">
        <v>39176</v>
      </c>
      <c r="B447" s="7" t="s">
        <v>142</v>
      </c>
      <c r="C447" s="8">
        <v>12</v>
      </c>
      <c r="D447">
        <f t="shared" si="48"/>
        <v>2007</v>
      </c>
      <c r="E447">
        <f>F447*C447</f>
        <v>25.08</v>
      </c>
      <c r="F447">
        <f>VLOOKUP(D447,$Y$3:$Z$12,2)</f>
        <v>2.09</v>
      </c>
      <c r="G447">
        <f>SUMIF($B$2:B447,B447,$C$2:C447)</f>
        <v>12</v>
      </c>
      <c r="H447">
        <f t="shared" si="49"/>
        <v>0</v>
      </c>
      <c r="I447">
        <f t="shared" si="50"/>
        <v>0</v>
      </c>
      <c r="J447">
        <f t="shared" si="51"/>
        <v>4</v>
      </c>
      <c r="K447">
        <f t="shared" si="54"/>
        <v>5539</v>
      </c>
      <c r="L447">
        <f t="shared" si="52"/>
        <v>5527</v>
      </c>
      <c r="M447">
        <f t="shared" si="55"/>
        <v>0</v>
      </c>
      <c r="N447">
        <f t="shared" si="53"/>
        <v>5527</v>
      </c>
    </row>
    <row r="448" spans="1:14" x14ac:dyDescent="0.25">
      <c r="A448" s="3">
        <v>39177</v>
      </c>
      <c r="B448" s="4" t="s">
        <v>8</v>
      </c>
      <c r="C448" s="5">
        <v>464</v>
      </c>
      <c r="D448">
        <f t="shared" si="48"/>
        <v>2007</v>
      </c>
      <c r="E448">
        <f>F448*C448</f>
        <v>969.76</v>
      </c>
      <c r="F448">
        <f>VLOOKUP(D448,$Y$3:$Z$12,2)</f>
        <v>2.09</v>
      </c>
      <c r="G448">
        <f>SUMIF($B$2:B448,B448,$C$2:C448)</f>
        <v>3755</v>
      </c>
      <c r="H448">
        <f t="shared" si="49"/>
        <v>0.1</v>
      </c>
      <c r="I448">
        <f t="shared" si="50"/>
        <v>46.400000000000006</v>
      </c>
      <c r="J448">
        <f t="shared" si="51"/>
        <v>4</v>
      </c>
      <c r="K448">
        <f t="shared" si="54"/>
        <v>5527</v>
      </c>
      <c r="L448">
        <f t="shared" si="52"/>
        <v>5063</v>
      </c>
      <c r="M448">
        <f t="shared" si="55"/>
        <v>0</v>
      </c>
      <c r="N448">
        <f t="shared" si="53"/>
        <v>5063</v>
      </c>
    </row>
    <row r="449" spans="1:14" x14ac:dyDescent="0.25">
      <c r="A449" s="6">
        <v>39178</v>
      </c>
      <c r="B449" s="7" t="s">
        <v>69</v>
      </c>
      <c r="C449" s="8">
        <v>40</v>
      </c>
      <c r="D449">
        <f t="shared" si="48"/>
        <v>2007</v>
      </c>
      <c r="E449">
        <f>F449*C449</f>
        <v>83.6</v>
      </c>
      <c r="F449">
        <f>VLOOKUP(D449,$Y$3:$Z$12,2)</f>
        <v>2.09</v>
      </c>
      <c r="G449">
        <f>SUMIF($B$2:B449,B449,$C$2:C449)</f>
        <v>702</v>
      </c>
      <c r="H449">
        <f t="shared" si="49"/>
        <v>0.05</v>
      </c>
      <c r="I449">
        <f t="shared" si="50"/>
        <v>2</v>
      </c>
      <c r="J449">
        <f t="shared" si="51"/>
        <v>4</v>
      </c>
      <c r="K449">
        <f t="shared" si="54"/>
        <v>5063</v>
      </c>
      <c r="L449">
        <f t="shared" si="52"/>
        <v>5023</v>
      </c>
      <c r="M449">
        <f t="shared" si="55"/>
        <v>0</v>
      </c>
      <c r="N449">
        <f t="shared" si="53"/>
        <v>5023</v>
      </c>
    </row>
    <row r="450" spans="1:14" x14ac:dyDescent="0.25">
      <c r="A450" s="3">
        <v>39179</v>
      </c>
      <c r="B450" s="4" t="s">
        <v>42</v>
      </c>
      <c r="C450" s="5">
        <v>52</v>
      </c>
      <c r="D450">
        <f t="shared" si="48"/>
        <v>2007</v>
      </c>
      <c r="E450">
        <f>F450*C450</f>
        <v>108.67999999999999</v>
      </c>
      <c r="F450">
        <f>VLOOKUP(D450,$Y$3:$Z$12,2)</f>
        <v>2.09</v>
      </c>
      <c r="G450">
        <f>SUMIF($B$2:B450,B450,$C$2:C450)</f>
        <v>724</v>
      </c>
      <c r="H450">
        <f t="shared" si="49"/>
        <v>0.05</v>
      </c>
      <c r="I450">
        <f t="shared" si="50"/>
        <v>2.6</v>
      </c>
      <c r="J450">
        <f t="shared" si="51"/>
        <v>4</v>
      </c>
      <c r="K450">
        <f t="shared" si="54"/>
        <v>5023</v>
      </c>
      <c r="L450">
        <f t="shared" si="52"/>
        <v>4971</v>
      </c>
      <c r="M450">
        <f t="shared" si="55"/>
        <v>0</v>
      </c>
      <c r="N450">
        <f t="shared" si="53"/>
        <v>4971</v>
      </c>
    </row>
    <row r="451" spans="1:14" x14ac:dyDescent="0.25">
      <c r="A451" s="6">
        <v>39184</v>
      </c>
      <c r="B451" s="7" t="s">
        <v>78</v>
      </c>
      <c r="C451" s="8">
        <v>12</v>
      </c>
      <c r="D451">
        <f t="shared" ref="D451:D514" si="56">YEAR(A451)</f>
        <v>2007</v>
      </c>
      <c r="E451">
        <f>F451*C451</f>
        <v>25.08</v>
      </c>
      <c r="F451">
        <f>VLOOKUP(D451,$Y$3:$Z$12,2)</f>
        <v>2.09</v>
      </c>
      <c r="G451">
        <f>SUMIF($B$2:B451,B451,$C$2:C451)</f>
        <v>20</v>
      </c>
      <c r="H451">
        <f t="shared" ref="H451:H514" si="57">IF(G451 &gt;= 10000,0.2,IF(G451 &gt;= 1000,0.1,IF(G451 &gt;= 100,0.05,0)))</f>
        <v>0</v>
      </c>
      <c r="I451">
        <f t="shared" ref="I451:I514" si="58">H451*C451</f>
        <v>0</v>
      </c>
      <c r="J451">
        <f t="shared" ref="J451:J514" si="59">MONTH(A451)</f>
        <v>4</v>
      </c>
      <c r="K451">
        <f t="shared" si="54"/>
        <v>4971</v>
      </c>
      <c r="L451">
        <f t="shared" ref="L451:L514" si="60">K451-C451</f>
        <v>4959</v>
      </c>
      <c r="M451">
        <f t="shared" si="55"/>
        <v>0</v>
      </c>
      <c r="N451">
        <f t="shared" ref="N451:N514" si="61">L451+M451</f>
        <v>4959</v>
      </c>
    </row>
    <row r="452" spans="1:14" x14ac:dyDescent="0.25">
      <c r="A452" s="3">
        <v>39186</v>
      </c>
      <c r="B452" s="4" t="s">
        <v>10</v>
      </c>
      <c r="C452" s="5">
        <v>412</v>
      </c>
      <c r="D452">
        <f t="shared" si="56"/>
        <v>2007</v>
      </c>
      <c r="E452">
        <f>F452*C452</f>
        <v>861.07999999999993</v>
      </c>
      <c r="F452">
        <f>VLOOKUP(D452,$Y$3:$Z$12,2)</f>
        <v>2.09</v>
      </c>
      <c r="G452">
        <f>SUMIF($B$2:B452,B452,$C$2:C452)</f>
        <v>6568</v>
      </c>
      <c r="H452">
        <f t="shared" si="57"/>
        <v>0.1</v>
      </c>
      <c r="I452">
        <f t="shared" si="58"/>
        <v>41.2</v>
      </c>
      <c r="J452">
        <f t="shared" si="59"/>
        <v>4</v>
      </c>
      <c r="K452">
        <f t="shared" ref="K452:K515" si="62">N451</f>
        <v>4959</v>
      </c>
      <c r="L452">
        <f t="shared" si="60"/>
        <v>4547</v>
      </c>
      <c r="M452">
        <f t="shared" ref="M452:M515" si="63">IF(J452 &lt;&gt; J453,MROUND(IF(ROUNDUP(5000 - L452,-3) &lt; 0, 0, ROUNDUP(5000 - L452,-3)),1000),0)</f>
        <v>0</v>
      </c>
      <c r="N452">
        <f t="shared" si="61"/>
        <v>4547</v>
      </c>
    </row>
    <row r="453" spans="1:14" x14ac:dyDescent="0.25">
      <c r="A453" s="6">
        <v>39188</v>
      </c>
      <c r="B453" s="7" t="s">
        <v>20</v>
      </c>
      <c r="C453" s="8">
        <v>268</v>
      </c>
      <c r="D453">
        <f t="shared" si="56"/>
        <v>2007</v>
      </c>
      <c r="E453">
        <f>F453*C453</f>
        <v>560.12</v>
      </c>
      <c r="F453">
        <f>VLOOKUP(D453,$Y$3:$Z$12,2)</f>
        <v>2.09</v>
      </c>
      <c r="G453">
        <f>SUMIF($B$2:B453,B453,$C$2:C453)</f>
        <v>5695</v>
      </c>
      <c r="H453">
        <f t="shared" si="57"/>
        <v>0.1</v>
      </c>
      <c r="I453">
        <f t="shared" si="58"/>
        <v>26.8</v>
      </c>
      <c r="J453">
        <f t="shared" si="59"/>
        <v>4</v>
      </c>
      <c r="K453">
        <f t="shared" si="62"/>
        <v>4547</v>
      </c>
      <c r="L453">
        <f t="shared" si="60"/>
        <v>4279</v>
      </c>
      <c r="M453">
        <f t="shared" si="63"/>
        <v>0</v>
      </c>
      <c r="N453">
        <f t="shared" si="61"/>
        <v>4279</v>
      </c>
    </row>
    <row r="454" spans="1:14" x14ac:dyDescent="0.25">
      <c r="A454" s="3">
        <v>39188</v>
      </c>
      <c r="B454" s="4" t="s">
        <v>10</v>
      </c>
      <c r="C454" s="5">
        <v>495</v>
      </c>
      <c r="D454">
        <f t="shared" si="56"/>
        <v>2007</v>
      </c>
      <c r="E454">
        <f>F454*C454</f>
        <v>1034.55</v>
      </c>
      <c r="F454">
        <f>VLOOKUP(D454,$Y$3:$Z$12,2)</f>
        <v>2.09</v>
      </c>
      <c r="G454">
        <f>SUMIF($B$2:B454,B454,$C$2:C454)</f>
        <v>7063</v>
      </c>
      <c r="H454">
        <f t="shared" si="57"/>
        <v>0.1</v>
      </c>
      <c r="I454">
        <f t="shared" si="58"/>
        <v>49.5</v>
      </c>
      <c r="J454">
        <f t="shared" si="59"/>
        <v>4</v>
      </c>
      <c r="K454">
        <f t="shared" si="62"/>
        <v>4279</v>
      </c>
      <c r="L454">
        <f t="shared" si="60"/>
        <v>3784</v>
      </c>
      <c r="M454">
        <f t="shared" si="63"/>
        <v>0</v>
      </c>
      <c r="N454">
        <f t="shared" si="61"/>
        <v>3784</v>
      </c>
    </row>
    <row r="455" spans="1:14" x14ac:dyDescent="0.25">
      <c r="A455" s="6">
        <v>39188</v>
      </c>
      <c r="B455" s="7" t="s">
        <v>38</v>
      </c>
      <c r="C455" s="8">
        <v>30</v>
      </c>
      <c r="D455">
        <f t="shared" si="56"/>
        <v>2007</v>
      </c>
      <c r="E455">
        <f>F455*C455</f>
        <v>62.699999999999996</v>
      </c>
      <c r="F455">
        <f>VLOOKUP(D455,$Y$3:$Z$12,2)</f>
        <v>2.09</v>
      </c>
      <c r="G455">
        <f>SUMIF($B$2:B455,B455,$C$2:C455)</f>
        <v>580</v>
      </c>
      <c r="H455">
        <f t="shared" si="57"/>
        <v>0.05</v>
      </c>
      <c r="I455">
        <f t="shared" si="58"/>
        <v>1.5</v>
      </c>
      <c r="J455">
        <f t="shared" si="59"/>
        <v>4</v>
      </c>
      <c r="K455">
        <f t="shared" si="62"/>
        <v>3784</v>
      </c>
      <c r="L455">
        <f t="shared" si="60"/>
        <v>3754</v>
      </c>
      <c r="M455">
        <f t="shared" si="63"/>
        <v>0</v>
      </c>
      <c r="N455">
        <f t="shared" si="61"/>
        <v>3754</v>
      </c>
    </row>
    <row r="456" spans="1:14" x14ac:dyDescent="0.25">
      <c r="A456" s="3">
        <v>39191</v>
      </c>
      <c r="B456" s="4" t="s">
        <v>9</v>
      </c>
      <c r="C456" s="5">
        <v>67</v>
      </c>
      <c r="D456">
        <f t="shared" si="56"/>
        <v>2007</v>
      </c>
      <c r="E456">
        <f>F456*C456</f>
        <v>140.03</v>
      </c>
      <c r="F456">
        <f>VLOOKUP(D456,$Y$3:$Z$12,2)</f>
        <v>2.09</v>
      </c>
      <c r="G456">
        <f>SUMIF($B$2:B456,B456,$C$2:C456)</f>
        <v>1059</v>
      </c>
      <c r="H456">
        <f t="shared" si="57"/>
        <v>0.1</v>
      </c>
      <c r="I456">
        <f t="shared" si="58"/>
        <v>6.7</v>
      </c>
      <c r="J456">
        <f t="shared" si="59"/>
        <v>4</v>
      </c>
      <c r="K456">
        <f t="shared" si="62"/>
        <v>3754</v>
      </c>
      <c r="L456">
        <f t="shared" si="60"/>
        <v>3687</v>
      </c>
      <c r="M456">
        <f t="shared" si="63"/>
        <v>0</v>
      </c>
      <c r="N456">
        <f t="shared" si="61"/>
        <v>3687</v>
      </c>
    </row>
    <row r="457" spans="1:14" x14ac:dyDescent="0.25">
      <c r="A457" s="6">
        <v>39197</v>
      </c>
      <c r="B457" s="7" t="s">
        <v>17</v>
      </c>
      <c r="C457" s="8">
        <v>497</v>
      </c>
      <c r="D457">
        <f t="shared" si="56"/>
        <v>2007</v>
      </c>
      <c r="E457">
        <f>F457*C457</f>
        <v>1038.73</v>
      </c>
      <c r="F457">
        <f>VLOOKUP(D457,$Y$3:$Z$12,2)</f>
        <v>2.09</v>
      </c>
      <c r="G457">
        <f>SUMIF($B$2:B457,B457,$C$2:C457)</f>
        <v>4661</v>
      </c>
      <c r="H457">
        <f t="shared" si="57"/>
        <v>0.1</v>
      </c>
      <c r="I457">
        <f t="shared" si="58"/>
        <v>49.7</v>
      </c>
      <c r="J457">
        <f t="shared" si="59"/>
        <v>4</v>
      </c>
      <c r="K457">
        <f t="shared" si="62"/>
        <v>3687</v>
      </c>
      <c r="L457">
        <f t="shared" si="60"/>
        <v>3190</v>
      </c>
      <c r="M457">
        <f t="shared" si="63"/>
        <v>0</v>
      </c>
      <c r="N457">
        <f t="shared" si="61"/>
        <v>3190</v>
      </c>
    </row>
    <row r="458" spans="1:14" x14ac:dyDescent="0.25">
      <c r="A458" s="3">
        <v>39200</v>
      </c>
      <c r="B458" s="4" t="s">
        <v>25</v>
      </c>
      <c r="C458" s="5">
        <v>102</v>
      </c>
      <c r="D458">
        <f t="shared" si="56"/>
        <v>2007</v>
      </c>
      <c r="E458">
        <f>F458*C458</f>
        <v>213.17999999999998</v>
      </c>
      <c r="F458">
        <f>VLOOKUP(D458,$Y$3:$Z$12,2)</f>
        <v>2.09</v>
      </c>
      <c r="G458">
        <f>SUMIF($B$2:B458,B458,$C$2:C458)</f>
        <v>5075</v>
      </c>
      <c r="H458">
        <f t="shared" si="57"/>
        <v>0.1</v>
      </c>
      <c r="I458">
        <f t="shared" si="58"/>
        <v>10.200000000000001</v>
      </c>
      <c r="J458">
        <f t="shared" si="59"/>
        <v>4</v>
      </c>
      <c r="K458">
        <f t="shared" si="62"/>
        <v>3190</v>
      </c>
      <c r="L458">
        <f t="shared" si="60"/>
        <v>3088</v>
      </c>
      <c r="M458">
        <f t="shared" si="63"/>
        <v>2000</v>
      </c>
      <c r="N458">
        <f t="shared" si="61"/>
        <v>5088</v>
      </c>
    </row>
    <row r="459" spans="1:14" x14ac:dyDescent="0.25">
      <c r="A459" s="6">
        <v>39203</v>
      </c>
      <c r="B459" s="7" t="s">
        <v>10</v>
      </c>
      <c r="C459" s="8">
        <v>322</v>
      </c>
      <c r="D459">
        <f t="shared" si="56"/>
        <v>2007</v>
      </c>
      <c r="E459">
        <f>F459*C459</f>
        <v>672.9799999999999</v>
      </c>
      <c r="F459">
        <f>VLOOKUP(D459,$Y$3:$Z$12,2)</f>
        <v>2.09</v>
      </c>
      <c r="G459">
        <f>SUMIF($B$2:B459,B459,$C$2:C459)</f>
        <v>7385</v>
      </c>
      <c r="H459">
        <f t="shared" si="57"/>
        <v>0.1</v>
      </c>
      <c r="I459">
        <f t="shared" si="58"/>
        <v>32.200000000000003</v>
      </c>
      <c r="J459">
        <f t="shared" si="59"/>
        <v>5</v>
      </c>
      <c r="K459">
        <f t="shared" si="62"/>
        <v>5088</v>
      </c>
      <c r="L459">
        <f t="shared" si="60"/>
        <v>4766</v>
      </c>
      <c r="M459">
        <f t="shared" si="63"/>
        <v>0</v>
      </c>
      <c r="N459">
        <f t="shared" si="61"/>
        <v>4766</v>
      </c>
    </row>
    <row r="460" spans="1:14" x14ac:dyDescent="0.25">
      <c r="A460" s="3">
        <v>39204</v>
      </c>
      <c r="B460" s="4" t="s">
        <v>12</v>
      </c>
      <c r="C460" s="5">
        <v>297</v>
      </c>
      <c r="D460">
        <f t="shared" si="56"/>
        <v>2007</v>
      </c>
      <c r="E460">
        <f>F460*C460</f>
        <v>620.7299999999999</v>
      </c>
      <c r="F460">
        <f>VLOOKUP(D460,$Y$3:$Z$12,2)</f>
        <v>2.09</v>
      </c>
      <c r="G460">
        <f>SUMIF($B$2:B460,B460,$C$2:C460)</f>
        <v>6023</v>
      </c>
      <c r="H460">
        <f t="shared" si="57"/>
        <v>0.1</v>
      </c>
      <c r="I460">
        <f t="shared" si="58"/>
        <v>29.700000000000003</v>
      </c>
      <c r="J460">
        <f t="shared" si="59"/>
        <v>5</v>
      </c>
      <c r="K460">
        <f t="shared" si="62"/>
        <v>4766</v>
      </c>
      <c r="L460">
        <f t="shared" si="60"/>
        <v>4469</v>
      </c>
      <c r="M460">
        <f t="shared" si="63"/>
        <v>0</v>
      </c>
      <c r="N460">
        <f t="shared" si="61"/>
        <v>4469</v>
      </c>
    </row>
    <row r="461" spans="1:14" x14ac:dyDescent="0.25">
      <c r="A461" s="6">
        <v>39206</v>
      </c>
      <c r="B461" s="7" t="s">
        <v>15</v>
      </c>
      <c r="C461" s="8">
        <v>179</v>
      </c>
      <c r="D461">
        <f t="shared" si="56"/>
        <v>2007</v>
      </c>
      <c r="E461">
        <f>F461*C461</f>
        <v>374.10999999999996</v>
      </c>
      <c r="F461">
        <f>VLOOKUP(D461,$Y$3:$Z$12,2)</f>
        <v>2.09</v>
      </c>
      <c r="G461">
        <f>SUMIF($B$2:B461,B461,$C$2:C461)</f>
        <v>1725</v>
      </c>
      <c r="H461">
        <f t="shared" si="57"/>
        <v>0.1</v>
      </c>
      <c r="I461">
        <f t="shared" si="58"/>
        <v>17.900000000000002</v>
      </c>
      <c r="J461">
        <f t="shared" si="59"/>
        <v>5</v>
      </c>
      <c r="K461">
        <f t="shared" si="62"/>
        <v>4469</v>
      </c>
      <c r="L461">
        <f t="shared" si="60"/>
        <v>4290</v>
      </c>
      <c r="M461">
        <f t="shared" si="63"/>
        <v>0</v>
      </c>
      <c r="N461">
        <f t="shared" si="61"/>
        <v>4290</v>
      </c>
    </row>
    <row r="462" spans="1:14" x14ac:dyDescent="0.25">
      <c r="A462" s="3">
        <v>39208</v>
      </c>
      <c r="B462" s="4" t="s">
        <v>143</v>
      </c>
      <c r="C462" s="5">
        <v>15</v>
      </c>
      <c r="D462">
        <f t="shared" si="56"/>
        <v>2007</v>
      </c>
      <c r="E462">
        <f>F462*C462</f>
        <v>31.349999999999998</v>
      </c>
      <c r="F462">
        <f>VLOOKUP(D462,$Y$3:$Z$12,2)</f>
        <v>2.09</v>
      </c>
      <c r="G462">
        <f>SUMIF($B$2:B462,B462,$C$2:C462)</f>
        <v>15</v>
      </c>
      <c r="H462">
        <f t="shared" si="57"/>
        <v>0</v>
      </c>
      <c r="I462">
        <f t="shared" si="58"/>
        <v>0</v>
      </c>
      <c r="J462">
        <f t="shared" si="59"/>
        <v>5</v>
      </c>
      <c r="K462">
        <f t="shared" si="62"/>
        <v>4290</v>
      </c>
      <c r="L462">
        <f t="shared" si="60"/>
        <v>4275</v>
      </c>
      <c r="M462">
        <f t="shared" si="63"/>
        <v>0</v>
      </c>
      <c r="N462">
        <f t="shared" si="61"/>
        <v>4275</v>
      </c>
    </row>
    <row r="463" spans="1:14" x14ac:dyDescent="0.25">
      <c r="A463" s="6">
        <v>39210</v>
      </c>
      <c r="B463" s="7" t="s">
        <v>64</v>
      </c>
      <c r="C463" s="8">
        <v>65</v>
      </c>
      <c r="D463">
        <f t="shared" si="56"/>
        <v>2007</v>
      </c>
      <c r="E463">
        <f>F463*C463</f>
        <v>135.85</v>
      </c>
      <c r="F463">
        <f>VLOOKUP(D463,$Y$3:$Z$12,2)</f>
        <v>2.09</v>
      </c>
      <c r="G463">
        <f>SUMIF($B$2:B463,B463,$C$2:C463)</f>
        <v>364</v>
      </c>
      <c r="H463">
        <f t="shared" si="57"/>
        <v>0.05</v>
      </c>
      <c r="I463">
        <f t="shared" si="58"/>
        <v>3.25</v>
      </c>
      <c r="J463">
        <f t="shared" si="59"/>
        <v>5</v>
      </c>
      <c r="K463">
        <f t="shared" si="62"/>
        <v>4275</v>
      </c>
      <c r="L463">
        <f t="shared" si="60"/>
        <v>4210</v>
      </c>
      <c r="M463">
        <f t="shared" si="63"/>
        <v>0</v>
      </c>
      <c r="N463">
        <f t="shared" si="61"/>
        <v>4210</v>
      </c>
    </row>
    <row r="464" spans="1:14" x14ac:dyDescent="0.25">
      <c r="A464" s="3">
        <v>39212</v>
      </c>
      <c r="B464" s="4" t="s">
        <v>10</v>
      </c>
      <c r="C464" s="5">
        <v>297</v>
      </c>
      <c r="D464">
        <f t="shared" si="56"/>
        <v>2007</v>
      </c>
      <c r="E464">
        <f>F464*C464</f>
        <v>620.7299999999999</v>
      </c>
      <c r="F464">
        <f>VLOOKUP(D464,$Y$3:$Z$12,2)</f>
        <v>2.09</v>
      </c>
      <c r="G464">
        <f>SUMIF($B$2:B464,B464,$C$2:C464)</f>
        <v>7682</v>
      </c>
      <c r="H464">
        <f t="shared" si="57"/>
        <v>0.1</v>
      </c>
      <c r="I464">
        <f t="shared" si="58"/>
        <v>29.700000000000003</v>
      </c>
      <c r="J464">
        <f t="shared" si="59"/>
        <v>5</v>
      </c>
      <c r="K464">
        <f t="shared" si="62"/>
        <v>4210</v>
      </c>
      <c r="L464">
        <f t="shared" si="60"/>
        <v>3913</v>
      </c>
      <c r="M464">
        <f t="shared" si="63"/>
        <v>0</v>
      </c>
      <c r="N464">
        <f t="shared" si="61"/>
        <v>3913</v>
      </c>
    </row>
    <row r="465" spans="1:14" x14ac:dyDescent="0.25">
      <c r="A465" s="6">
        <v>39214</v>
      </c>
      <c r="B465" s="7" t="s">
        <v>11</v>
      </c>
      <c r="C465" s="8">
        <v>131</v>
      </c>
      <c r="D465">
        <f t="shared" si="56"/>
        <v>2007</v>
      </c>
      <c r="E465">
        <f>F465*C465</f>
        <v>273.78999999999996</v>
      </c>
      <c r="F465">
        <f>VLOOKUP(D465,$Y$3:$Z$12,2)</f>
        <v>2.09</v>
      </c>
      <c r="G465">
        <f>SUMIF($B$2:B465,B465,$C$2:C465)</f>
        <v>635</v>
      </c>
      <c r="H465">
        <f t="shared" si="57"/>
        <v>0.05</v>
      </c>
      <c r="I465">
        <f t="shared" si="58"/>
        <v>6.5500000000000007</v>
      </c>
      <c r="J465">
        <f t="shared" si="59"/>
        <v>5</v>
      </c>
      <c r="K465">
        <f t="shared" si="62"/>
        <v>3913</v>
      </c>
      <c r="L465">
        <f t="shared" si="60"/>
        <v>3782</v>
      </c>
      <c r="M465">
        <f t="shared" si="63"/>
        <v>0</v>
      </c>
      <c r="N465">
        <f t="shared" si="61"/>
        <v>3782</v>
      </c>
    </row>
    <row r="466" spans="1:14" x14ac:dyDescent="0.25">
      <c r="A466" s="3">
        <v>39215</v>
      </c>
      <c r="B466" s="4" t="s">
        <v>144</v>
      </c>
      <c r="C466" s="5">
        <v>12</v>
      </c>
      <c r="D466">
        <f t="shared" si="56"/>
        <v>2007</v>
      </c>
      <c r="E466">
        <f>F466*C466</f>
        <v>25.08</v>
      </c>
      <c r="F466">
        <f>VLOOKUP(D466,$Y$3:$Z$12,2)</f>
        <v>2.09</v>
      </c>
      <c r="G466">
        <f>SUMIF($B$2:B466,B466,$C$2:C466)</f>
        <v>12</v>
      </c>
      <c r="H466">
        <f t="shared" si="57"/>
        <v>0</v>
      </c>
      <c r="I466">
        <f t="shared" si="58"/>
        <v>0</v>
      </c>
      <c r="J466">
        <f t="shared" si="59"/>
        <v>5</v>
      </c>
      <c r="K466">
        <f t="shared" si="62"/>
        <v>3782</v>
      </c>
      <c r="L466">
        <f t="shared" si="60"/>
        <v>3770</v>
      </c>
      <c r="M466">
        <f t="shared" si="63"/>
        <v>0</v>
      </c>
      <c r="N466">
        <f t="shared" si="61"/>
        <v>3770</v>
      </c>
    </row>
    <row r="467" spans="1:14" x14ac:dyDescent="0.25">
      <c r="A467" s="6">
        <v>39215</v>
      </c>
      <c r="B467" s="7" t="s">
        <v>21</v>
      </c>
      <c r="C467" s="8">
        <v>114</v>
      </c>
      <c r="D467">
        <f t="shared" si="56"/>
        <v>2007</v>
      </c>
      <c r="E467">
        <f>F467*C467</f>
        <v>238.26</v>
      </c>
      <c r="F467">
        <f>VLOOKUP(D467,$Y$3:$Z$12,2)</f>
        <v>2.09</v>
      </c>
      <c r="G467">
        <f>SUMIF($B$2:B467,B467,$C$2:C467)</f>
        <v>1507</v>
      </c>
      <c r="H467">
        <f t="shared" si="57"/>
        <v>0.1</v>
      </c>
      <c r="I467">
        <f t="shared" si="58"/>
        <v>11.4</v>
      </c>
      <c r="J467">
        <f t="shared" si="59"/>
        <v>5</v>
      </c>
      <c r="K467">
        <f t="shared" si="62"/>
        <v>3770</v>
      </c>
      <c r="L467">
        <f t="shared" si="60"/>
        <v>3656</v>
      </c>
      <c r="M467">
        <f t="shared" si="63"/>
        <v>0</v>
      </c>
      <c r="N467">
        <f t="shared" si="61"/>
        <v>3656</v>
      </c>
    </row>
    <row r="468" spans="1:14" x14ac:dyDescent="0.25">
      <c r="A468" s="3">
        <v>39218</v>
      </c>
      <c r="B468" s="4" t="s">
        <v>17</v>
      </c>
      <c r="C468" s="5">
        <v>293</v>
      </c>
      <c r="D468">
        <f t="shared" si="56"/>
        <v>2007</v>
      </c>
      <c r="E468">
        <f>F468*C468</f>
        <v>612.37</v>
      </c>
      <c r="F468">
        <f>VLOOKUP(D468,$Y$3:$Z$12,2)</f>
        <v>2.09</v>
      </c>
      <c r="G468">
        <f>SUMIF($B$2:B468,B468,$C$2:C468)</f>
        <v>4954</v>
      </c>
      <c r="H468">
        <f t="shared" si="57"/>
        <v>0.1</v>
      </c>
      <c r="I468">
        <f t="shared" si="58"/>
        <v>29.3</v>
      </c>
      <c r="J468">
        <f t="shared" si="59"/>
        <v>5</v>
      </c>
      <c r="K468">
        <f t="shared" si="62"/>
        <v>3656</v>
      </c>
      <c r="L468">
        <f t="shared" si="60"/>
        <v>3363</v>
      </c>
      <c r="M468">
        <f t="shared" si="63"/>
        <v>0</v>
      </c>
      <c r="N468">
        <f t="shared" si="61"/>
        <v>3363</v>
      </c>
    </row>
    <row r="469" spans="1:14" x14ac:dyDescent="0.25">
      <c r="A469" s="6">
        <v>39220</v>
      </c>
      <c r="B469" s="7" t="s">
        <v>145</v>
      </c>
      <c r="C469" s="8">
        <v>18</v>
      </c>
      <c r="D469">
        <f t="shared" si="56"/>
        <v>2007</v>
      </c>
      <c r="E469">
        <f>F469*C469</f>
        <v>37.619999999999997</v>
      </c>
      <c r="F469">
        <f>VLOOKUP(D469,$Y$3:$Z$12,2)</f>
        <v>2.09</v>
      </c>
      <c r="G469">
        <f>SUMIF($B$2:B469,B469,$C$2:C469)</f>
        <v>18</v>
      </c>
      <c r="H469">
        <f t="shared" si="57"/>
        <v>0</v>
      </c>
      <c r="I469">
        <f t="shared" si="58"/>
        <v>0</v>
      </c>
      <c r="J469">
        <f t="shared" si="59"/>
        <v>5</v>
      </c>
      <c r="K469">
        <f t="shared" si="62"/>
        <v>3363</v>
      </c>
      <c r="L469">
        <f t="shared" si="60"/>
        <v>3345</v>
      </c>
      <c r="M469">
        <f t="shared" si="63"/>
        <v>0</v>
      </c>
      <c r="N469">
        <f t="shared" si="61"/>
        <v>3345</v>
      </c>
    </row>
    <row r="470" spans="1:14" x14ac:dyDescent="0.25">
      <c r="A470" s="3">
        <v>39220</v>
      </c>
      <c r="B470" s="4" t="s">
        <v>22</v>
      </c>
      <c r="C470" s="5">
        <v>186</v>
      </c>
      <c r="D470">
        <f t="shared" si="56"/>
        <v>2007</v>
      </c>
      <c r="E470">
        <f>F470*C470</f>
        <v>388.73999999999995</v>
      </c>
      <c r="F470">
        <f>VLOOKUP(D470,$Y$3:$Z$12,2)</f>
        <v>2.09</v>
      </c>
      <c r="G470">
        <f>SUMIF($B$2:B470,B470,$C$2:C470)</f>
        <v>862</v>
      </c>
      <c r="H470">
        <f t="shared" si="57"/>
        <v>0.05</v>
      </c>
      <c r="I470">
        <f t="shared" si="58"/>
        <v>9.3000000000000007</v>
      </c>
      <c r="J470">
        <f t="shared" si="59"/>
        <v>5</v>
      </c>
      <c r="K470">
        <f t="shared" si="62"/>
        <v>3345</v>
      </c>
      <c r="L470">
        <f t="shared" si="60"/>
        <v>3159</v>
      </c>
      <c r="M470">
        <f t="shared" si="63"/>
        <v>0</v>
      </c>
      <c r="N470">
        <f t="shared" si="61"/>
        <v>3159</v>
      </c>
    </row>
    <row r="471" spans="1:14" x14ac:dyDescent="0.25">
      <c r="A471" s="6">
        <v>39223</v>
      </c>
      <c r="B471" s="7" t="s">
        <v>31</v>
      </c>
      <c r="C471" s="8">
        <v>119</v>
      </c>
      <c r="D471">
        <f t="shared" si="56"/>
        <v>2007</v>
      </c>
      <c r="E471">
        <f>F471*C471</f>
        <v>248.70999999999998</v>
      </c>
      <c r="F471">
        <f>VLOOKUP(D471,$Y$3:$Z$12,2)</f>
        <v>2.09</v>
      </c>
      <c r="G471">
        <f>SUMIF($B$2:B471,B471,$C$2:C471)</f>
        <v>933</v>
      </c>
      <c r="H471">
        <f t="shared" si="57"/>
        <v>0.05</v>
      </c>
      <c r="I471">
        <f t="shared" si="58"/>
        <v>5.95</v>
      </c>
      <c r="J471">
        <f t="shared" si="59"/>
        <v>5</v>
      </c>
      <c r="K471">
        <f t="shared" si="62"/>
        <v>3159</v>
      </c>
      <c r="L471">
        <f t="shared" si="60"/>
        <v>3040</v>
      </c>
      <c r="M471">
        <f t="shared" si="63"/>
        <v>0</v>
      </c>
      <c r="N471">
        <f t="shared" si="61"/>
        <v>3040</v>
      </c>
    </row>
    <row r="472" spans="1:14" x14ac:dyDescent="0.25">
      <c r="A472" s="3">
        <v>39227</v>
      </c>
      <c r="B472" s="4" t="s">
        <v>133</v>
      </c>
      <c r="C472" s="5">
        <v>4</v>
      </c>
      <c r="D472">
        <f t="shared" si="56"/>
        <v>2007</v>
      </c>
      <c r="E472">
        <f>F472*C472</f>
        <v>8.36</v>
      </c>
      <c r="F472">
        <f>VLOOKUP(D472,$Y$3:$Z$12,2)</f>
        <v>2.09</v>
      </c>
      <c r="G472">
        <f>SUMIF($B$2:B472,B472,$C$2:C472)</f>
        <v>11</v>
      </c>
      <c r="H472">
        <f t="shared" si="57"/>
        <v>0</v>
      </c>
      <c r="I472">
        <f t="shared" si="58"/>
        <v>0</v>
      </c>
      <c r="J472">
        <f t="shared" si="59"/>
        <v>5</v>
      </c>
      <c r="K472">
        <f t="shared" si="62"/>
        <v>3040</v>
      </c>
      <c r="L472">
        <f t="shared" si="60"/>
        <v>3036</v>
      </c>
      <c r="M472">
        <f t="shared" si="63"/>
        <v>0</v>
      </c>
      <c r="N472">
        <f t="shared" si="61"/>
        <v>3036</v>
      </c>
    </row>
    <row r="473" spans="1:14" x14ac:dyDescent="0.25">
      <c r="A473" s="6">
        <v>39230</v>
      </c>
      <c r="B473" s="7" t="s">
        <v>17</v>
      </c>
      <c r="C473" s="8">
        <v>415</v>
      </c>
      <c r="D473">
        <f t="shared" si="56"/>
        <v>2007</v>
      </c>
      <c r="E473">
        <f>F473*C473</f>
        <v>867.34999999999991</v>
      </c>
      <c r="F473">
        <f>VLOOKUP(D473,$Y$3:$Z$12,2)</f>
        <v>2.09</v>
      </c>
      <c r="G473">
        <f>SUMIF($B$2:B473,B473,$C$2:C473)</f>
        <v>5369</v>
      </c>
      <c r="H473">
        <f t="shared" si="57"/>
        <v>0.1</v>
      </c>
      <c r="I473">
        <f t="shared" si="58"/>
        <v>41.5</v>
      </c>
      <c r="J473">
        <f t="shared" si="59"/>
        <v>5</v>
      </c>
      <c r="K473">
        <f t="shared" si="62"/>
        <v>3036</v>
      </c>
      <c r="L473">
        <f t="shared" si="60"/>
        <v>2621</v>
      </c>
      <c r="M473">
        <f t="shared" si="63"/>
        <v>0</v>
      </c>
      <c r="N473">
        <f t="shared" si="61"/>
        <v>2621</v>
      </c>
    </row>
    <row r="474" spans="1:14" x14ac:dyDescent="0.25">
      <c r="A474" s="3">
        <v>39230</v>
      </c>
      <c r="B474" s="4" t="s">
        <v>16</v>
      </c>
      <c r="C474" s="5">
        <v>10</v>
      </c>
      <c r="D474">
        <f t="shared" si="56"/>
        <v>2007</v>
      </c>
      <c r="E474">
        <f>F474*C474</f>
        <v>20.9</v>
      </c>
      <c r="F474">
        <f>VLOOKUP(D474,$Y$3:$Z$12,2)</f>
        <v>2.09</v>
      </c>
      <c r="G474">
        <f>SUMIF($B$2:B474,B474,$C$2:C474)</f>
        <v>18</v>
      </c>
      <c r="H474">
        <f t="shared" si="57"/>
        <v>0</v>
      </c>
      <c r="I474">
        <f t="shared" si="58"/>
        <v>0</v>
      </c>
      <c r="J474">
        <f t="shared" si="59"/>
        <v>5</v>
      </c>
      <c r="K474">
        <f t="shared" si="62"/>
        <v>2621</v>
      </c>
      <c r="L474">
        <f t="shared" si="60"/>
        <v>2611</v>
      </c>
      <c r="M474">
        <f t="shared" si="63"/>
        <v>0</v>
      </c>
      <c r="N474">
        <f t="shared" si="61"/>
        <v>2611</v>
      </c>
    </row>
    <row r="475" spans="1:14" x14ac:dyDescent="0.25">
      <c r="A475" s="6">
        <v>39230</v>
      </c>
      <c r="B475" s="7" t="s">
        <v>21</v>
      </c>
      <c r="C475" s="8">
        <v>159</v>
      </c>
      <c r="D475">
        <f t="shared" si="56"/>
        <v>2007</v>
      </c>
      <c r="E475">
        <f>F475*C475</f>
        <v>332.31</v>
      </c>
      <c r="F475">
        <f>VLOOKUP(D475,$Y$3:$Z$12,2)</f>
        <v>2.09</v>
      </c>
      <c r="G475">
        <f>SUMIF($B$2:B475,B475,$C$2:C475)</f>
        <v>1666</v>
      </c>
      <c r="H475">
        <f t="shared" si="57"/>
        <v>0.1</v>
      </c>
      <c r="I475">
        <f t="shared" si="58"/>
        <v>15.9</v>
      </c>
      <c r="J475">
        <f t="shared" si="59"/>
        <v>5</v>
      </c>
      <c r="K475">
        <f t="shared" si="62"/>
        <v>2611</v>
      </c>
      <c r="L475">
        <f t="shared" si="60"/>
        <v>2452</v>
      </c>
      <c r="M475">
        <f t="shared" si="63"/>
        <v>0</v>
      </c>
      <c r="N475">
        <f t="shared" si="61"/>
        <v>2452</v>
      </c>
    </row>
    <row r="476" spans="1:14" x14ac:dyDescent="0.25">
      <c r="A476" s="3">
        <v>39231</v>
      </c>
      <c r="B476" s="4" t="s">
        <v>20</v>
      </c>
      <c r="C476" s="5">
        <v>140</v>
      </c>
      <c r="D476">
        <f t="shared" si="56"/>
        <v>2007</v>
      </c>
      <c r="E476">
        <f>F476*C476</f>
        <v>292.59999999999997</v>
      </c>
      <c r="F476">
        <f>VLOOKUP(D476,$Y$3:$Z$12,2)</f>
        <v>2.09</v>
      </c>
      <c r="G476">
        <f>SUMIF($B$2:B476,B476,$C$2:C476)</f>
        <v>5835</v>
      </c>
      <c r="H476">
        <f t="shared" si="57"/>
        <v>0.1</v>
      </c>
      <c r="I476">
        <f t="shared" si="58"/>
        <v>14</v>
      </c>
      <c r="J476">
        <f t="shared" si="59"/>
        <v>5</v>
      </c>
      <c r="K476">
        <f t="shared" si="62"/>
        <v>2452</v>
      </c>
      <c r="L476">
        <f t="shared" si="60"/>
        <v>2312</v>
      </c>
      <c r="M476">
        <f t="shared" si="63"/>
        <v>3000</v>
      </c>
      <c r="N476">
        <f t="shared" si="61"/>
        <v>5312</v>
      </c>
    </row>
    <row r="477" spans="1:14" x14ac:dyDescent="0.25">
      <c r="A477" s="6">
        <v>39239</v>
      </c>
      <c r="B477" s="7" t="s">
        <v>22</v>
      </c>
      <c r="C477" s="8">
        <v>128</v>
      </c>
      <c r="D477">
        <f t="shared" si="56"/>
        <v>2007</v>
      </c>
      <c r="E477">
        <f>F477*C477</f>
        <v>267.52</v>
      </c>
      <c r="F477">
        <f>VLOOKUP(D477,$Y$3:$Z$12,2)</f>
        <v>2.09</v>
      </c>
      <c r="G477">
        <f>SUMIF($B$2:B477,B477,$C$2:C477)</f>
        <v>990</v>
      </c>
      <c r="H477">
        <f t="shared" si="57"/>
        <v>0.05</v>
      </c>
      <c r="I477">
        <f t="shared" si="58"/>
        <v>6.4</v>
      </c>
      <c r="J477">
        <f t="shared" si="59"/>
        <v>6</v>
      </c>
      <c r="K477">
        <f t="shared" si="62"/>
        <v>5312</v>
      </c>
      <c r="L477">
        <f t="shared" si="60"/>
        <v>5184</v>
      </c>
      <c r="M477">
        <f t="shared" si="63"/>
        <v>0</v>
      </c>
      <c r="N477">
        <f t="shared" si="61"/>
        <v>5184</v>
      </c>
    </row>
    <row r="478" spans="1:14" x14ac:dyDescent="0.25">
      <c r="A478" s="3">
        <v>39247</v>
      </c>
      <c r="B478" s="4" t="s">
        <v>146</v>
      </c>
      <c r="C478" s="5">
        <v>9</v>
      </c>
      <c r="D478">
        <f t="shared" si="56"/>
        <v>2007</v>
      </c>
      <c r="E478">
        <f>F478*C478</f>
        <v>18.809999999999999</v>
      </c>
      <c r="F478">
        <f>VLOOKUP(D478,$Y$3:$Z$12,2)</f>
        <v>2.09</v>
      </c>
      <c r="G478">
        <f>SUMIF($B$2:B478,B478,$C$2:C478)</f>
        <v>9</v>
      </c>
      <c r="H478">
        <f t="shared" si="57"/>
        <v>0</v>
      </c>
      <c r="I478">
        <f t="shared" si="58"/>
        <v>0</v>
      </c>
      <c r="J478">
        <f t="shared" si="59"/>
        <v>6</v>
      </c>
      <c r="K478">
        <f t="shared" si="62"/>
        <v>5184</v>
      </c>
      <c r="L478">
        <f t="shared" si="60"/>
        <v>5175</v>
      </c>
      <c r="M478">
        <f t="shared" si="63"/>
        <v>0</v>
      </c>
      <c r="N478">
        <f t="shared" si="61"/>
        <v>5175</v>
      </c>
    </row>
    <row r="479" spans="1:14" x14ac:dyDescent="0.25">
      <c r="A479" s="6">
        <v>39247</v>
      </c>
      <c r="B479" s="7" t="s">
        <v>20</v>
      </c>
      <c r="C479" s="8">
        <v>121</v>
      </c>
      <c r="D479">
        <f t="shared" si="56"/>
        <v>2007</v>
      </c>
      <c r="E479">
        <f>F479*C479</f>
        <v>252.89</v>
      </c>
      <c r="F479">
        <f>VLOOKUP(D479,$Y$3:$Z$12,2)</f>
        <v>2.09</v>
      </c>
      <c r="G479">
        <f>SUMIF($B$2:B479,B479,$C$2:C479)</f>
        <v>5956</v>
      </c>
      <c r="H479">
        <f t="shared" si="57"/>
        <v>0.1</v>
      </c>
      <c r="I479">
        <f t="shared" si="58"/>
        <v>12.100000000000001</v>
      </c>
      <c r="J479">
        <f t="shared" si="59"/>
        <v>6</v>
      </c>
      <c r="K479">
        <f t="shared" si="62"/>
        <v>5175</v>
      </c>
      <c r="L479">
        <f t="shared" si="60"/>
        <v>5054</v>
      </c>
      <c r="M479">
        <f t="shared" si="63"/>
        <v>0</v>
      </c>
      <c r="N479">
        <f t="shared" si="61"/>
        <v>5054</v>
      </c>
    </row>
    <row r="480" spans="1:14" x14ac:dyDescent="0.25">
      <c r="A480" s="3">
        <v>39248</v>
      </c>
      <c r="B480" s="4" t="s">
        <v>17</v>
      </c>
      <c r="C480" s="5">
        <v>169</v>
      </c>
      <c r="D480">
        <f t="shared" si="56"/>
        <v>2007</v>
      </c>
      <c r="E480">
        <f>F480*C480</f>
        <v>353.21</v>
      </c>
      <c r="F480">
        <f>VLOOKUP(D480,$Y$3:$Z$12,2)</f>
        <v>2.09</v>
      </c>
      <c r="G480">
        <f>SUMIF($B$2:B480,B480,$C$2:C480)</f>
        <v>5538</v>
      </c>
      <c r="H480">
        <f t="shared" si="57"/>
        <v>0.1</v>
      </c>
      <c r="I480">
        <f t="shared" si="58"/>
        <v>16.900000000000002</v>
      </c>
      <c r="J480">
        <f t="shared" si="59"/>
        <v>6</v>
      </c>
      <c r="K480">
        <f t="shared" si="62"/>
        <v>5054</v>
      </c>
      <c r="L480">
        <f t="shared" si="60"/>
        <v>4885</v>
      </c>
      <c r="M480">
        <f t="shared" si="63"/>
        <v>0</v>
      </c>
      <c r="N480">
        <f t="shared" si="61"/>
        <v>4885</v>
      </c>
    </row>
    <row r="481" spans="1:14" x14ac:dyDescent="0.25">
      <c r="A481" s="6">
        <v>39250</v>
      </c>
      <c r="B481" s="7" t="s">
        <v>58</v>
      </c>
      <c r="C481" s="8">
        <v>118</v>
      </c>
      <c r="D481">
        <f t="shared" si="56"/>
        <v>2007</v>
      </c>
      <c r="E481">
        <f>F481*C481</f>
        <v>246.61999999999998</v>
      </c>
      <c r="F481">
        <f>VLOOKUP(D481,$Y$3:$Z$12,2)</f>
        <v>2.09</v>
      </c>
      <c r="G481">
        <f>SUMIF($B$2:B481,B481,$C$2:C481)</f>
        <v>852</v>
      </c>
      <c r="H481">
        <f t="shared" si="57"/>
        <v>0.05</v>
      </c>
      <c r="I481">
        <f t="shared" si="58"/>
        <v>5.9</v>
      </c>
      <c r="J481">
        <f t="shared" si="59"/>
        <v>6</v>
      </c>
      <c r="K481">
        <f t="shared" si="62"/>
        <v>4885</v>
      </c>
      <c r="L481">
        <f t="shared" si="60"/>
        <v>4767</v>
      </c>
      <c r="M481">
        <f t="shared" si="63"/>
        <v>0</v>
      </c>
      <c r="N481">
        <f t="shared" si="61"/>
        <v>4767</v>
      </c>
    </row>
    <row r="482" spans="1:14" x14ac:dyDescent="0.25">
      <c r="A482" s="3">
        <v>39250</v>
      </c>
      <c r="B482" s="4" t="s">
        <v>81</v>
      </c>
      <c r="C482" s="5">
        <v>37</v>
      </c>
      <c r="D482">
        <f t="shared" si="56"/>
        <v>2007</v>
      </c>
      <c r="E482">
        <f>F482*C482</f>
        <v>77.33</v>
      </c>
      <c r="F482">
        <f>VLOOKUP(D482,$Y$3:$Z$12,2)</f>
        <v>2.09</v>
      </c>
      <c r="G482">
        <f>SUMIF($B$2:B482,B482,$C$2:C482)</f>
        <v>404</v>
      </c>
      <c r="H482">
        <f t="shared" si="57"/>
        <v>0.05</v>
      </c>
      <c r="I482">
        <f t="shared" si="58"/>
        <v>1.85</v>
      </c>
      <c r="J482">
        <f t="shared" si="59"/>
        <v>6</v>
      </c>
      <c r="K482">
        <f t="shared" si="62"/>
        <v>4767</v>
      </c>
      <c r="L482">
        <f t="shared" si="60"/>
        <v>4730</v>
      </c>
      <c r="M482">
        <f t="shared" si="63"/>
        <v>0</v>
      </c>
      <c r="N482">
        <f t="shared" si="61"/>
        <v>4730</v>
      </c>
    </row>
    <row r="483" spans="1:14" x14ac:dyDescent="0.25">
      <c r="A483" s="6">
        <v>39253</v>
      </c>
      <c r="B483" s="7" t="s">
        <v>38</v>
      </c>
      <c r="C483" s="8">
        <v>198</v>
      </c>
      <c r="D483">
        <f t="shared" si="56"/>
        <v>2007</v>
      </c>
      <c r="E483">
        <f>F483*C483</f>
        <v>413.82</v>
      </c>
      <c r="F483">
        <f>VLOOKUP(D483,$Y$3:$Z$12,2)</f>
        <v>2.09</v>
      </c>
      <c r="G483">
        <f>SUMIF($B$2:B483,B483,$C$2:C483)</f>
        <v>778</v>
      </c>
      <c r="H483">
        <f t="shared" si="57"/>
        <v>0.05</v>
      </c>
      <c r="I483">
        <f t="shared" si="58"/>
        <v>9.9</v>
      </c>
      <c r="J483">
        <f t="shared" si="59"/>
        <v>6</v>
      </c>
      <c r="K483">
        <f t="shared" si="62"/>
        <v>4730</v>
      </c>
      <c r="L483">
        <f t="shared" si="60"/>
        <v>4532</v>
      </c>
      <c r="M483">
        <f t="shared" si="63"/>
        <v>0</v>
      </c>
      <c r="N483">
        <f t="shared" si="61"/>
        <v>4532</v>
      </c>
    </row>
    <row r="484" spans="1:14" x14ac:dyDescent="0.25">
      <c r="A484" s="3">
        <v>39254</v>
      </c>
      <c r="B484" s="4" t="s">
        <v>31</v>
      </c>
      <c r="C484" s="5">
        <v>74</v>
      </c>
      <c r="D484">
        <f t="shared" si="56"/>
        <v>2007</v>
      </c>
      <c r="E484">
        <f>F484*C484</f>
        <v>154.66</v>
      </c>
      <c r="F484">
        <f>VLOOKUP(D484,$Y$3:$Z$12,2)</f>
        <v>2.09</v>
      </c>
      <c r="G484">
        <f>SUMIF($B$2:B484,B484,$C$2:C484)</f>
        <v>1007</v>
      </c>
      <c r="H484">
        <f t="shared" si="57"/>
        <v>0.1</v>
      </c>
      <c r="I484">
        <f t="shared" si="58"/>
        <v>7.4</v>
      </c>
      <c r="J484">
        <f t="shared" si="59"/>
        <v>6</v>
      </c>
      <c r="K484">
        <f t="shared" si="62"/>
        <v>4532</v>
      </c>
      <c r="L484">
        <f t="shared" si="60"/>
        <v>4458</v>
      </c>
      <c r="M484">
        <f t="shared" si="63"/>
        <v>0</v>
      </c>
      <c r="N484">
        <f t="shared" si="61"/>
        <v>4458</v>
      </c>
    </row>
    <row r="485" spans="1:14" x14ac:dyDescent="0.25">
      <c r="A485" s="6">
        <v>39259</v>
      </c>
      <c r="B485" s="7" t="s">
        <v>147</v>
      </c>
      <c r="C485" s="8">
        <v>18</v>
      </c>
      <c r="D485">
        <f t="shared" si="56"/>
        <v>2007</v>
      </c>
      <c r="E485">
        <f>F485*C485</f>
        <v>37.619999999999997</v>
      </c>
      <c r="F485">
        <f>VLOOKUP(D485,$Y$3:$Z$12,2)</f>
        <v>2.09</v>
      </c>
      <c r="G485">
        <f>SUMIF($B$2:B485,B485,$C$2:C485)</f>
        <v>18</v>
      </c>
      <c r="H485">
        <f t="shared" si="57"/>
        <v>0</v>
      </c>
      <c r="I485">
        <f t="shared" si="58"/>
        <v>0</v>
      </c>
      <c r="J485">
        <f t="shared" si="59"/>
        <v>6</v>
      </c>
      <c r="K485">
        <f t="shared" si="62"/>
        <v>4458</v>
      </c>
      <c r="L485">
        <f t="shared" si="60"/>
        <v>4440</v>
      </c>
      <c r="M485">
        <f t="shared" si="63"/>
        <v>0</v>
      </c>
      <c r="N485">
        <f t="shared" si="61"/>
        <v>4440</v>
      </c>
    </row>
    <row r="486" spans="1:14" x14ac:dyDescent="0.25">
      <c r="A486" s="3">
        <v>39263</v>
      </c>
      <c r="B486" s="4" t="s">
        <v>27</v>
      </c>
      <c r="C486" s="5">
        <v>291</v>
      </c>
      <c r="D486">
        <f t="shared" si="56"/>
        <v>2007</v>
      </c>
      <c r="E486">
        <f>F486*C486</f>
        <v>608.18999999999994</v>
      </c>
      <c r="F486">
        <f>VLOOKUP(D486,$Y$3:$Z$12,2)</f>
        <v>2.09</v>
      </c>
      <c r="G486">
        <f>SUMIF($B$2:B486,B486,$C$2:C486)</f>
        <v>1417</v>
      </c>
      <c r="H486">
        <f t="shared" si="57"/>
        <v>0.1</v>
      </c>
      <c r="I486">
        <f t="shared" si="58"/>
        <v>29.1</v>
      </c>
      <c r="J486">
        <f t="shared" si="59"/>
        <v>6</v>
      </c>
      <c r="K486">
        <f t="shared" si="62"/>
        <v>4440</v>
      </c>
      <c r="L486">
        <f t="shared" si="60"/>
        <v>4149</v>
      </c>
      <c r="M486">
        <f t="shared" si="63"/>
        <v>1000</v>
      </c>
      <c r="N486">
        <f t="shared" si="61"/>
        <v>5149</v>
      </c>
    </row>
    <row r="487" spans="1:14" x14ac:dyDescent="0.25">
      <c r="A487" s="6">
        <v>39270</v>
      </c>
      <c r="B487" s="7" t="s">
        <v>12</v>
      </c>
      <c r="C487" s="8">
        <v>208</v>
      </c>
      <c r="D487">
        <f t="shared" si="56"/>
        <v>2007</v>
      </c>
      <c r="E487">
        <f>F487*C487</f>
        <v>434.71999999999997</v>
      </c>
      <c r="F487">
        <f>VLOOKUP(D487,$Y$3:$Z$12,2)</f>
        <v>2.09</v>
      </c>
      <c r="G487">
        <f>SUMIF($B$2:B487,B487,$C$2:C487)</f>
        <v>6231</v>
      </c>
      <c r="H487">
        <f t="shared" si="57"/>
        <v>0.1</v>
      </c>
      <c r="I487">
        <f t="shared" si="58"/>
        <v>20.8</v>
      </c>
      <c r="J487">
        <f t="shared" si="59"/>
        <v>7</v>
      </c>
      <c r="K487">
        <f t="shared" si="62"/>
        <v>5149</v>
      </c>
      <c r="L487">
        <f t="shared" si="60"/>
        <v>4941</v>
      </c>
      <c r="M487">
        <f t="shared" si="63"/>
        <v>0</v>
      </c>
      <c r="N487">
        <f t="shared" si="61"/>
        <v>4941</v>
      </c>
    </row>
    <row r="488" spans="1:14" x14ac:dyDescent="0.25">
      <c r="A488" s="3">
        <v>39270</v>
      </c>
      <c r="B488" s="4" t="s">
        <v>8</v>
      </c>
      <c r="C488" s="5">
        <v>354</v>
      </c>
      <c r="D488">
        <f t="shared" si="56"/>
        <v>2007</v>
      </c>
      <c r="E488">
        <f>F488*C488</f>
        <v>739.8599999999999</v>
      </c>
      <c r="F488">
        <f>VLOOKUP(D488,$Y$3:$Z$12,2)</f>
        <v>2.09</v>
      </c>
      <c r="G488">
        <f>SUMIF($B$2:B488,B488,$C$2:C488)</f>
        <v>4109</v>
      </c>
      <c r="H488">
        <f t="shared" si="57"/>
        <v>0.1</v>
      </c>
      <c r="I488">
        <f t="shared" si="58"/>
        <v>35.4</v>
      </c>
      <c r="J488">
        <f t="shared" si="59"/>
        <v>7</v>
      </c>
      <c r="K488">
        <f t="shared" si="62"/>
        <v>4941</v>
      </c>
      <c r="L488">
        <f t="shared" si="60"/>
        <v>4587</v>
      </c>
      <c r="M488">
        <f t="shared" si="63"/>
        <v>0</v>
      </c>
      <c r="N488">
        <f t="shared" si="61"/>
        <v>4587</v>
      </c>
    </row>
    <row r="489" spans="1:14" x14ac:dyDescent="0.25">
      <c r="A489" s="6">
        <v>39277</v>
      </c>
      <c r="B489" s="7" t="s">
        <v>28</v>
      </c>
      <c r="C489" s="8">
        <v>113</v>
      </c>
      <c r="D489">
        <f t="shared" si="56"/>
        <v>2007</v>
      </c>
      <c r="E489">
        <f>F489*C489</f>
        <v>236.17</v>
      </c>
      <c r="F489">
        <f>VLOOKUP(D489,$Y$3:$Z$12,2)</f>
        <v>2.09</v>
      </c>
      <c r="G489">
        <f>SUMIF($B$2:B489,B489,$C$2:C489)</f>
        <v>661</v>
      </c>
      <c r="H489">
        <f t="shared" si="57"/>
        <v>0.05</v>
      </c>
      <c r="I489">
        <f t="shared" si="58"/>
        <v>5.65</v>
      </c>
      <c r="J489">
        <f t="shared" si="59"/>
        <v>7</v>
      </c>
      <c r="K489">
        <f t="shared" si="62"/>
        <v>4587</v>
      </c>
      <c r="L489">
        <f t="shared" si="60"/>
        <v>4474</v>
      </c>
      <c r="M489">
        <f t="shared" si="63"/>
        <v>0</v>
      </c>
      <c r="N489">
        <f t="shared" si="61"/>
        <v>4474</v>
      </c>
    </row>
    <row r="490" spans="1:14" x14ac:dyDescent="0.25">
      <c r="A490" s="3">
        <v>39278</v>
      </c>
      <c r="B490" s="4" t="s">
        <v>148</v>
      </c>
      <c r="C490" s="5">
        <v>3</v>
      </c>
      <c r="D490">
        <f t="shared" si="56"/>
        <v>2007</v>
      </c>
      <c r="E490">
        <f>F490*C490</f>
        <v>6.27</v>
      </c>
      <c r="F490">
        <f>VLOOKUP(D490,$Y$3:$Z$12,2)</f>
        <v>2.09</v>
      </c>
      <c r="G490">
        <f>SUMIF($B$2:B490,B490,$C$2:C490)</f>
        <v>3</v>
      </c>
      <c r="H490">
        <f t="shared" si="57"/>
        <v>0</v>
      </c>
      <c r="I490">
        <f t="shared" si="58"/>
        <v>0</v>
      </c>
      <c r="J490">
        <f t="shared" si="59"/>
        <v>7</v>
      </c>
      <c r="K490">
        <f t="shared" si="62"/>
        <v>4474</v>
      </c>
      <c r="L490">
        <f t="shared" si="60"/>
        <v>4471</v>
      </c>
      <c r="M490">
        <f t="shared" si="63"/>
        <v>0</v>
      </c>
      <c r="N490">
        <f t="shared" si="61"/>
        <v>4471</v>
      </c>
    </row>
    <row r="491" spans="1:14" x14ac:dyDescent="0.25">
      <c r="A491" s="6">
        <v>39278</v>
      </c>
      <c r="B491" s="7" t="s">
        <v>48</v>
      </c>
      <c r="C491" s="8">
        <v>446</v>
      </c>
      <c r="D491">
        <f t="shared" si="56"/>
        <v>2007</v>
      </c>
      <c r="E491">
        <f>F491*C491</f>
        <v>932.14</v>
      </c>
      <c r="F491">
        <f>VLOOKUP(D491,$Y$3:$Z$12,2)</f>
        <v>2.09</v>
      </c>
      <c r="G491">
        <f>SUMIF($B$2:B491,B491,$C$2:C491)</f>
        <v>4765</v>
      </c>
      <c r="H491">
        <f t="shared" si="57"/>
        <v>0.1</v>
      </c>
      <c r="I491">
        <f t="shared" si="58"/>
        <v>44.6</v>
      </c>
      <c r="J491">
        <f t="shared" si="59"/>
        <v>7</v>
      </c>
      <c r="K491">
        <f t="shared" si="62"/>
        <v>4471</v>
      </c>
      <c r="L491">
        <f t="shared" si="60"/>
        <v>4025</v>
      </c>
      <c r="M491">
        <f t="shared" si="63"/>
        <v>0</v>
      </c>
      <c r="N491">
        <f t="shared" si="61"/>
        <v>4025</v>
      </c>
    </row>
    <row r="492" spans="1:14" x14ac:dyDescent="0.25">
      <c r="A492" s="3">
        <v>39278</v>
      </c>
      <c r="B492" s="4" t="s">
        <v>124</v>
      </c>
      <c r="C492" s="5">
        <v>9</v>
      </c>
      <c r="D492">
        <f t="shared" si="56"/>
        <v>2007</v>
      </c>
      <c r="E492">
        <f>F492*C492</f>
        <v>18.809999999999999</v>
      </c>
      <c r="F492">
        <f>VLOOKUP(D492,$Y$3:$Z$12,2)</f>
        <v>2.09</v>
      </c>
      <c r="G492">
        <f>SUMIF($B$2:B492,B492,$C$2:C492)</f>
        <v>12</v>
      </c>
      <c r="H492">
        <f t="shared" si="57"/>
        <v>0</v>
      </c>
      <c r="I492">
        <f t="shared" si="58"/>
        <v>0</v>
      </c>
      <c r="J492">
        <f t="shared" si="59"/>
        <v>7</v>
      </c>
      <c r="K492">
        <f t="shared" si="62"/>
        <v>4025</v>
      </c>
      <c r="L492">
        <f t="shared" si="60"/>
        <v>4016</v>
      </c>
      <c r="M492">
        <f t="shared" si="63"/>
        <v>0</v>
      </c>
      <c r="N492">
        <f t="shared" si="61"/>
        <v>4016</v>
      </c>
    </row>
    <row r="493" spans="1:14" x14ac:dyDescent="0.25">
      <c r="A493" s="6">
        <v>39282</v>
      </c>
      <c r="B493" s="7" t="s">
        <v>53</v>
      </c>
      <c r="C493" s="8">
        <v>445</v>
      </c>
      <c r="D493">
        <f t="shared" si="56"/>
        <v>2007</v>
      </c>
      <c r="E493">
        <f>F493*C493</f>
        <v>930.05</v>
      </c>
      <c r="F493">
        <f>VLOOKUP(D493,$Y$3:$Z$12,2)</f>
        <v>2.09</v>
      </c>
      <c r="G493">
        <f>SUMIF($B$2:B493,B493,$C$2:C493)</f>
        <v>5321</v>
      </c>
      <c r="H493">
        <f t="shared" si="57"/>
        <v>0.1</v>
      </c>
      <c r="I493">
        <f t="shared" si="58"/>
        <v>44.5</v>
      </c>
      <c r="J493">
        <f t="shared" si="59"/>
        <v>7</v>
      </c>
      <c r="K493">
        <f t="shared" si="62"/>
        <v>4016</v>
      </c>
      <c r="L493">
        <f t="shared" si="60"/>
        <v>3571</v>
      </c>
      <c r="M493">
        <f t="shared" si="63"/>
        <v>0</v>
      </c>
      <c r="N493">
        <f t="shared" si="61"/>
        <v>3571</v>
      </c>
    </row>
    <row r="494" spans="1:14" x14ac:dyDescent="0.25">
      <c r="A494" s="3">
        <v>39283</v>
      </c>
      <c r="B494" s="4" t="s">
        <v>72</v>
      </c>
      <c r="C494" s="5">
        <v>47</v>
      </c>
      <c r="D494">
        <f t="shared" si="56"/>
        <v>2007</v>
      </c>
      <c r="E494">
        <f>F494*C494</f>
        <v>98.22999999999999</v>
      </c>
      <c r="F494">
        <f>VLOOKUP(D494,$Y$3:$Z$12,2)</f>
        <v>2.09</v>
      </c>
      <c r="G494">
        <f>SUMIF($B$2:B494,B494,$C$2:C494)</f>
        <v>701</v>
      </c>
      <c r="H494">
        <f t="shared" si="57"/>
        <v>0.05</v>
      </c>
      <c r="I494">
        <f t="shared" si="58"/>
        <v>2.35</v>
      </c>
      <c r="J494">
        <f t="shared" si="59"/>
        <v>7</v>
      </c>
      <c r="K494">
        <f t="shared" si="62"/>
        <v>3571</v>
      </c>
      <c r="L494">
        <f t="shared" si="60"/>
        <v>3524</v>
      </c>
      <c r="M494">
        <f t="shared" si="63"/>
        <v>0</v>
      </c>
      <c r="N494">
        <f t="shared" si="61"/>
        <v>3524</v>
      </c>
    </row>
    <row r="495" spans="1:14" x14ac:dyDescent="0.25">
      <c r="A495" s="6">
        <v>39284</v>
      </c>
      <c r="B495" s="7" t="s">
        <v>149</v>
      </c>
      <c r="C495" s="8">
        <v>14</v>
      </c>
      <c r="D495">
        <f t="shared" si="56"/>
        <v>2007</v>
      </c>
      <c r="E495">
        <f>F495*C495</f>
        <v>29.259999999999998</v>
      </c>
      <c r="F495">
        <f>VLOOKUP(D495,$Y$3:$Z$12,2)</f>
        <v>2.09</v>
      </c>
      <c r="G495">
        <f>SUMIF($B$2:B495,B495,$C$2:C495)</f>
        <v>14</v>
      </c>
      <c r="H495">
        <f t="shared" si="57"/>
        <v>0</v>
      </c>
      <c r="I495">
        <f t="shared" si="58"/>
        <v>0</v>
      </c>
      <c r="J495">
        <f t="shared" si="59"/>
        <v>7</v>
      </c>
      <c r="K495">
        <f t="shared" si="62"/>
        <v>3524</v>
      </c>
      <c r="L495">
        <f t="shared" si="60"/>
        <v>3510</v>
      </c>
      <c r="M495">
        <f t="shared" si="63"/>
        <v>0</v>
      </c>
      <c r="N495">
        <f t="shared" si="61"/>
        <v>3510</v>
      </c>
    </row>
    <row r="496" spans="1:14" x14ac:dyDescent="0.25">
      <c r="A496" s="3">
        <v>39289</v>
      </c>
      <c r="B496" s="4" t="s">
        <v>40</v>
      </c>
      <c r="C496" s="5">
        <v>187</v>
      </c>
      <c r="D496">
        <f t="shared" si="56"/>
        <v>2007</v>
      </c>
      <c r="E496">
        <f>F496*C496</f>
        <v>390.83</v>
      </c>
      <c r="F496">
        <f>VLOOKUP(D496,$Y$3:$Z$12,2)</f>
        <v>2.09</v>
      </c>
      <c r="G496">
        <f>SUMIF($B$2:B496,B496,$C$2:C496)</f>
        <v>1146</v>
      </c>
      <c r="H496">
        <f t="shared" si="57"/>
        <v>0.1</v>
      </c>
      <c r="I496">
        <f t="shared" si="58"/>
        <v>18.7</v>
      </c>
      <c r="J496">
        <f t="shared" si="59"/>
        <v>7</v>
      </c>
      <c r="K496">
        <f t="shared" si="62"/>
        <v>3510</v>
      </c>
      <c r="L496">
        <f t="shared" si="60"/>
        <v>3323</v>
      </c>
      <c r="M496">
        <f t="shared" si="63"/>
        <v>0</v>
      </c>
      <c r="N496">
        <f t="shared" si="61"/>
        <v>3323</v>
      </c>
    </row>
    <row r="497" spans="1:14" x14ac:dyDescent="0.25">
      <c r="A497" s="6">
        <v>39290</v>
      </c>
      <c r="B497" s="7" t="s">
        <v>48</v>
      </c>
      <c r="C497" s="8">
        <v>355</v>
      </c>
      <c r="D497">
        <f t="shared" si="56"/>
        <v>2007</v>
      </c>
      <c r="E497">
        <f>F497*C497</f>
        <v>741.94999999999993</v>
      </c>
      <c r="F497">
        <f>VLOOKUP(D497,$Y$3:$Z$12,2)</f>
        <v>2.09</v>
      </c>
      <c r="G497">
        <f>SUMIF($B$2:B497,B497,$C$2:C497)</f>
        <v>5120</v>
      </c>
      <c r="H497">
        <f t="shared" si="57"/>
        <v>0.1</v>
      </c>
      <c r="I497">
        <f t="shared" si="58"/>
        <v>35.5</v>
      </c>
      <c r="J497">
        <f t="shared" si="59"/>
        <v>7</v>
      </c>
      <c r="K497">
        <f t="shared" si="62"/>
        <v>3323</v>
      </c>
      <c r="L497">
        <f t="shared" si="60"/>
        <v>2968</v>
      </c>
      <c r="M497">
        <f t="shared" si="63"/>
        <v>0</v>
      </c>
      <c r="N497">
        <f t="shared" si="61"/>
        <v>2968</v>
      </c>
    </row>
    <row r="498" spans="1:14" x14ac:dyDescent="0.25">
      <c r="A498" s="3">
        <v>39291</v>
      </c>
      <c r="B498" s="4" t="s">
        <v>118</v>
      </c>
      <c r="C498" s="5">
        <v>6</v>
      </c>
      <c r="D498">
        <f t="shared" si="56"/>
        <v>2007</v>
      </c>
      <c r="E498">
        <f>F498*C498</f>
        <v>12.54</v>
      </c>
      <c r="F498">
        <f>VLOOKUP(D498,$Y$3:$Z$12,2)</f>
        <v>2.09</v>
      </c>
      <c r="G498">
        <f>SUMIF($B$2:B498,B498,$C$2:C498)</f>
        <v>18</v>
      </c>
      <c r="H498">
        <f t="shared" si="57"/>
        <v>0</v>
      </c>
      <c r="I498">
        <f t="shared" si="58"/>
        <v>0</v>
      </c>
      <c r="J498">
        <f t="shared" si="59"/>
        <v>7</v>
      </c>
      <c r="K498">
        <f t="shared" si="62"/>
        <v>2968</v>
      </c>
      <c r="L498">
        <f t="shared" si="60"/>
        <v>2962</v>
      </c>
      <c r="M498">
        <f t="shared" si="63"/>
        <v>0</v>
      </c>
      <c r="N498">
        <f t="shared" si="61"/>
        <v>2962</v>
      </c>
    </row>
    <row r="499" spans="1:14" x14ac:dyDescent="0.25">
      <c r="A499" s="6">
        <v>39292</v>
      </c>
      <c r="B499" s="7" t="s">
        <v>71</v>
      </c>
      <c r="C499" s="8">
        <v>18</v>
      </c>
      <c r="D499">
        <f t="shared" si="56"/>
        <v>2007</v>
      </c>
      <c r="E499">
        <f>F499*C499</f>
        <v>37.619999999999997</v>
      </c>
      <c r="F499">
        <f>VLOOKUP(D499,$Y$3:$Z$12,2)</f>
        <v>2.09</v>
      </c>
      <c r="G499">
        <f>SUMIF($B$2:B499,B499,$C$2:C499)</f>
        <v>26</v>
      </c>
      <c r="H499">
        <f t="shared" si="57"/>
        <v>0</v>
      </c>
      <c r="I499">
        <f t="shared" si="58"/>
        <v>0</v>
      </c>
      <c r="J499">
        <f t="shared" si="59"/>
        <v>7</v>
      </c>
      <c r="K499">
        <f t="shared" si="62"/>
        <v>2962</v>
      </c>
      <c r="L499">
        <f t="shared" si="60"/>
        <v>2944</v>
      </c>
      <c r="M499">
        <f t="shared" si="63"/>
        <v>0</v>
      </c>
      <c r="N499">
        <f t="shared" si="61"/>
        <v>2944</v>
      </c>
    </row>
    <row r="500" spans="1:14" x14ac:dyDescent="0.25">
      <c r="A500" s="3">
        <v>39294</v>
      </c>
      <c r="B500" s="4" t="s">
        <v>74</v>
      </c>
      <c r="C500" s="5">
        <v>111</v>
      </c>
      <c r="D500">
        <f t="shared" si="56"/>
        <v>2007</v>
      </c>
      <c r="E500">
        <f>F500*C500</f>
        <v>231.98999999999998</v>
      </c>
      <c r="F500">
        <f>VLOOKUP(D500,$Y$3:$Z$12,2)</f>
        <v>2.09</v>
      </c>
      <c r="G500">
        <f>SUMIF($B$2:B500,B500,$C$2:C500)</f>
        <v>720</v>
      </c>
      <c r="H500">
        <f t="shared" si="57"/>
        <v>0.05</v>
      </c>
      <c r="I500">
        <f t="shared" si="58"/>
        <v>5.5500000000000007</v>
      </c>
      <c r="J500">
        <f t="shared" si="59"/>
        <v>7</v>
      </c>
      <c r="K500">
        <f t="shared" si="62"/>
        <v>2944</v>
      </c>
      <c r="L500">
        <f t="shared" si="60"/>
        <v>2833</v>
      </c>
      <c r="M500">
        <f t="shared" si="63"/>
        <v>0</v>
      </c>
      <c r="N500">
        <f t="shared" si="61"/>
        <v>2833</v>
      </c>
    </row>
    <row r="501" spans="1:14" x14ac:dyDescent="0.25">
      <c r="A501" s="6">
        <v>39294</v>
      </c>
      <c r="B501" s="7" t="s">
        <v>11</v>
      </c>
      <c r="C501" s="8">
        <v>156</v>
      </c>
      <c r="D501">
        <f t="shared" si="56"/>
        <v>2007</v>
      </c>
      <c r="E501">
        <f>F501*C501</f>
        <v>326.03999999999996</v>
      </c>
      <c r="F501">
        <f>VLOOKUP(D501,$Y$3:$Z$12,2)</f>
        <v>2.09</v>
      </c>
      <c r="G501">
        <f>SUMIF($B$2:B501,B501,$C$2:C501)</f>
        <v>791</v>
      </c>
      <c r="H501">
        <f t="shared" si="57"/>
        <v>0.05</v>
      </c>
      <c r="I501">
        <f t="shared" si="58"/>
        <v>7.8000000000000007</v>
      </c>
      <c r="J501">
        <f t="shared" si="59"/>
        <v>7</v>
      </c>
      <c r="K501">
        <f t="shared" si="62"/>
        <v>2833</v>
      </c>
      <c r="L501">
        <f t="shared" si="60"/>
        <v>2677</v>
      </c>
      <c r="M501">
        <f t="shared" si="63"/>
        <v>3000</v>
      </c>
      <c r="N501">
        <f t="shared" si="61"/>
        <v>5677</v>
      </c>
    </row>
    <row r="502" spans="1:14" x14ac:dyDescent="0.25">
      <c r="A502" s="3">
        <v>39295</v>
      </c>
      <c r="B502" s="4" t="s">
        <v>48</v>
      </c>
      <c r="C502" s="5">
        <v>396</v>
      </c>
      <c r="D502">
        <f t="shared" si="56"/>
        <v>2007</v>
      </c>
      <c r="E502">
        <f>F502*C502</f>
        <v>827.64</v>
      </c>
      <c r="F502">
        <f>VLOOKUP(D502,$Y$3:$Z$12,2)</f>
        <v>2.09</v>
      </c>
      <c r="G502">
        <f>SUMIF($B$2:B502,B502,$C$2:C502)</f>
        <v>5516</v>
      </c>
      <c r="H502">
        <f t="shared" si="57"/>
        <v>0.1</v>
      </c>
      <c r="I502">
        <f t="shared" si="58"/>
        <v>39.6</v>
      </c>
      <c r="J502">
        <f t="shared" si="59"/>
        <v>8</v>
      </c>
      <c r="K502">
        <f t="shared" si="62"/>
        <v>5677</v>
      </c>
      <c r="L502">
        <f t="shared" si="60"/>
        <v>5281</v>
      </c>
      <c r="M502">
        <f t="shared" si="63"/>
        <v>0</v>
      </c>
      <c r="N502">
        <f t="shared" si="61"/>
        <v>5281</v>
      </c>
    </row>
    <row r="503" spans="1:14" x14ac:dyDescent="0.25">
      <c r="A503" s="6">
        <v>39299</v>
      </c>
      <c r="B503" s="7" t="s">
        <v>63</v>
      </c>
      <c r="C503" s="8">
        <v>7</v>
      </c>
      <c r="D503">
        <f t="shared" si="56"/>
        <v>2007</v>
      </c>
      <c r="E503">
        <f>F503*C503</f>
        <v>14.629999999999999</v>
      </c>
      <c r="F503">
        <f>VLOOKUP(D503,$Y$3:$Z$12,2)</f>
        <v>2.09</v>
      </c>
      <c r="G503">
        <f>SUMIF($B$2:B503,B503,$C$2:C503)</f>
        <v>22</v>
      </c>
      <c r="H503">
        <f t="shared" si="57"/>
        <v>0</v>
      </c>
      <c r="I503">
        <f t="shared" si="58"/>
        <v>0</v>
      </c>
      <c r="J503">
        <f t="shared" si="59"/>
        <v>8</v>
      </c>
      <c r="K503">
        <f t="shared" si="62"/>
        <v>5281</v>
      </c>
      <c r="L503">
        <f t="shared" si="60"/>
        <v>5274</v>
      </c>
      <c r="M503">
        <f t="shared" si="63"/>
        <v>0</v>
      </c>
      <c r="N503">
        <f t="shared" si="61"/>
        <v>5274</v>
      </c>
    </row>
    <row r="504" spans="1:14" x14ac:dyDescent="0.25">
      <c r="A504" s="3">
        <v>39301</v>
      </c>
      <c r="B504" s="4" t="s">
        <v>58</v>
      </c>
      <c r="C504" s="5">
        <v>98</v>
      </c>
      <c r="D504">
        <f t="shared" si="56"/>
        <v>2007</v>
      </c>
      <c r="E504">
        <f>F504*C504</f>
        <v>204.82</v>
      </c>
      <c r="F504">
        <f>VLOOKUP(D504,$Y$3:$Z$12,2)</f>
        <v>2.09</v>
      </c>
      <c r="G504">
        <f>SUMIF($B$2:B504,B504,$C$2:C504)</f>
        <v>950</v>
      </c>
      <c r="H504">
        <f t="shared" si="57"/>
        <v>0.05</v>
      </c>
      <c r="I504">
        <f t="shared" si="58"/>
        <v>4.9000000000000004</v>
      </c>
      <c r="J504">
        <f t="shared" si="59"/>
        <v>8</v>
      </c>
      <c r="K504">
        <f t="shared" si="62"/>
        <v>5274</v>
      </c>
      <c r="L504">
        <f t="shared" si="60"/>
        <v>5176</v>
      </c>
      <c r="M504">
        <f t="shared" si="63"/>
        <v>0</v>
      </c>
      <c r="N504">
        <f t="shared" si="61"/>
        <v>5176</v>
      </c>
    </row>
    <row r="505" spans="1:14" x14ac:dyDescent="0.25">
      <c r="A505" s="6">
        <v>39303</v>
      </c>
      <c r="B505" s="7" t="s">
        <v>48</v>
      </c>
      <c r="C505" s="8">
        <v>405</v>
      </c>
      <c r="D505">
        <f t="shared" si="56"/>
        <v>2007</v>
      </c>
      <c r="E505">
        <f>F505*C505</f>
        <v>846.44999999999993</v>
      </c>
      <c r="F505">
        <f>VLOOKUP(D505,$Y$3:$Z$12,2)</f>
        <v>2.09</v>
      </c>
      <c r="G505">
        <f>SUMIF($B$2:B505,B505,$C$2:C505)</f>
        <v>5921</v>
      </c>
      <c r="H505">
        <f t="shared" si="57"/>
        <v>0.1</v>
      </c>
      <c r="I505">
        <f t="shared" si="58"/>
        <v>40.5</v>
      </c>
      <c r="J505">
        <f t="shared" si="59"/>
        <v>8</v>
      </c>
      <c r="K505">
        <f t="shared" si="62"/>
        <v>5176</v>
      </c>
      <c r="L505">
        <f t="shared" si="60"/>
        <v>4771</v>
      </c>
      <c r="M505">
        <f t="shared" si="63"/>
        <v>0</v>
      </c>
      <c r="N505">
        <f t="shared" si="61"/>
        <v>4771</v>
      </c>
    </row>
    <row r="506" spans="1:14" x14ac:dyDescent="0.25">
      <c r="A506" s="3">
        <v>39305</v>
      </c>
      <c r="B506" s="4" t="s">
        <v>10</v>
      </c>
      <c r="C506" s="5">
        <v>220</v>
      </c>
      <c r="D506">
        <f t="shared" si="56"/>
        <v>2007</v>
      </c>
      <c r="E506">
        <f>F506*C506</f>
        <v>459.79999999999995</v>
      </c>
      <c r="F506">
        <f>VLOOKUP(D506,$Y$3:$Z$12,2)</f>
        <v>2.09</v>
      </c>
      <c r="G506">
        <f>SUMIF($B$2:B506,B506,$C$2:C506)</f>
        <v>7902</v>
      </c>
      <c r="H506">
        <f t="shared" si="57"/>
        <v>0.1</v>
      </c>
      <c r="I506">
        <f t="shared" si="58"/>
        <v>22</v>
      </c>
      <c r="J506">
        <f t="shared" si="59"/>
        <v>8</v>
      </c>
      <c r="K506">
        <f t="shared" si="62"/>
        <v>4771</v>
      </c>
      <c r="L506">
        <f t="shared" si="60"/>
        <v>4551</v>
      </c>
      <c r="M506">
        <f t="shared" si="63"/>
        <v>0</v>
      </c>
      <c r="N506">
        <f t="shared" si="61"/>
        <v>4551</v>
      </c>
    </row>
    <row r="507" spans="1:14" x14ac:dyDescent="0.25">
      <c r="A507" s="6">
        <v>39306</v>
      </c>
      <c r="B507" s="7" t="s">
        <v>33</v>
      </c>
      <c r="C507" s="8">
        <v>141</v>
      </c>
      <c r="D507">
        <f t="shared" si="56"/>
        <v>2007</v>
      </c>
      <c r="E507">
        <f>F507*C507</f>
        <v>294.69</v>
      </c>
      <c r="F507">
        <f>VLOOKUP(D507,$Y$3:$Z$12,2)</f>
        <v>2.09</v>
      </c>
      <c r="G507">
        <f>SUMIF($B$2:B507,B507,$C$2:C507)</f>
        <v>1544</v>
      </c>
      <c r="H507">
        <f t="shared" si="57"/>
        <v>0.1</v>
      </c>
      <c r="I507">
        <f t="shared" si="58"/>
        <v>14.100000000000001</v>
      </c>
      <c r="J507">
        <f t="shared" si="59"/>
        <v>8</v>
      </c>
      <c r="K507">
        <f t="shared" si="62"/>
        <v>4551</v>
      </c>
      <c r="L507">
        <f t="shared" si="60"/>
        <v>4410</v>
      </c>
      <c r="M507">
        <f t="shared" si="63"/>
        <v>0</v>
      </c>
      <c r="N507">
        <f t="shared" si="61"/>
        <v>4410</v>
      </c>
    </row>
    <row r="508" spans="1:14" x14ac:dyDescent="0.25">
      <c r="A508" s="3">
        <v>39307</v>
      </c>
      <c r="B508" s="4" t="s">
        <v>93</v>
      </c>
      <c r="C508" s="5">
        <v>17</v>
      </c>
      <c r="D508">
        <f t="shared" si="56"/>
        <v>2007</v>
      </c>
      <c r="E508">
        <f>F508*C508</f>
        <v>35.53</v>
      </c>
      <c r="F508">
        <f>VLOOKUP(D508,$Y$3:$Z$12,2)</f>
        <v>2.09</v>
      </c>
      <c r="G508">
        <f>SUMIF($B$2:B508,B508,$C$2:C508)</f>
        <v>42</v>
      </c>
      <c r="H508">
        <f t="shared" si="57"/>
        <v>0</v>
      </c>
      <c r="I508">
        <f t="shared" si="58"/>
        <v>0</v>
      </c>
      <c r="J508">
        <f t="shared" si="59"/>
        <v>8</v>
      </c>
      <c r="K508">
        <f t="shared" si="62"/>
        <v>4410</v>
      </c>
      <c r="L508">
        <f t="shared" si="60"/>
        <v>4393</v>
      </c>
      <c r="M508">
        <f t="shared" si="63"/>
        <v>0</v>
      </c>
      <c r="N508">
        <f t="shared" si="61"/>
        <v>4393</v>
      </c>
    </row>
    <row r="509" spans="1:14" x14ac:dyDescent="0.25">
      <c r="A509" s="6">
        <v>39307</v>
      </c>
      <c r="B509" s="7" t="s">
        <v>12</v>
      </c>
      <c r="C509" s="8">
        <v>260</v>
      </c>
      <c r="D509">
        <f t="shared" si="56"/>
        <v>2007</v>
      </c>
      <c r="E509">
        <f>F509*C509</f>
        <v>543.4</v>
      </c>
      <c r="F509">
        <f>VLOOKUP(D509,$Y$3:$Z$12,2)</f>
        <v>2.09</v>
      </c>
      <c r="G509">
        <f>SUMIF($B$2:B509,B509,$C$2:C509)</f>
        <v>6491</v>
      </c>
      <c r="H509">
        <f t="shared" si="57"/>
        <v>0.1</v>
      </c>
      <c r="I509">
        <f t="shared" si="58"/>
        <v>26</v>
      </c>
      <c r="J509">
        <f t="shared" si="59"/>
        <v>8</v>
      </c>
      <c r="K509">
        <f t="shared" si="62"/>
        <v>4393</v>
      </c>
      <c r="L509">
        <f t="shared" si="60"/>
        <v>4133</v>
      </c>
      <c r="M509">
        <f t="shared" si="63"/>
        <v>0</v>
      </c>
      <c r="N509">
        <f t="shared" si="61"/>
        <v>4133</v>
      </c>
    </row>
    <row r="510" spans="1:14" x14ac:dyDescent="0.25">
      <c r="A510" s="3">
        <v>39308</v>
      </c>
      <c r="B510" s="4" t="s">
        <v>122</v>
      </c>
      <c r="C510" s="5">
        <v>11</v>
      </c>
      <c r="D510">
        <f t="shared" si="56"/>
        <v>2007</v>
      </c>
      <c r="E510">
        <f>F510*C510</f>
        <v>22.99</v>
      </c>
      <c r="F510">
        <f>VLOOKUP(D510,$Y$3:$Z$12,2)</f>
        <v>2.09</v>
      </c>
      <c r="G510">
        <f>SUMIF($B$2:B510,B510,$C$2:C510)</f>
        <v>20</v>
      </c>
      <c r="H510">
        <f t="shared" si="57"/>
        <v>0</v>
      </c>
      <c r="I510">
        <f t="shared" si="58"/>
        <v>0</v>
      </c>
      <c r="J510">
        <f t="shared" si="59"/>
        <v>8</v>
      </c>
      <c r="K510">
        <f t="shared" si="62"/>
        <v>4133</v>
      </c>
      <c r="L510">
        <f t="shared" si="60"/>
        <v>4122</v>
      </c>
      <c r="M510">
        <f t="shared" si="63"/>
        <v>0</v>
      </c>
      <c r="N510">
        <f t="shared" si="61"/>
        <v>4122</v>
      </c>
    </row>
    <row r="511" spans="1:14" x14ac:dyDescent="0.25">
      <c r="A511" s="6">
        <v>39312</v>
      </c>
      <c r="B511" s="7" t="s">
        <v>55</v>
      </c>
      <c r="C511" s="8">
        <v>182</v>
      </c>
      <c r="D511">
        <f t="shared" si="56"/>
        <v>2007</v>
      </c>
      <c r="E511">
        <f>F511*C511</f>
        <v>380.38</v>
      </c>
      <c r="F511">
        <f>VLOOKUP(D511,$Y$3:$Z$12,2)</f>
        <v>2.09</v>
      </c>
      <c r="G511">
        <f>SUMIF($B$2:B511,B511,$C$2:C511)</f>
        <v>858</v>
      </c>
      <c r="H511">
        <f t="shared" si="57"/>
        <v>0.05</v>
      </c>
      <c r="I511">
        <f t="shared" si="58"/>
        <v>9.1</v>
      </c>
      <c r="J511">
        <f t="shared" si="59"/>
        <v>8</v>
      </c>
      <c r="K511">
        <f t="shared" si="62"/>
        <v>4122</v>
      </c>
      <c r="L511">
        <f t="shared" si="60"/>
        <v>3940</v>
      </c>
      <c r="M511">
        <f t="shared" si="63"/>
        <v>0</v>
      </c>
      <c r="N511">
        <f t="shared" si="61"/>
        <v>3940</v>
      </c>
    </row>
    <row r="512" spans="1:14" x14ac:dyDescent="0.25">
      <c r="A512" s="3">
        <v>39314</v>
      </c>
      <c r="B512" s="4" t="s">
        <v>40</v>
      </c>
      <c r="C512" s="5">
        <v>59</v>
      </c>
      <c r="D512">
        <f t="shared" si="56"/>
        <v>2007</v>
      </c>
      <c r="E512">
        <f>F512*C512</f>
        <v>123.30999999999999</v>
      </c>
      <c r="F512">
        <f>VLOOKUP(D512,$Y$3:$Z$12,2)</f>
        <v>2.09</v>
      </c>
      <c r="G512">
        <f>SUMIF($B$2:B512,B512,$C$2:C512)</f>
        <v>1205</v>
      </c>
      <c r="H512">
        <f t="shared" si="57"/>
        <v>0.1</v>
      </c>
      <c r="I512">
        <f t="shared" si="58"/>
        <v>5.9</v>
      </c>
      <c r="J512">
        <f t="shared" si="59"/>
        <v>8</v>
      </c>
      <c r="K512">
        <f t="shared" si="62"/>
        <v>3940</v>
      </c>
      <c r="L512">
        <f t="shared" si="60"/>
        <v>3881</v>
      </c>
      <c r="M512">
        <f t="shared" si="63"/>
        <v>0</v>
      </c>
      <c r="N512">
        <f t="shared" si="61"/>
        <v>3881</v>
      </c>
    </row>
    <row r="513" spans="1:14" x14ac:dyDescent="0.25">
      <c r="A513" s="6">
        <v>39315</v>
      </c>
      <c r="B513" s="7" t="s">
        <v>69</v>
      </c>
      <c r="C513" s="8">
        <v>45</v>
      </c>
      <c r="D513">
        <f t="shared" si="56"/>
        <v>2007</v>
      </c>
      <c r="E513">
        <f>F513*C513</f>
        <v>94.05</v>
      </c>
      <c r="F513">
        <f>VLOOKUP(D513,$Y$3:$Z$12,2)</f>
        <v>2.09</v>
      </c>
      <c r="G513">
        <f>SUMIF($B$2:B513,B513,$C$2:C513)</f>
        <v>747</v>
      </c>
      <c r="H513">
        <f t="shared" si="57"/>
        <v>0.05</v>
      </c>
      <c r="I513">
        <f t="shared" si="58"/>
        <v>2.25</v>
      </c>
      <c r="J513">
        <f t="shared" si="59"/>
        <v>8</v>
      </c>
      <c r="K513">
        <f t="shared" si="62"/>
        <v>3881</v>
      </c>
      <c r="L513">
        <f t="shared" si="60"/>
        <v>3836</v>
      </c>
      <c r="M513">
        <f t="shared" si="63"/>
        <v>0</v>
      </c>
      <c r="N513">
        <f t="shared" si="61"/>
        <v>3836</v>
      </c>
    </row>
    <row r="514" spans="1:14" x14ac:dyDescent="0.25">
      <c r="A514" s="3">
        <v>39315</v>
      </c>
      <c r="B514" s="4" t="s">
        <v>79</v>
      </c>
      <c r="C514" s="5">
        <v>3</v>
      </c>
      <c r="D514">
        <f t="shared" si="56"/>
        <v>2007</v>
      </c>
      <c r="E514">
        <f>F514*C514</f>
        <v>6.27</v>
      </c>
      <c r="F514">
        <f>VLOOKUP(D514,$Y$3:$Z$12,2)</f>
        <v>2.09</v>
      </c>
      <c r="G514">
        <f>SUMIF($B$2:B514,B514,$C$2:C514)</f>
        <v>19</v>
      </c>
      <c r="H514">
        <f t="shared" si="57"/>
        <v>0</v>
      </c>
      <c r="I514">
        <f t="shared" si="58"/>
        <v>0</v>
      </c>
      <c r="J514">
        <f t="shared" si="59"/>
        <v>8</v>
      </c>
      <c r="K514">
        <f t="shared" si="62"/>
        <v>3836</v>
      </c>
      <c r="L514">
        <f t="shared" si="60"/>
        <v>3833</v>
      </c>
      <c r="M514">
        <f t="shared" si="63"/>
        <v>0</v>
      </c>
      <c r="N514">
        <f t="shared" si="61"/>
        <v>3833</v>
      </c>
    </row>
    <row r="515" spans="1:14" x14ac:dyDescent="0.25">
      <c r="A515" s="6">
        <v>39317</v>
      </c>
      <c r="B515" s="7" t="s">
        <v>64</v>
      </c>
      <c r="C515" s="8">
        <v>52</v>
      </c>
      <c r="D515">
        <f t="shared" ref="D515:D578" si="64">YEAR(A515)</f>
        <v>2007</v>
      </c>
      <c r="E515">
        <f>F515*C515</f>
        <v>108.67999999999999</v>
      </c>
      <c r="F515">
        <f>VLOOKUP(D515,$Y$3:$Z$12,2)</f>
        <v>2.09</v>
      </c>
      <c r="G515">
        <f>SUMIF($B$2:B515,B515,$C$2:C515)</f>
        <v>416</v>
      </c>
      <c r="H515">
        <f t="shared" ref="H515:H578" si="65">IF(G515 &gt;= 10000,0.2,IF(G515 &gt;= 1000,0.1,IF(G515 &gt;= 100,0.05,0)))</f>
        <v>0.05</v>
      </c>
      <c r="I515">
        <f t="shared" ref="I515:I578" si="66">H515*C515</f>
        <v>2.6</v>
      </c>
      <c r="J515">
        <f t="shared" ref="J515:J578" si="67">MONTH(A515)</f>
        <v>8</v>
      </c>
      <c r="K515">
        <f t="shared" si="62"/>
        <v>3833</v>
      </c>
      <c r="L515">
        <f t="shared" ref="L515:L578" si="68">K515-C515</f>
        <v>3781</v>
      </c>
      <c r="M515">
        <f t="shared" si="63"/>
        <v>0</v>
      </c>
      <c r="N515">
        <f t="shared" ref="N515:N578" si="69">L515+M515</f>
        <v>3781</v>
      </c>
    </row>
    <row r="516" spans="1:14" x14ac:dyDescent="0.25">
      <c r="A516" s="3">
        <v>39317</v>
      </c>
      <c r="B516" s="4" t="s">
        <v>25</v>
      </c>
      <c r="C516" s="5">
        <v>373</v>
      </c>
      <c r="D516">
        <f t="shared" si="64"/>
        <v>2007</v>
      </c>
      <c r="E516">
        <f>F516*C516</f>
        <v>779.56999999999994</v>
      </c>
      <c r="F516">
        <f>VLOOKUP(D516,$Y$3:$Z$12,2)</f>
        <v>2.09</v>
      </c>
      <c r="G516">
        <f>SUMIF($B$2:B516,B516,$C$2:C516)</f>
        <v>5448</v>
      </c>
      <c r="H516">
        <f t="shared" si="65"/>
        <v>0.1</v>
      </c>
      <c r="I516">
        <f t="shared" si="66"/>
        <v>37.300000000000004</v>
      </c>
      <c r="J516">
        <f t="shared" si="67"/>
        <v>8</v>
      </c>
      <c r="K516">
        <f t="shared" ref="K516:K579" si="70">N515</f>
        <v>3781</v>
      </c>
      <c r="L516">
        <f t="shared" si="68"/>
        <v>3408</v>
      </c>
      <c r="M516">
        <f t="shared" ref="M516:M579" si="71">IF(J516 &lt;&gt; J517,MROUND(IF(ROUNDUP(5000 - L516,-3) &lt; 0, 0, ROUNDUP(5000 - L516,-3)),1000),0)</f>
        <v>0</v>
      </c>
      <c r="N516">
        <f t="shared" si="69"/>
        <v>3408</v>
      </c>
    </row>
    <row r="517" spans="1:14" x14ac:dyDescent="0.25">
      <c r="A517" s="6">
        <v>39318</v>
      </c>
      <c r="B517" s="7" t="s">
        <v>37</v>
      </c>
      <c r="C517" s="8">
        <v>2</v>
      </c>
      <c r="D517">
        <f t="shared" si="64"/>
        <v>2007</v>
      </c>
      <c r="E517">
        <f>F517*C517</f>
        <v>4.18</v>
      </c>
      <c r="F517">
        <f>VLOOKUP(D517,$Y$3:$Z$12,2)</f>
        <v>2.09</v>
      </c>
      <c r="G517">
        <f>SUMIF($B$2:B517,B517,$C$2:C517)</f>
        <v>9</v>
      </c>
      <c r="H517">
        <f t="shared" si="65"/>
        <v>0</v>
      </c>
      <c r="I517">
        <f t="shared" si="66"/>
        <v>0</v>
      </c>
      <c r="J517">
        <f t="shared" si="67"/>
        <v>8</v>
      </c>
      <c r="K517">
        <f t="shared" si="70"/>
        <v>3408</v>
      </c>
      <c r="L517">
        <f t="shared" si="68"/>
        <v>3406</v>
      </c>
      <c r="M517">
        <f t="shared" si="71"/>
        <v>0</v>
      </c>
      <c r="N517">
        <f t="shared" si="69"/>
        <v>3406</v>
      </c>
    </row>
    <row r="518" spans="1:14" x14ac:dyDescent="0.25">
      <c r="A518" s="3">
        <v>39318</v>
      </c>
      <c r="B518" s="4" t="s">
        <v>27</v>
      </c>
      <c r="C518" s="5">
        <v>445</v>
      </c>
      <c r="D518">
        <f t="shared" si="64"/>
        <v>2007</v>
      </c>
      <c r="E518">
        <f>F518*C518</f>
        <v>930.05</v>
      </c>
      <c r="F518">
        <f>VLOOKUP(D518,$Y$3:$Z$12,2)</f>
        <v>2.09</v>
      </c>
      <c r="G518">
        <f>SUMIF($B$2:B518,B518,$C$2:C518)</f>
        <v>1862</v>
      </c>
      <c r="H518">
        <f t="shared" si="65"/>
        <v>0.1</v>
      </c>
      <c r="I518">
        <f t="shared" si="66"/>
        <v>44.5</v>
      </c>
      <c r="J518">
        <f t="shared" si="67"/>
        <v>8</v>
      </c>
      <c r="K518">
        <f t="shared" si="70"/>
        <v>3406</v>
      </c>
      <c r="L518">
        <f t="shared" si="68"/>
        <v>2961</v>
      </c>
      <c r="M518">
        <f t="shared" si="71"/>
        <v>0</v>
      </c>
      <c r="N518">
        <f t="shared" si="69"/>
        <v>2961</v>
      </c>
    </row>
    <row r="519" spans="1:14" x14ac:dyDescent="0.25">
      <c r="A519" s="6">
        <v>39319</v>
      </c>
      <c r="B519" s="7" t="s">
        <v>55</v>
      </c>
      <c r="C519" s="8">
        <v>93</v>
      </c>
      <c r="D519">
        <f t="shared" si="64"/>
        <v>2007</v>
      </c>
      <c r="E519">
        <f>F519*C519</f>
        <v>194.36999999999998</v>
      </c>
      <c r="F519">
        <f>VLOOKUP(D519,$Y$3:$Z$12,2)</f>
        <v>2.09</v>
      </c>
      <c r="G519">
        <f>SUMIF($B$2:B519,B519,$C$2:C519)</f>
        <v>951</v>
      </c>
      <c r="H519">
        <f t="shared" si="65"/>
        <v>0.05</v>
      </c>
      <c r="I519">
        <f t="shared" si="66"/>
        <v>4.6500000000000004</v>
      </c>
      <c r="J519">
        <f t="shared" si="67"/>
        <v>8</v>
      </c>
      <c r="K519">
        <f t="shared" si="70"/>
        <v>2961</v>
      </c>
      <c r="L519">
        <f t="shared" si="68"/>
        <v>2868</v>
      </c>
      <c r="M519">
        <f t="shared" si="71"/>
        <v>0</v>
      </c>
      <c r="N519">
        <f t="shared" si="69"/>
        <v>2868</v>
      </c>
    </row>
    <row r="520" spans="1:14" x14ac:dyDescent="0.25">
      <c r="A520" s="3">
        <v>39324</v>
      </c>
      <c r="B520" s="4" t="s">
        <v>25</v>
      </c>
      <c r="C520" s="5">
        <v>329</v>
      </c>
      <c r="D520">
        <f t="shared" si="64"/>
        <v>2007</v>
      </c>
      <c r="E520">
        <f>F520*C520</f>
        <v>687.6099999999999</v>
      </c>
      <c r="F520">
        <f>VLOOKUP(D520,$Y$3:$Z$12,2)</f>
        <v>2.09</v>
      </c>
      <c r="G520">
        <f>SUMIF($B$2:B520,B520,$C$2:C520)</f>
        <v>5777</v>
      </c>
      <c r="H520">
        <f t="shared" si="65"/>
        <v>0.1</v>
      </c>
      <c r="I520">
        <f t="shared" si="66"/>
        <v>32.9</v>
      </c>
      <c r="J520">
        <f t="shared" si="67"/>
        <v>8</v>
      </c>
      <c r="K520">
        <f t="shared" si="70"/>
        <v>2868</v>
      </c>
      <c r="L520">
        <f t="shared" si="68"/>
        <v>2539</v>
      </c>
      <c r="M520">
        <f t="shared" si="71"/>
        <v>3000</v>
      </c>
      <c r="N520">
        <f t="shared" si="69"/>
        <v>5539</v>
      </c>
    </row>
    <row r="521" spans="1:14" x14ac:dyDescent="0.25">
      <c r="A521" s="6">
        <v>39326</v>
      </c>
      <c r="B521" s="7" t="s">
        <v>25</v>
      </c>
      <c r="C521" s="8">
        <v>217</v>
      </c>
      <c r="D521">
        <f t="shared" si="64"/>
        <v>2007</v>
      </c>
      <c r="E521">
        <f>F521*C521</f>
        <v>453.53</v>
      </c>
      <c r="F521">
        <f>VLOOKUP(D521,$Y$3:$Z$12,2)</f>
        <v>2.09</v>
      </c>
      <c r="G521">
        <f>SUMIF($B$2:B521,B521,$C$2:C521)</f>
        <v>5994</v>
      </c>
      <c r="H521">
        <f t="shared" si="65"/>
        <v>0.1</v>
      </c>
      <c r="I521">
        <f t="shared" si="66"/>
        <v>21.700000000000003</v>
      </c>
      <c r="J521">
        <f t="shared" si="67"/>
        <v>9</v>
      </c>
      <c r="K521">
        <f t="shared" si="70"/>
        <v>5539</v>
      </c>
      <c r="L521">
        <f t="shared" si="68"/>
        <v>5322</v>
      </c>
      <c r="M521">
        <f t="shared" si="71"/>
        <v>0</v>
      </c>
      <c r="N521">
        <f t="shared" si="69"/>
        <v>5322</v>
      </c>
    </row>
    <row r="522" spans="1:14" x14ac:dyDescent="0.25">
      <c r="A522" s="3">
        <v>39326</v>
      </c>
      <c r="B522" s="4" t="s">
        <v>21</v>
      </c>
      <c r="C522" s="5">
        <v>165</v>
      </c>
      <c r="D522">
        <f t="shared" si="64"/>
        <v>2007</v>
      </c>
      <c r="E522">
        <f>F522*C522</f>
        <v>344.84999999999997</v>
      </c>
      <c r="F522">
        <f>VLOOKUP(D522,$Y$3:$Z$12,2)</f>
        <v>2.09</v>
      </c>
      <c r="G522">
        <f>SUMIF($B$2:B522,B522,$C$2:C522)</f>
        <v>1831</v>
      </c>
      <c r="H522">
        <f t="shared" si="65"/>
        <v>0.1</v>
      </c>
      <c r="I522">
        <f t="shared" si="66"/>
        <v>16.5</v>
      </c>
      <c r="J522">
        <f t="shared" si="67"/>
        <v>9</v>
      </c>
      <c r="K522">
        <f t="shared" si="70"/>
        <v>5322</v>
      </c>
      <c r="L522">
        <f t="shared" si="68"/>
        <v>5157</v>
      </c>
      <c r="M522">
        <f t="shared" si="71"/>
        <v>0</v>
      </c>
      <c r="N522">
        <f t="shared" si="69"/>
        <v>5157</v>
      </c>
    </row>
    <row r="523" spans="1:14" x14ac:dyDescent="0.25">
      <c r="A523" s="6">
        <v>39327</v>
      </c>
      <c r="B523" s="7" t="s">
        <v>44</v>
      </c>
      <c r="C523" s="8">
        <v>20</v>
      </c>
      <c r="D523">
        <f t="shared" si="64"/>
        <v>2007</v>
      </c>
      <c r="E523">
        <f>F523*C523</f>
        <v>41.8</v>
      </c>
      <c r="F523">
        <f>VLOOKUP(D523,$Y$3:$Z$12,2)</f>
        <v>2.09</v>
      </c>
      <c r="G523">
        <f>SUMIF($B$2:B523,B523,$C$2:C523)</f>
        <v>35</v>
      </c>
      <c r="H523">
        <f t="shared" si="65"/>
        <v>0</v>
      </c>
      <c r="I523">
        <f t="shared" si="66"/>
        <v>0</v>
      </c>
      <c r="J523">
        <f t="shared" si="67"/>
        <v>9</v>
      </c>
      <c r="K523">
        <f t="shared" si="70"/>
        <v>5157</v>
      </c>
      <c r="L523">
        <f t="shared" si="68"/>
        <v>5137</v>
      </c>
      <c r="M523">
        <f t="shared" si="71"/>
        <v>0</v>
      </c>
      <c r="N523">
        <f t="shared" si="69"/>
        <v>5137</v>
      </c>
    </row>
    <row r="524" spans="1:14" x14ac:dyDescent="0.25">
      <c r="A524" s="3">
        <v>39328</v>
      </c>
      <c r="B524" s="4" t="s">
        <v>36</v>
      </c>
      <c r="C524" s="5">
        <v>11</v>
      </c>
      <c r="D524">
        <f t="shared" si="64"/>
        <v>2007</v>
      </c>
      <c r="E524">
        <f>F524*C524</f>
        <v>22.99</v>
      </c>
      <c r="F524">
        <f>VLOOKUP(D524,$Y$3:$Z$12,2)</f>
        <v>2.09</v>
      </c>
      <c r="G524">
        <f>SUMIF($B$2:B524,B524,$C$2:C524)</f>
        <v>23</v>
      </c>
      <c r="H524">
        <f t="shared" si="65"/>
        <v>0</v>
      </c>
      <c r="I524">
        <f t="shared" si="66"/>
        <v>0</v>
      </c>
      <c r="J524">
        <f t="shared" si="67"/>
        <v>9</v>
      </c>
      <c r="K524">
        <f t="shared" si="70"/>
        <v>5137</v>
      </c>
      <c r="L524">
        <f t="shared" si="68"/>
        <v>5126</v>
      </c>
      <c r="M524">
        <f t="shared" si="71"/>
        <v>0</v>
      </c>
      <c r="N524">
        <f t="shared" si="69"/>
        <v>5126</v>
      </c>
    </row>
    <row r="525" spans="1:14" x14ac:dyDescent="0.25">
      <c r="A525" s="6">
        <v>39329</v>
      </c>
      <c r="B525" s="7" t="s">
        <v>17</v>
      </c>
      <c r="C525" s="8">
        <v>294</v>
      </c>
      <c r="D525">
        <f t="shared" si="64"/>
        <v>2007</v>
      </c>
      <c r="E525">
        <f>F525*C525</f>
        <v>614.45999999999992</v>
      </c>
      <c r="F525">
        <f>VLOOKUP(D525,$Y$3:$Z$12,2)</f>
        <v>2.09</v>
      </c>
      <c r="G525">
        <f>SUMIF($B$2:B525,B525,$C$2:C525)</f>
        <v>5832</v>
      </c>
      <c r="H525">
        <f t="shared" si="65"/>
        <v>0.1</v>
      </c>
      <c r="I525">
        <f t="shared" si="66"/>
        <v>29.400000000000002</v>
      </c>
      <c r="J525">
        <f t="shared" si="67"/>
        <v>9</v>
      </c>
      <c r="K525">
        <f t="shared" si="70"/>
        <v>5126</v>
      </c>
      <c r="L525">
        <f t="shared" si="68"/>
        <v>4832</v>
      </c>
      <c r="M525">
        <f t="shared" si="71"/>
        <v>0</v>
      </c>
      <c r="N525">
        <f t="shared" si="69"/>
        <v>4832</v>
      </c>
    </row>
    <row r="526" spans="1:14" x14ac:dyDescent="0.25">
      <c r="A526" s="3">
        <v>39331</v>
      </c>
      <c r="B526" s="4" t="s">
        <v>15</v>
      </c>
      <c r="C526" s="5">
        <v>82</v>
      </c>
      <c r="D526">
        <f t="shared" si="64"/>
        <v>2007</v>
      </c>
      <c r="E526">
        <f>F526*C526</f>
        <v>171.38</v>
      </c>
      <c r="F526">
        <f>VLOOKUP(D526,$Y$3:$Z$12,2)</f>
        <v>2.09</v>
      </c>
      <c r="G526">
        <f>SUMIF($B$2:B526,B526,$C$2:C526)</f>
        <v>1807</v>
      </c>
      <c r="H526">
        <f t="shared" si="65"/>
        <v>0.1</v>
      </c>
      <c r="I526">
        <f t="shared" si="66"/>
        <v>8.2000000000000011</v>
      </c>
      <c r="J526">
        <f t="shared" si="67"/>
        <v>9</v>
      </c>
      <c r="K526">
        <f t="shared" si="70"/>
        <v>4832</v>
      </c>
      <c r="L526">
        <f t="shared" si="68"/>
        <v>4750</v>
      </c>
      <c r="M526">
        <f t="shared" si="71"/>
        <v>0</v>
      </c>
      <c r="N526">
        <f t="shared" si="69"/>
        <v>4750</v>
      </c>
    </row>
    <row r="527" spans="1:14" x14ac:dyDescent="0.25">
      <c r="A527" s="6">
        <v>39331</v>
      </c>
      <c r="B527" s="7" t="s">
        <v>26</v>
      </c>
      <c r="C527" s="8">
        <v>186</v>
      </c>
      <c r="D527">
        <f t="shared" si="64"/>
        <v>2007</v>
      </c>
      <c r="E527">
        <f>F527*C527</f>
        <v>388.73999999999995</v>
      </c>
      <c r="F527">
        <f>VLOOKUP(D527,$Y$3:$Z$12,2)</f>
        <v>2.09</v>
      </c>
      <c r="G527">
        <f>SUMIF($B$2:B527,B527,$C$2:C527)</f>
        <v>1437</v>
      </c>
      <c r="H527">
        <f t="shared" si="65"/>
        <v>0.1</v>
      </c>
      <c r="I527">
        <f t="shared" si="66"/>
        <v>18.600000000000001</v>
      </c>
      <c r="J527">
        <f t="shared" si="67"/>
        <v>9</v>
      </c>
      <c r="K527">
        <f t="shared" si="70"/>
        <v>4750</v>
      </c>
      <c r="L527">
        <f t="shared" si="68"/>
        <v>4564</v>
      </c>
      <c r="M527">
        <f t="shared" si="71"/>
        <v>0</v>
      </c>
      <c r="N527">
        <f t="shared" si="69"/>
        <v>4564</v>
      </c>
    </row>
    <row r="528" spans="1:14" x14ac:dyDescent="0.25">
      <c r="A528" s="3">
        <v>39333</v>
      </c>
      <c r="B528" s="4" t="s">
        <v>13</v>
      </c>
      <c r="C528" s="5">
        <v>163</v>
      </c>
      <c r="D528">
        <f t="shared" si="64"/>
        <v>2007</v>
      </c>
      <c r="E528">
        <f>F528*C528</f>
        <v>340.66999999999996</v>
      </c>
      <c r="F528">
        <f>VLOOKUP(D528,$Y$3:$Z$12,2)</f>
        <v>2.09</v>
      </c>
      <c r="G528">
        <f>SUMIF($B$2:B528,B528,$C$2:C528)</f>
        <v>1147</v>
      </c>
      <c r="H528">
        <f t="shared" si="65"/>
        <v>0.1</v>
      </c>
      <c r="I528">
        <f t="shared" si="66"/>
        <v>16.3</v>
      </c>
      <c r="J528">
        <f t="shared" si="67"/>
        <v>9</v>
      </c>
      <c r="K528">
        <f t="shared" si="70"/>
        <v>4564</v>
      </c>
      <c r="L528">
        <f t="shared" si="68"/>
        <v>4401</v>
      </c>
      <c r="M528">
        <f t="shared" si="71"/>
        <v>0</v>
      </c>
      <c r="N528">
        <f t="shared" si="69"/>
        <v>4401</v>
      </c>
    </row>
    <row r="529" spans="1:14" x14ac:dyDescent="0.25">
      <c r="A529" s="6">
        <v>39333</v>
      </c>
      <c r="B529" s="7" t="s">
        <v>33</v>
      </c>
      <c r="C529" s="8">
        <v>148</v>
      </c>
      <c r="D529">
        <f t="shared" si="64"/>
        <v>2007</v>
      </c>
      <c r="E529">
        <f>F529*C529</f>
        <v>309.32</v>
      </c>
      <c r="F529">
        <f>VLOOKUP(D529,$Y$3:$Z$12,2)</f>
        <v>2.09</v>
      </c>
      <c r="G529">
        <f>SUMIF($B$2:B529,B529,$C$2:C529)</f>
        <v>1692</v>
      </c>
      <c r="H529">
        <f t="shared" si="65"/>
        <v>0.1</v>
      </c>
      <c r="I529">
        <f t="shared" si="66"/>
        <v>14.8</v>
      </c>
      <c r="J529">
        <f t="shared" si="67"/>
        <v>9</v>
      </c>
      <c r="K529">
        <f t="shared" si="70"/>
        <v>4401</v>
      </c>
      <c r="L529">
        <f t="shared" si="68"/>
        <v>4253</v>
      </c>
      <c r="M529">
        <f t="shared" si="71"/>
        <v>0</v>
      </c>
      <c r="N529">
        <f t="shared" si="69"/>
        <v>4253</v>
      </c>
    </row>
    <row r="530" spans="1:14" x14ac:dyDescent="0.25">
      <c r="A530" s="3">
        <v>39334</v>
      </c>
      <c r="B530" s="4" t="s">
        <v>43</v>
      </c>
      <c r="C530" s="5">
        <v>2</v>
      </c>
      <c r="D530">
        <f t="shared" si="64"/>
        <v>2007</v>
      </c>
      <c r="E530">
        <f>F530*C530</f>
        <v>4.18</v>
      </c>
      <c r="F530">
        <f>VLOOKUP(D530,$Y$3:$Z$12,2)</f>
        <v>2.09</v>
      </c>
      <c r="G530">
        <f>SUMIF($B$2:B530,B530,$C$2:C530)</f>
        <v>24</v>
      </c>
      <c r="H530">
        <f t="shared" si="65"/>
        <v>0</v>
      </c>
      <c r="I530">
        <f t="shared" si="66"/>
        <v>0</v>
      </c>
      <c r="J530">
        <f t="shared" si="67"/>
        <v>9</v>
      </c>
      <c r="K530">
        <f t="shared" si="70"/>
        <v>4253</v>
      </c>
      <c r="L530">
        <f t="shared" si="68"/>
        <v>4251</v>
      </c>
      <c r="M530">
        <f t="shared" si="71"/>
        <v>0</v>
      </c>
      <c r="N530">
        <f t="shared" si="69"/>
        <v>4251</v>
      </c>
    </row>
    <row r="531" spans="1:14" x14ac:dyDescent="0.25">
      <c r="A531" s="6">
        <v>39336</v>
      </c>
      <c r="B531" s="7" t="s">
        <v>25</v>
      </c>
      <c r="C531" s="8">
        <v>343</v>
      </c>
      <c r="D531">
        <f t="shared" si="64"/>
        <v>2007</v>
      </c>
      <c r="E531">
        <f>F531*C531</f>
        <v>716.87</v>
      </c>
      <c r="F531">
        <f>VLOOKUP(D531,$Y$3:$Z$12,2)</f>
        <v>2.09</v>
      </c>
      <c r="G531">
        <f>SUMIF($B$2:B531,B531,$C$2:C531)</f>
        <v>6337</v>
      </c>
      <c r="H531">
        <f t="shared" si="65"/>
        <v>0.1</v>
      </c>
      <c r="I531">
        <f t="shared" si="66"/>
        <v>34.300000000000004</v>
      </c>
      <c r="J531">
        <f t="shared" si="67"/>
        <v>9</v>
      </c>
      <c r="K531">
        <f t="shared" si="70"/>
        <v>4251</v>
      </c>
      <c r="L531">
        <f t="shared" si="68"/>
        <v>3908</v>
      </c>
      <c r="M531">
        <f t="shared" si="71"/>
        <v>0</v>
      </c>
      <c r="N531">
        <f t="shared" si="69"/>
        <v>3908</v>
      </c>
    </row>
    <row r="532" spans="1:14" x14ac:dyDescent="0.25">
      <c r="A532" s="3">
        <v>39336</v>
      </c>
      <c r="B532" s="4" t="s">
        <v>74</v>
      </c>
      <c r="C532" s="5">
        <v>51</v>
      </c>
      <c r="D532">
        <f t="shared" si="64"/>
        <v>2007</v>
      </c>
      <c r="E532">
        <f>F532*C532</f>
        <v>106.58999999999999</v>
      </c>
      <c r="F532">
        <f>VLOOKUP(D532,$Y$3:$Z$12,2)</f>
        <v>2.09</v>
      </c>
      <c r="G532">
        <f>SUMIF($B$2:B532,B532,$C$2:C532)</f>
        <v>771</v>
      </c>
      <c r="H532">
        <f t="shared" si="65"/>
        <v>0.05</v>
      </c>
      <c r="I532">
        <f t="shared" si="66"/>
        <v>2.5500000000000003</v>
      </c>
      <c r="J532">
        <f t="shared" si="67"/>
        <v>9</v>
      </c>
      <c r="K532">
        <f t="shared" si="70"/>
        <v>3908</v>
      </c>
      <c r="L532">
        <f t="shared" si="68"/>
        <v>3857</v>
      </c>
      <c r="M532">
        <f t="shared" si="71"/>
        <v>0</v>
      </c>
      <c r="N532">
        <f t="shared" si="69"/>
        <v>3857</v>
      </c>
    </row>
    <row r="533" spans="1:14" x14ac:dyDescent="0.25">
      <c r="A533" s="6">
        <v>39339</v>
      </c>
      <c r="B533" s="7" t="s">
        <v>13</v>
      </c>
      <c r="C533" s="8">
        <v>164</v>
      </c>
      <c r="D533">
        <f t="shared" si="64"/>
        <v>2007</v>
      </c>
      <c r="E533">
        <f>F533*C533</f>
        <v>342.76</v>
      </c>
      <c r="F533">
        <f>VLOOKUP(D533,$Y$3:$Z$12,2)</f>
        <v>2.09</v>
      </c>
      <c r="G533">
        <f>SUMIF($B$2:B533,B533,$C$2:C533)</f>
        <v>1311</v>
      </c>
      <c r="H533">
        <f t="shared" si="65"/>
        <v>0.1</v>
      </c>
      <c r="I533">
        <f t="shared" si="66"/>
        <v>16.400000000000002</v>
      </c>
      <c r="J533">
        <f t="shared" si="67"/>
        <v>9</v>
      </c>
      <c r="K533">
        <f t="shared" si="70"/>
        <v>3857</v>
      </c>
      <c r="L533">
        <f t="shared" si="68"/>
        <v>3693</v>
      </c>
      <c r="M533">
        <f t="shared" si="71"/>
        <v>0</v>
      </c>
      <c r="N533">
        <f t="shared" si="69"/>
        <v>3693</v>
      </c>
    </row>
    <row r="534" spans="1:14" x14ac:dyDescent="0.25">
      <c r="A534" s="3">
        <v>39339</v>
      </c>
      <c r="B534" s="4" t="s">
        <v>7</v>
      </c>
      <c r="C534" s="5">
        <v>5</v>
      </c>
      <c r="D534">
        <f t="shared" si="64"/>
        <v>2007</v>
      </c>
      <c r="E534">
        <f>F534*C534</f>
        <v>10.45</v>
      </c>
      <c r="F534">
        <f>VLOOKUP(D534,$Y$3:$Z$12,2)</f>
        <v>2.09</v>
      </c>
      <c r="G534">
        <f>SUMIF($B$2:B534,B534,$C$2:C534)</f>
        <v>19</v>
      </c>
      <c r="H534">
        <f t="shared" si="65"/>
        <v>0</v>
      </c>
      <c r="I534">
        <f t="shared" si="66"/>
        <v>0</v>
      </c>
      <c r="J534">
        <f t="shared" si="67"/>
        <v>9</v>
      </c>
      <c r="K534">
        <f t="shared" si="70"/>
        <v>3693</v>
      </c>
      <c r="L534">
        <f t="shared" si="68"/>
        <v>3688</v>
      </c>
      <c r="M534">
        <f t="shared" si="71"/>
        <v>0</v>
      </c>
      <c r="N534">
        <f t="shared" si="69"/>
        <v>3688</v>
      </c>
    </row>
    <row r="535" spans="1:14" x14ac:dyDescent="0.25">
      <c r="A535" s="6">
        <v>39340</v>
      </c>
      <c r="B535" s="7" t="s">
        <v>10</v>
      </c>
      <c r="C535" s="8">
        <v>260</v>
      </c>
      <c r="D535">
        <f t="shared" si="64"/>
        <v>2007</v>
      </c>
      <c r="E535">
        <f>F535*C535</f>
        <v>543.4</v>
      </c>
      <c r="F535">
        <f>VLOOKUP(D535,$Y$3:$Z$12,2)</f>
        <v>2.09</v>
      </c>
      <c r="G535">
        <f>SUMIF($B$2:B535,B535,$C$2:C535)</f>
        <v>8162</v>
      </c>
      <c r="H535">
        <f t="shared" si="65"/>
        <v>0.1</v>
      </c>
      <c r="I535">
        <f t="shared" si="66"/>
        <v>26</v>
      </c>
      <c r="J535">
        <f t="shared" si="67"/>
        <v>9</v>
      </c>
      <c r="K535">
        <f t="shared" si="70"/>
        <v>3688</v>
      </c>
      <c r="L535">
        <f t="shared" si="68"/>
        <v>3428</v>
      </c>
      <c r="M535">
        <f t="shared" si="71"/>
        <v>0</v>
      </c>
      <c r="N535">
        <f t="shared" si="69"/>
        <v>3428</v>
      </c>
    </row>
    <row r="536" spans="1:14" x14ac:dyDescent="0.25">
      <c r="A536" s="3">
        <v>39340</v>
      </c>
      <c r="B536" s="4" t="s">
        <v>12</v>
      </c>
      <c r="C536" s="5">
        <v>415</v>
      </c>
      <c r="D536">
        <f t="shared" si="64"/>
        <v>2007</v>
      </c>
      <c r="E536">
        <f>F536*C536</f>
        <v>867.34999999999991</v>
      </c>
      <c r="F536">
        <f>VLOOKUP(D536,$Y$3:$Z$12,2)</f>
        <v>2.09</v>
      </c>
      <c r="G536">
        <f>SUMIF($B$2:B536,B536,$C$2:C536)</f>
        <v>6906</v>
      </c>
      <c r="H536">
        <f t="shared" si="65"/>
        <v>0.1</v>
      </c>
      <c r="I536">
        <f t="shared" si="66"/>
        <v>41.5</v>
      </c>
      <c r="J536">
        <f t="shared" si="67"/>
        <v>9</v>
      </c>
      <c r="K536">
        <f t="shared" si="70"/>
        <v>3428</v>
      </c>
      <c r="L536">
        <f t="shared" si="68"/>
        <v>3013</v>
      </c>
      <c r="M536">
        <f t="shared" si="71"/>
        <v>0</v>
      </c>
      <c r="N536">
        <f t="shared" si="69"/>
        <v>3013</v>
      </c>
    </row>
    <row r="537" spans="1:14" x14ac:dyDescent="0.25">
      <c r="A537" s="6">
        <v>39341</v>
      </c>
      <c r="B537" s="7" t="s">
        <v>12</v>
      </c>
      <c r="C537" s="8">
        <v>467</v>
      </c>
      <c r="D537">
        <f t="shared" si="64"/>
        <v>2007</v>
      </c>
      <c r="E537">
        <f>F537*C537</f>
        <v>976.03</v>
      </c>
      <c r="F537">
        <f>VLOOKUP(D537,$Y$3:$Z$12,2)</f>
        <v>2.09</v>
      </c>
      <c r="G537">
        <f>SUMIF($B$2:B537,B537,$C$2:C537)</f>
        <v>7373</v>
      </c>
      <c r="H537">
        <f t="shared" si="65"/>
        <v>0.1</v>
      </c>
      <c r="I537">
        <f t="shared" si="66"/>
        <v>46.7</v>
      </c>
      <c r="J537">
        <f t="shared" si="67"/>
        <v>9</v>
      </c>
      <c r="K537">
        <f t="shared" si="70"/>
        <v>3013</v>
      </c>
      <c r="L537">
        <f t="shared" si="68"/>
        <v>2546</v>
      </c>
      <c r="M537">
        <f t="shared" si="71"/>
        <v>0</v>
      </c>
      <c r="N537">
        <f t="shared" si="69"/>
        <v>2546</v>
      </c>
    </row>
    <row r="538" spans="1:14" x14ac:dyDescent="0.25">
      <c r="A538" s="3">
        <v>39341</v>
      </c>
      <c r="B538" s="4" t="s">
        <v>64</v>
      </c>
      <c r="C538" s="5">
        <v>43</v>
      </c>
      <c r="D538">
        <f t="shared" si="64"/>
        <v>2007</v>
      </c>
      <c r="E538">
        <f>F538*C538</f>
        <v>89.86999999999999</v>
      </c>
      <c r="F538">
        <f>VLOOKUP(D538,$Y$3:$Z$12,2)</f>
        <v>2.09</v>
      </c>
      <c r="G538">
        <f>SUMIF($B$2:B538,B538,$C$2:C538)</f>
        <v>459</v>
      </c>
      <c r="H538">
        <f t="shared" si="65"/>
        <v>0.05</v>
      </c>
      <c r="I538">
        <f t="shared" si="66"/>
        <v>2.15</v>
      </c>
      <c r="J538">
        <f t="shared" si="67"/>
        <v>9</v>
      </c>
      <c r="K538">
        <f t="shared" si="70"/>
        <v>2546</v>
      </c>
      <c r="L538">
        <f t="shared" si="68"/>
        <v>2503</v>
      </c>
      <c r="M538">
        <f t="shared" si="71"/>
        <v>0</v>
      </c>
      <c r="N538">
        <f t="shared" si="69"/>
        <v>2503</v>
      </c>
    </row>
    <row r="539" spans="1:14" x14ac:dyDescent="0.25">
      <c r="A539" s="6">
        <v>39342</v>
      </c>
      <c r="B539" s="7" t="s">
        <v>11</v>
      </c>
      <c r="C539" s="8">
        <v>40</v>
      </c>
      <c r="D539">
        <f t="shared" si="64"/>
        <v>2007</v>
      </c>
      <c r="E539">
        <f>F539*C539</f>
        <v>83.6</v>
      </c>
      <c r="F539">
        <f>VLOOKUP(D539,$Y$3:$Z$12,2)</f>
        <v>2.09</v>
      </c>
      <c r="G539">
        <f>SUMIF($B$2:B539,B539,$C$2:C539)</f>
        <v>831</v>
      </c>
      <c r="H539">
        <f t="shared" si="65"/>
        <v>0.05</v>
      </c>
      <c r="I539">
        <f t="shared" si="66"/>
        <v>2</v>
      </c>
      <c r="J539">
        <f t="shared" si="67"/>
        <v>9</v>
      </c>
      <c r="K539">
        <f t="shared" si="70"/>
        <v>2503</v>
      </c>
      <c r="L539">
        <f t="shared" si="68"/>
        <v>2463</v>
      </c>
      <c r="M539">
        <f t="shared" si="71"/>
        <v>0</v>
      </c>
      <c r="N539">
        <f t="shared" si="69"/>
        <v>2463</v>
      </c>
    </row>
    <row r="540" spans="1:14" x14ac:dyDescent="0.25">
      <c r="A540" s="3">
        <v>39344</v>
      </c>
      <c r="B540" s="4" t="s">
        <v>150</v>
      </c>
      <c r="C540" s="5">
        <v>10</v>
      </c>
      <c r="D540">
        <f t="shared" si="64"/>
        <v>2007</v>
      </c>
      <c r="E540">
        <f>F540*C540</f>
        <v>20.9</v>
      </c>
      <c r="F540">
        <f>VLOOKUP(D540,$Y$3:$Z$12,2)</f>
        <v>2.09</v>
      </c>
      <c r="G540">
        <f>SUMIF($B$2:B540,B540,$C$2:C540)</f>
        <v>10</v>
      </c>
      <c r="H540">
        <f t="shared" si="65"/>
        <v>0</v>
      </c>
      <c r="I540">
        <f t="shared" si="66"/>
        <v>0</v>
      </c>
      <c r="J540">
        <f t="shared" si="67"/>
        <v>9</v>
      </c>
      <c r="K540">
        <f t="shared" si="70"/>
        <v>2463</v>
      </c>
      <c r="L540">
        <f t="shared" si="68"/>
        <v>2453</v>
      </c>
      <c r="M540">
        <f t="shared" si="71"/>
        <v>0</v>
      </c>
      <c r="N540">
        <f t="shared" si="69"/>
        <v>2453</v>
      </c>
    </row>
    <row r="541" spans="1:14" x14ac:dyDescent="0.25">
      <c r="A541" s="6">
        <v>39345</v>
      </c>
      <c r="B541" s="7" t="s">
        <v>12</v>
      </c>
      <c r="C541" s="8">
        <v>197</v>
      </c>
      <c r="D541">
        <f t="shared" si="64"/>
        <v>2007</v>
      </c>
      <c r="E541">
        <f>F541*C541</f>
        <v>411.72999999999996</v>
      </c>
      <c r="F541">
        <f>VLOOKUP(D541,$Y$3:$Z$12,2)</f>
        <v>2.09</v>
      </c>
      <c r="G541">
        <f>SUMIF($B$2:B541,B541,$C$2:C541)</f>
        <v>7570</v>
      </c>
      <c r="H541">
        <f t="shared" si="65"/>
        <v>0.1</v>
      </c>
      <c r="I541">
        <f t="shared" si="66"/>
        <v>19.700000000000003</v>
      </c>
      <c r="J541">
        <f t="shared" si="67"/>
        <v>9</v>
      </c>
      <c r="K541">
        <f t="shared" si="70"/>
        <v>2453</v>
      </c>
      <c r="L541">
        <f t="shared" si="68"/>
        <v>2256</v>
      </c>
      <c r="M541">
        <f t="shared" si="71"/>
        <v>0</v>
      </c>
      <c r="N541">
        <f t="shared" si="69"/>
        <v>2256</v>
      </c>
    </row>
    <row r="542" spans="1:14" x14ac:dyDescent="0.25">
      <c r="A542" s="3">
        <v>39348</v>
      </c>
      <c r="B542" s="4" t="s">
        <v>81</v>
      </c>
      <c r="C542" s="5">
        <v>145</v>
      </c>
      <c r="D542">
        <f t="shared" si="64"/>
        <v>2007</v>
      </c>
      <c r="E542">
        <f>F542*C542</f>
        <v>303.04999999999995</v>
      </c>
      <c r="F542">
        <f>VLOOKUP(D542,$Y$3:$Z$12,2)</f>
        <v>2.09</v>
      </c>
      <c r="G542">
        <f>SUMIF($B$2:B542,B542,$C$2:C542)</f>
        <v>549</v>
      </c>
      <c r="H542">
        <f t="shared" si="65"/>
        <v>0.05</v>
      </c>
      <c r="I542">
        <f t="shared" si="66"/>
        <v>7.25</v>
      </c>
      <c r="J542">
        <f t="shared" si="67"/>
        <v>9</v>
      </c>
      <c r="K542">
        <f t="shared" si="70"/>
        <v>2256</v>
      </c>
      <c r="L542">
        <f t="shared" si="68"/>
        <v>2111</v>
      </c>
      <c r="M542">
        <f t="shared" si="71"/>
        <v>0</v>
      </c>
      <c r="N542">
        <f t="shared" si="69"/>
        <v>2111</v>
      </c>
    </row>
    <row r="543" spans="1:14" x14ac:dyDescent="0.25">
      <c r="A543" s="6">
        <v>39349</v>
      </c>
      <c r="B543" s="7" t="s">
        <v>58</v>
      </c>
      <c r="C543" s="8">
        <v>105</v>
      </c>
      <c r="D543">
        <f t="shared" si="64"/>
        <v>2007</v>
      </c>
      <c r="E543">
        <f>F543*C543</f>
        <v>219.45</v>
      </c>
      <c r="F543">
        <f>VLOOKUP(D543,$Y$3:$Z$12,2)</f>
        <v>2.09</v>
      </c>
      <c r="G543">
        <f>SUMIF($B$2:B543,B543,$C$2:C543)</f>
        <v>1055</v>
      </c>
      <c r="H543">
        <f t="shared" si="65"/>
        <v>0.1</v>
      </c>
      <c r="I543">
        <f t="shared" si="66"/>
        <v>10.5</v>
      </c>
      <c r="J543">
        <f t="shared" si="67"/>
        <v>9</v>
      </c>
      <c r="K543">
        <f t="shared" si="70"/>
        <v>2111</v>
      </c>
      <c r="L543">
        <f t="shared" si="68"/>
        <v>2006</v>
      </c>
      <c r="M543">
        <f t="shared" si="71"/>
        <v>0</v>
      </c>
      <c r="N543">
        <f t="shared" si="69"/>
        <v>2006</v>
      </c>
    </row>
    <row r="544" spans="1:14" x14ac:dyDescent="0.25">
      <c r="A544" s="3">
        <v>39350</v>
      </c>
      <c r="B544" s="4" t="s">
        <v>40</v>
      </c>
      <c r="C544" s="5">
        <v>33</v>
      </c>
      <c r="D544">
        <f t="shared" si="64"/>
        <v>2007</v>
      </c>
      <c r="E544">
        <f>F544*C544</f>
        <v>68.97</v>
      </c>
      <c r="F544">
        <f>VLOOKUP(D544,$Y$3:$Z$12,2)</f>
        <v>2.09</v>
      </c>
      <c r="G544">
        <f>SUMIF($B$2:B544,B544,$C$2:C544)</f>
        <v>1238</v>
      </c>
      <c r="H544">
        <f t="shared" si="65"/>
        <v>0.1</v>
      </c>
      <c r="I544">
        <f t="shared" si="66"/>
        <v>3.3000000000000003</v>
      </c>
      <c r="J544">
        <f t="shared" si="67"/>
        <v>9</v>
      </c>
      <c r="K544">
        <f t="shared" si="70"/>
        <v>2006</v>
      </c>
      <c r="L544">
        <f t="shared" si="68"/>
        <v>1973</v>
      </c>
      <c r="M544">
        <f t="shared" si="71"/>
        <v>0</v>
      </c>
      <c r="N544">
        <f t="shared" si="69"/>
        <v>1973</v>
      </c>
    </row>
    <row r="545" spans="1:14" x14ac:dyDescent="0.25">
      <c r="A545" s="6">
        <v>39350</v>
      </c>
      <c r="B545" s="7" t="s">
        <v>123</v>
      </c>
      <c r="C545" s="8">
        <v>78</v>
      </c>
      <c r="D545">
        <f t="shared" si="64"/>
        <v>2007</v>
      </c>
      <c r="E545">
        <f>F545*C545</f>
        <v>163.01999999999998</v>
      </c>
      <c r="F545">
        <f>VLOOKUP(D545,$Y$3:$Z$12,2)</f>
        <v>2.09</v>
      </c>
      <c r="G545">
        <f>SUMIF($B$2:B545,B545,$C$2:C545)</f>
        <v>166</v>
      </c>
      <c r="H545">
        <f t="shared" si="65"/>
        <v>0.05</v>
      </c>
      <c r="I545">
        <f t="shared" si="66"/>
        <v>3.9000000000000004</v>
      </c>
      <c r="J545">
        <f t="shared" si="67"/>
        <v>9</v>
      </c>
      <c r="K545">
        <f t="shared" si="70"/>
        <v>1973</v>
      </c>
      <c r="L545">
        <f t="shared" si="68"/>
        <v>1895</v>
      </c>
      <c r="M545">
        <f t="shared" si="71"/>
        <v>0</v>
      </c>
      <c r="N545">
        <f t="shared" si="69"/>
        <v>1895</v>
      </c>
    </row>
    <row r="546" spans="1:14" x14ac:dyDescent="0.25">
      <c r="A546" s="3">
        <v>39351</v>
      </c>
      <c r="B546" s="4" t="s">
        <v>12</v>
      </c>
      <c r="C546" s="5">
        <v>466</v>
      </c>
      <c r="D546">
        <f t="shared" si="64"/>
        <v>2007</v>
      </c>
      <c r="E546">
        <f>F546*C546</f>
        <v>973.93999999999994</v>
      </c>
      <c r="F546">
        <f>VLOOKUP(D546,$Y$3:$Z$12,2)</f>
        <v>2.09</v>
      </c>
      <c r="G546">
        <f>SUMIF($B$2:B546,B546,$C$2:C546)</f>
        <v>8036</v>
      </c>
      <c r="H546">
        <f t="shared" si="65"/>
        <v>0.1</v>
      </c>
      <c r="I546">
        <f t="shared" si="66"/>
        <v>46.6</v>
      </c>
      <c r="J546">
        <f t="shared" si="67"/>
        <v>9</v>
      </c>
      <c r="K546">
        <f t="shared" si="70"/>
        <v>1895</v>
      </c>
      <c r="L546">
        <f t="shared" si="68"/>
        <v>1429</v>
      </c>
      <c r="M546">
        <f t="shared" si="71"/>
        <v>0</v>
      </c>
      <c r="N546">
        <f t="shared" si="69"/>
        <v>1429</v>
      </c>
    </row>
    <row r="547" spans="1:14" x14ac:dyDescent="0.25">
      <c r="A547" s="6">
        <v>39354</v>
      </c>
      <c r="B547" s="7" t="s">
        <v>48</v>
      </c>
      <c r="C547" s="8">
        <v>476</v>
      </c>
      <c r="D547">
        <f t="shared" si="64"/>
        <v>2007</v>
      </c>
      <c r="E547">
        <f>F547*C547</f>
        <v>994.83999999999992</v>
      </c>
      <c r="F547">
        <f>VLOOKUP(D547,$Y$3:$Z$12,2)</f>
        <v>2.09</v>
      </c>
      <c r="G547">
        <f>SUMIF($B$2:B547,B547,$C$2:C547)</f>
        <v>6397</v>
      </c>
      <c r="H547">
        <f t="shared" si="65"/>
        <v>0.1</v>
      </c>
      <c r="I547">
        <f t="shared" si="66"/>
        <v>47.6</v>
      </c>
      <c r="J547">
        <f t="shared" si="67"/>
        <v>9</v>
      </c>
      <c r="K547">
        <f t="shared" si="70"/>
        <v>1429</v>
      </c>
      <c r="L547">
        <f t="shared" si="68"/>
        <v>953</v>
      </c>
      <c r="M547">
        <f t="shared" si="71"/>
        <v>5000</v>
      </c>
      <c r="N547">
        <f t="shared" si="69"/>
        <v>5953</v>
      </c>
    </row>
    <row r="548" spans="1:14" x14ac:dyDescent="0.25">
      <c r="A548" s="3">
        <v>39357</v>
      </c>
      <c r="B548" s="4" t="s">
        <v>22</v>
      </c>
      <c r="C548" s="5">
        <v>151</v>
      </c>
      <c r="D548">
        <f t="shared" si="64"/>
        <v>2007</v>
      </c>
      <c r="E548">
        <f>F548*C548</f>
        <v>315.58999999999997</v>
      </c>
      <c r="F548">
        <f>VLOOKUP(D548,$Y$3:$Z$12,2)</f>
        <v>2.09</v>
      </c>
      <c r="G548">
        <f>SUMIF($B$2:B548,B548,$C$2:C548)</f>
        <v>1141</v>
      </c>
      <c r="H548">
        <f t="shared" si="65"/>
        <v>0.1</v>
      </c>
      <c r="I548">
        <f t="shared" si="66"/>
        <v>15.100000000000001</v>
      </c>
      <c r="J548">
        <f t="shared" si="67"/>
        <v>10</v>
      </c>
      <c r="K548">
        <f t="shared" si="70"/>
        <v>5953</v>
      </c>
      <c r="L548">
        <f t="shared" si="68"/>
        <v>5802</v>
      </c>
      <c r="M548">
        <f t="shared" si="71"/>
        <v>0</v>
      </c>
      <c r="N548">
        <f t="shared" si="69"/>
        <v>5802</v>
      </c>
    </row>
    <row r="549" spans="1:14" x14ac:dyDescent="0.25">
      <c r="A549" s="6">
        <v>39357</v>
      </c>
      <c r="B549" s="7" t="s">
        <v>151</v>
      </c>
      <c r="C549" s="8">
        <v>17</v>
      </c>
      <c r="D549">
        <f t="shared" si="64"/>
        <v>2007</v>
      </c>
      <c r="E549">
        <f>F549*C549</f>
        <v>35.53</v>
      </c>
      <c r="F549">
        <f>VLOOKUP(D549,$Y$3:$Z$12,2)</f>
        <v>2.09</v>
      </c>
      <c r="G549">
        <f>SUMIF($B$2:B549,B549,$C$2:C549)</f>
        <v>17</v>
      </c>
      <c r="H549">
        <f t="shared" si="65"/>
        <v>0</v>
      </c>
      <c r="I549">
        <f t="shared" si="66"/>
        <v>0</v>
      </c>
      <c r="J549">
        <f t="shared" si="67"/>
        <v>10</v>
      </c>
      <c r="K549">
        <f t="shared" si="70"/>
        <v>5802</v>
      </c>
      <c r="L549">
        <f t="shared" si="68"/>
        <v>5785</v>
      </c>
      <c r="M549">
        <f t="shared" si="71"/>
        <v>0</v>
      </c>
      <c r="N549">
        <f t="shared" si="69"/>
        <v>5785</v>
      </c>
    </row>
    <row r="550" spans="1:14" x14ac:dyDescent="0.25">
      <c r="A550" s="3">
        <v>39361</v>
      </c>
      <c r="B550" s="4" t="s">
        <v>152</v>
      </c>
      <c r="C550" s="5">
        <v>4</v>
      </c>
      <c r="D550">
        <f t="shared" si="64"/>
        <v>2007</v>
      </c>
      <c r="E550">
        <f>F550*C550</f>
        <v>8.36</v>
      </c>
      <c r="F550">
        <f>VLOOKUP(D550,$Y$3:$Z$12,2)</f>
        <v>2.09</v>
      </c>
      <c r="G550">
        <f>SUMIF($B$2:B550,B550,$C$2:C550)</f>
        <v>4</v>
      </c>
      <c r="H550">
        <f t="shared" si="65"/>
        <v>0</v>
      </c>
      <c r="I550">
        <f t="shared" si="66"/>
        <v>0</v>
      </c>
      <c r="J550">
        <f t="shared" si="67"/>
        <v>10</v>
      </c>
      <c r="K550">
        <f t="shared" si="70"/>
        <v>5785</v>
      </c>
      <c r="L550">
        <f t="shared" si="68"/>
        <v>5781</v>
      </c>
      <c r="M550">
        <f t="shared" si="71"/>
        <v>0</v>
      </c>
      <c r="N550">
        <f t="shared" si="69"/>
        <v>5781</v>
      </c>
    </row>
    <row r="551" spans="1:14" x14ac:dyDescent="0.25">
      <c r="A551" s="6">
        <v>39371</v>
      </c>
      <c r="B551" s="7" t="s">
        <v>8</v>
      </c>
      <c r="C551" s="8">
        <v>131</v>
      </c>
      <c r="D551">
        <f t="shared" si="64"/>
        <v>2007</v>
      </c>
      <c r="E551">
        <f>F551*C551</f>
        <v>273.78999999999996</v>
      </c>
      <c r="F551">
        <f>VLOOKUP(D551,$Y$3:$Z$12,2)</f>
        <v>2.09</v>
      </c>
      <c r="G551">
        <f>SUMIF($B$2:B551,B551,$C$2:C551)</f>
        <v>4240</v>
      </c>
      <c r="H551">
        <f t="shared" si="65"/>
        <v>0.1</v>
      </c>
      <c r="I551">
        <f t="shared" si="66"/>
        <v>13.100000000000001</v>
      </c>
      <c r="J551">
        <f t="shared" si="67"/>
        <v>10</v>
      </c>
      <c r="K551">
        <f t="shared" si="70"/>
        <v>5781</v>
      </c>
      <c r="L551">
        <f t="shared" si="68"/>
        <v>5650</v>
      </c>
      <c r="M551">
        <f t="shared" si="71"/>
        <v>0</v>
      </c>
      <c r="N551">
        <f t="shared" si="69"/>
        <v>5650</v>
      </c>
    </row>
    <row r="552" spans="1:14" x14ac:dyDescent="0.25">
      <c r="A552" s="3">
        <v>39371</v>
      </c>
      <c r="B552" s="4" t="s">
        <v>27</v>
      </c>
      <c r="C552" s="5">
        <v>369</v>
      </c>
      <c r="D552">
        <f t="shared" si="64"/>
        <v>2007</v>
      </c>
      <c r="E552">
        <f>F552*C552</f>
        <v>771.20999999999992</v>
      </c>
      <c r="F552">
        <f>VLOOKUP(D552,$Y$3:$Z$12,2)</f>
        <v>2.09</v>
      </c>
      <c r="G552">
        <f>SUMIF($B$2:B552,B552,$C$2:C552)</f>
        <v>2231</v>
      </c>
      <c r="H552">
        <f t="shared" si="65"/>
        <v>0.1</v>
      </c>
      <c r="I552">
        <f t="shared" si="66"/>
        <v>36.9</v>
      </c>
      <c r="J552">
        <f t="shared" si="67"/>
        <v>10</v>
      </c>
      <c r="K552">
        <f t="shared" si="70"/>
        <v>5650</v>
      </c>
      <c r="L552">
        <f t="shared" si="68"/>
        <v>5281</v>
      </c>
      <c r="M552">
        <f t="shared" si="71"/>
        <v>0</v>
      </c>
      <c r="N552">
        <f t="shared" si="69"/>
        <v>5281</v>
      </c>
    </row>
    <row r="553" spans="1:14" x14ac:dyDescent="0.25">
      <c r="A553" s="6">
        <v>39371</v>
      </c>
      <c r="B553" s="7" t="s">
        <v>134</v>
      </c>
      <c r="C553" s="8">
        <v>60</v>
      </c>
      <c r="D553">
        <f t="shared" si="64"/>
        <v>2007</v>
      </c>
      <c r="E553">
        <f>F553*C553</f>
        <v>125.39999999999999</v>
      </c>
      <c r="F553">
        <f>VLOOKUP(D553,$Y$3:$Z$12,2)</f>
        <v>2.09</v>
      </c>
      <c r="G553">
        <f>SUMIF($B$2:B553,B553,$C$2:C553)</f>
        <v>281</v>
      </c>
      <c r="H553">
        <f t="shared" si="65"/>
        <v>0.05</v>
      </c>
      <c r="I553">
        <f t="shared" si="66"/>
        <v>3</v>
      </c>
      <c r="J553">
        <f t="shared" si="67"/>
        <v>10</v>
      </c>
      <c r="K553">
        <f t="shared" si="70"/>
        <v>5281</v>
      </c>
      <c r="L553">
        <f t="shared" si="68"/>
        <v>5221</v>
      </c>
      <c r="M553">
        <f t="shared" si="71"/>
        <v>0</v>
      </c>
      <c r="N553">
        <f t="shared" si="69"/>
        <v>5221</v>
      </c>
    </row>
    <row r="554" spans="1:14" x14ac:dyDescent="0.25">
      <c r="A554" s="3">
        <v>39375</v>
      </c>
      <c r="B554" s="4" t="s">
        <v>20</v>
      </c>
      <c r="C554" s="5">
        <v>405</v>
      </c>
      <c r="D554">
        <f t="shared" si="64"/>
        <v>2007</v>
      </c>
      <c r="E554">
        <f>F554*C554</f>
        <v>846.44999999999993</v>
      </c>
      <c r="F554">
        <f>VLOOKUP(D554,$Y$3:$Z$12,2)</f>
        <v>2.09</v>
      </c>
      <c r="G554">
        <f>SUMIF($B$2:B554,B554,$C$2:C554)</f>
        <v>6361</v>
      </c>
      <c r="H554">
        <f t="shared" si="65"/>
        <v>0.1</v>
      </c>
      <c r="I554">
        <f t="shared" si="66"/>
        <v>40.5</v>
      </c>
      <c r="J554">
        <f t="shared" si="67"/>
        <v>10</v>
      </c>
      <c r="K554">
        <f t="shared" si="70"/>
        <v>5221</v>
      </c>
      <c r="L554">
        <f t="shared" si="68"/>
        <v>4816</v>
      </c>
      <c r="M554">
        <f t="shared" si="71"/>
        <v>0</v>
      </c>
      <c r="N554">
        <f t="shared" si="69"/>
        <v>4816</v>
      </c>
    </row>
    <row r="555" spans="1:14" x14ac:dyDescent="0.25">
      <c r="A555" s="6">
        <v>39376</v>
      </c>
      <c r="B555" s="7" t="s">
        <v>24</v>
      </c>
      <c r="C555" s="8">
        <v>3</v>
      </c>
      <c r="D555">
        <f t="shared" si="64"/>
        <v>2007</v>
      </c>
      <c r="E555">
        <f>F555*C555</f>
        <v>6.27</v>
      </c>
      <c r="F555">
        <f>VLOOKUP(D555,$Y$3:$Z$12,2)</f>
        <v>2.09</v>
      </c>
      <c r="G555">
        <f>SUMIF($B$2:B555,B555,$C$2:C555)</f>
        <v>19</v>
      </c>
      <c r="H555">
        <f t="shared" si="65"/>
        <v>0</v>
      </c>
      <c r="I555">
        <f t="shared" si="66"/>
        <v>0</v>
      </c>
      <c r="J555">
        <f t="shared" si="67"/>
        <v>10</v>
      </c>
      <c r="K555">
        <f t="shared" si="70"/>
        <v>4816</v>
      </c>
      <c r="L555">
        <f t="shared" si="68"/>
        <v>4813</v>
      </c>
      <c r="M555">
        <f t="shared" si="71"/>
        <v>0</v>
      </c>
      <c r="N555">
        <f t="shared" si="69"/>
        <v>4813</v>
      </c>
    </row>
    <row r="556" spans="1:14" x14ac:dyDescent="0.25">
      <c r="A556" s="3">
        <v>39380</v>
      </c>
      <c r="B556" s="4" t="s">
        <v>81</v>
      </c>
      <c r="C556" s="5">
        <v>35</v>
      </c>
      <c r="D556">
        <f t="shared" si="64"/>
        <v>2007</v>
      </c>
      <c r="E556">
        <f>F556*C556</f>
        <v>73.149999999999991</v>
      </c>
      <c r="F556">
        <f>VLOOKUP(D556,$Y$3:$Z$12,2)</f>
        <v>2.09</v>
      </c>
      <c r="G556">
        <f>SUMIF($B$2:B556,B556,$C$2:C556)</f>
        <v>584</v>
      </c>
      <c r="H556">
        <f t="shared" si="65"/>
        <v>0.05</v>
      </c>
      <c r="I556">
        <f t="shared" si="66"/>
        <v>1.75</v>
      </c>
      <c r="J556">
        <f t="shared" si="67"/>
        <v>10</v>
      </c>
      <c r="K556">
        <f t="shared" si="70"/>
        <v>4813</v>
      </c>
      <c r="L556">
        <f t="shared" si="68"/>
        <v>4778</v>
      </c>
      <c r="M556">
        <f t="shared" si="71"/>
        <v>0</v>
      </c>
      <c r="N556">
        <f t="shared" si="69"/>
        <v>4778</v>
      </c>
    </row>
    <row r="557" spans="1:14" x14ac:dyDescent="0.25">
      <c r="A557" s="6">
        <v>39382</v>
      </c>
      <c r="B557" s="7" t="s">
        <v>53</v>
      </c>
      <c r="C557" s="8">
        <v>444</v>
      </c>
      <c r="D557">
        <f t="shared" si="64"/>
        <v>2007</v>
      </c>
      <c r="E557">
        <f>F557*C557</f>
        <v>927.95999999999992</v>
      </c>
      <c r="F557">
        <f>VLOOKUP(D557,$Y$3:$Z$12,2)</f>
        <v>2.09</v>
      </c>
      <c r="G557">
        <f>SUMIF($B$2:B557,B557,$C$2:C557)</f>
        <v>5765</v>
      </c>
      <c r="H557">
        <f t="shared" si="65"/>
        <v>0.1</v>
      </c>
      <c r="I557">
        <f t="shared" si="66"/>
        <v>44.400000000000006</v>
      </c>
      <c r="J557">
        <f t="shared" si="67"/>
        <v>10</v>
      </c>
      <c r="K557">
        <f t="shared" si="70"/>
        <v>4778</v>
      </c>
      <c r="L557">
        <f t="shared" si="68"/>
        <v>4334</v>
      </c>
      <c r="M557">
        <f t="shared" si="71"/>
        <v>0</v>
      </c>
      <c r="N557">
        <f t="shared" si="69"/>
        <v>4334</v>
      </c>
    </row>
    <row r="558" spans="1:14" x14ac:dyDescent="0.25">
      <c r="A558" s="3">
        <v>39382</v>
      </c>
      <c r="B558" s="4" t="s">
        <v>48</v>
      </c>
      <c r="C558" s="5">
        <v>424</v>
      </c>
      <c r="D558">
        <f t="shared" si="64"/>
        <v>2007</v>
      </c>
      <c r="E558">
        <f>F558*C558</f>
        <v>886.16</v>
      </c>
      <c r="F558">
        <f>VLOOKUP(D558,$Y$3:$Z$12,2)</f>
        <v>2.09</v>
      </c>
      <c r="G558">
        <f>SUMIF($B$2:B558,B558,$C$2:C558)</f>
        <v>6821</v>
      </c>
      <c r="H558">
        <f t="shared" si="65"/>
        <v>0.1</v>
      </c>
      <c r="I558">
        <f t="shared" si="66"/>
        <v>42.400000000000006</v>
      </c>
      <c r="J558">
        <f t="shared" si="67"/>
        <v>10</v>
      </c>
      <c r="K558">
        <f t="shared" si="70"/>
        <v>4334</v>
      </c>
      <c r="L558">
        <f t="shared" si="68"/>
        <v>3910</v>
      </c>
      <c r="M558">
        <f t="shared" si="71"/>
        <v>0</v>
      </c>
      <c r="N558">
        <f t="shared" si="69"/>
        <v>3910</v>
      </c>
    </row>
    <row r="559" spans="1:14" x14ac:dyDescent="0.25">
      <c r="A559" s="6">
        <v>39382</v>
      </c>
      <c r="B559" s="7" t="s">
        <v>153</v>
      </c>
      <c r="C559" s="8">
        <v>2</v>
      </c>
      <c r="D559">
        <f t="shared" si="64"/>
        <v>2007</v>
      </c>
      <c r="E559">
        <f>F559*C559</f>
        <v>4.18</v>
      </c>
      <c r="F559">
        <f>VLOOKUP(D559,$Y$3:$Z$12,2)</f>
        <v>2.09</v>
      </c>
      <c r="G559">
        <f>SUMIF($B$2:B559,B559,$C$2:C559)</f>
        <v>2</v>
      </c>
      <c r="H559">
        <f t="shared" si="65"/>
        <v>0</v>
      </c>
      <c r="I559">
        <f t="shared" si="66"/>
        <v>0</v>
      </c>
      <c r="J559">
        <f t="shared" si="67"/>
        <v>10</v>
      </c>
      <c r="K559">
        <f t="shared" si="70"/>
        <v>3910</v>
      </c>
      <c r="L559">
        <f t="shared" si="68"/>
        <v>3908</v>
      </c>
      <c r="M559">
        <f t="shared" si="71"/>
        <v>0</v>
      </c>
      <c r="N559">
        <f t="shared" si="69"/>
        <v>3908</v>
      </c>
    </row>
    <row r="560" spans="1:14" x14ac:dyDescent="0.25">
      <c r="A560" s="3">
        <v>39385</v>
      </c>
      <c r="B560" s="4" t="s">
        <v>20</v>
      </c>
      <c r="C560" s="5">
        <v>480</v>
      </c>
      <c r="D560">
        <f t="shared" si="64"/>
        <v>2007</v>
      </c>
      <c r="E560">
        <f>F560*C560</f>
        <v>1003.1999999999999</v>
      </c>
      <c r="F560">
        <f>VLOOKUP(D560,$Y$3:$Z$12,2)</f>
        <v>2.09</v>
      </c>
      <c r="G560">
        <f>SUMIF($B$2:B560,B560,$C$2:C560)</f>
        <v>6841</v>
      </c>
      <c r="H560">
        <f t="shared" si="65"/>
        <v>0.1</v>
      </c>
      <c r="I560">
        <f t="shared" si="66"/>
        <v>48</v>
      </c>
      <c r="J560">
        <f t="shared" si="67"/>
        <v>10</v>
      </c>
      <c r="K560">
        <f t="shared" si="70"/>
        <v>3908</v>
      </c>
      <c r="L560">
        <f t="shared" si="68"/>
        <v>3428</v>
      </c>
      <c r="M560">
        <f t="shared" si="71"/>
        <v>0</v>
      </c>
      <c r="N560">
        <f t="shared" si="69"/>
        <v>3428</v>
      </c>
    </row>
    <row r="561" spans="1:14" x14ac:dyDescent="0.25">
      <c r="A561" s="6">
        <v>39386</v>
      </c>
      <c r="B561" s="7" t="s">
        <v>40</v>
      </c>
      <c r="C561" s="8">
        <v>65</v>
      </c>
      <c r="D561">
        <f t="shared" si="64"/>
        <v>2007</v>
      </c>
      <c r="E561">
        <f>F561*C561</f>
        <v>135.85</v>
      </c>
      <c r="F561">
        <f>VLOOKUP(D561,$Y$3:$Z$12,2)</f>
        <v>2.09</v>
      </c>
      <c r="G561">
        <f>SUMIF($B$2:B561,B561,$C$2:C561)</f>
        <v>1303</v>
      </c>
      <c r="H561">
        <f t="shared" si="65"/>
        <v>0.1</v>
      </c>
      <c r="I561">
        <f t="shared" si="66"/>
        <v>6.5</v>
      </c>
      <c r="J561">
        <f t="shared" si="67"/>
        <v>10</v>
      </c>
      <c r="K561">
        <f t="shared" si="70"/>
        <v>3428</v>
      </c>
      <c r="L561">
        <f t="shared" si="68"/>
        <v>3363</v>
      </c>
      <c r="M561">
        <f t="shared" si="71"/>
        <v>2000</v>
      </c>
      <c r="N561">
        <f t="shared" si="69"/>
        <v>5363</v>
      </c>
    </row>
    <row r="562" spans="1:14" x14ac:dyDescent="0.25">
      <c r="A562" s="3">
        <v>39388</v>
      </c>
      <c r="B562" s="4" t="s">
        <v>92</v>
      </c>
      <c r="C562" s="5">
        <v>8</v>
      </c>
      <c r="D562">
        <f t="shared" si="64"/>
        <v>2007</v>
      </c>
      <c r="E562">
        <f>F562*C562</f>
        <v>16.72</v>
      </c>
      <c r="F562">
        <f>VLOOKUP(D562,$Y$3:$Z$12,2)</f>
        <v>2.09</v>
      </c>
      <c r="G562">
        <f>SUMIF($B$2:B562,B562,$C$2:C562)</f>
        <v>11</v>
      </c>
      <c r="H562">
        <f t="shared" si="65"/>
        <v>0</v>
      </c>
      <c r="I562">
        <f t="shared" si="66"/>
        <v>0</v>
      </c>
      <c r="J562">
        <f t="shared" si="67"/>
        <v>11</v>
      </c>
      <c r="K562">
        <f t="shared" si="70"/>
        <v>5363</v>
      </c>
      <c r="L562">
        <f t="shared" si="68"/>
        <v>5355</v>
      </c>
      <c r="M562">
        <f t="shared" si="71"/>
        <v>0</v>
      </c>
      <c r="N562">
        <f t="shared" si="69"/>
        <v>5355</v>
      </c>
    </row>
    <row r="563" spans="1:14" x14ac:dyDescent="0.25">
      <c r="A563" s="6">
        <v>39389</v>
      </c>
      <c r="B563" s="7" t="s">
        <v>55</v>
      </c>
      <c r="C563" s="8">
        <v>52</v>
      </c>
      <c r="D563">
        <f t="shared" si="64"/>
        <v>2007</v>
      </c>
      <c r="E563">
        <f>F563*C563</f>
        <v>108.67999999999999</v>
      </c>
      <c r="F563">
        <f>VLOOKUP(D563,$Y$3:$Z$12,2)</f>
        <v>2.09</v>
      </c>
      <c r="G563">
        <f>SUMIF($B$2:B563,B563,$C$2:C563)</f>
        <v>1003</v>
      </c>
      <c r="H563">
        <f t="shared" si="65"/>
        <v>0.1</v>
      </c>
      <c r="I563">
        <f t="shared" si="66"/>
        <v>5.2</v>
      </c>
      <c r="J563">
        <f t="shared" si="67"/>
        <v>11</v>
      </c>
      <c r="K563">
        <f t="shared" si="70"/>
        <v>5355</v>
      </c>
      <c r="L563">
        <f t="shared" si="68"/>
        <v>5303</v>
      </c>
      <c r="M563">
        <f t="shared" si="71"/>
        <v>0</v>
      </c>
      <c r="N563">
        <f t="shared" si="69"/>
        <v>5303</v>
      </c>
    </row>
    <row r="564" spans="1:14" x14ac:dyDescent="0.25">
      <c r="A564" s="3">
        <v>39392</v>
      </c>
      <c r="B564" s="4" t="s">
        <v>43</v>
      </c>
      <c r="C564" s="5">
        <v>8</v>
      </c>
      <c r="D564">
        <f t="shared" si="64"/>
        <v>2007</v>
      </c>
      <c r="E564">
        <f>F564*C564</f>
        <v>16.72</v>
      </c>
      <c r="F564">
        <f>VLOOKUP(D564,$Y$3:$Z$12,2)</f>
        <v>2.09</v>
      </c>
      <c r="G564">
        <f>SUMIF($B$2:B564,B564,$C$2:C564)</f>
        <v>32</v>
      </c>
      <c r="H564">
        <f t="shared" si="65"/>
        <v>0</v>
      </c>
      <c r="I564">
        <f t="shared" si="66"/>
        <v>0</v>
      </c>
      <c r="J564">
        <f t="shared" si="67"/>
        <v>11</v>
      </c>
      <c r="K564">
        <f t="shared" si="70"/>
        <v>5303</v>
      </c>
      <c r="L564">
        <f t="shared" si="68"/>
        <v>5295</v>
      </c>
      <c r="M564">
        <f t="shared" si="71"/>
        <v>0</v>
      </c>
      <c r="N564">
        <f t="shared" si="69"/>
        <v>5295</v>
      </c>
    </row>
    <row r="565" spans="1:14" x14ac:dyDescent="0.25">
      <c r="A565" s="6">
        <v>39393</v>
      </c>
      <c r="B565" s="7" t="s">
        <v>10</v>
      </c>
      <c r="C565" s="8">
        <v>143</v>
      </c>
      <c r="D565">
        <f t="shared" si="64"/>
        <v>2007</v>
      </c>
      <c r="E565">
        <f>F565*C565</f>
        <v>298.87</v>
      </c>
      <c r="F565">
        <f>VLOOKUP(D565,$Y$3:$Z$12,2)</f>
        <v>2.09</v>
      </c>
      <c r="G565">
        <f>SUMIF($B$2:B565,B565,$C$2:C565)</f>
        <v>8305</v>
      </c>
      <c r="H565">
        <f t="shared" si="65"/>
        <v>0.1</v>
      </c>
      <c r="I565">
        <f t="shared" si="66"/>
        <v>14.3</v>
      </c>
      <c r="J565">
        <f t="shared" si="67"/>
        <v>11</v>
      </c>
      <c r="K565">
        <f t="shared" si="70"/>
        <v>5295</v>
      </c>
      <c r="L565">
        <f t="shared" si="68"/>
        <v>5152</v>
      </c>
      <c r="M565">
        <f t="shared" si="71"/>
        <v>0</v>
      </c>
      <c r="N565">
        <f t="shared" si="69"/>
        <v>5152</v>
      </c>
    </row>
    <row r="566" spans="1:14" x14ac:dyDescent="0.25">
      <c r="A566" s="3">
        <v>39394</v>
      </c>
      <c r="B566" s="4" t="s">
        <v>21</v>
      </c>
      <c r="C566" s="5">
        <v>20</v>
      </c>
      <c r="D566">
        <f t="shared" si="64"/>
        <v>2007</v>
      </c>
      <c r="E566">
        <f>F566*C566</f>
        <v>41.8</v>
      </c>
      <c r="F566">
        <f>VLOOKUP(D566,$Y$3:$Z$12,2)</f>
        <v>2.09</v>
      </c>
      <c r="G566">
        <f>SUMIF($B$2:B566,B566,$C$2:C566)</f>
        <v>1851</v>
      </c>
      <c r="H566">
        <f t="shared" si="65"/>
        <v>0.1</v>
      </c>
      <c r="I566">
        <f t="shared" si="66"/>
        <v>2</v>
      </c>
      <c r="J566">
        <f t="shared" si="67"/>
        <v>11</v>
      </c>
      <c r="K566">
        <f t="shared" si="70"/>
        <v>5152</v>
      </c>
      <c r="L566">
        <f t="shared" si="68"/>
        <v>5132</v>
      </c>
      <c r="M566">
        <f t="shared" si="71"/>
        <v>0</v>
      </c>
      <c r="N566">
        <f t="shared" si="69"/>
        <v>5132</v>
      </c>
    </row>
    <row r="567" spans="1:14" x14ac:dyDescent="0.25">
      <c r="A567" s="6">
        <v>39397</v>
      </c>
      <c r="B567" s="7" t="s">
        <v>17</v>
      </c>
      <c r="C567" s="8">
        <v>396</v>
      </c>
      <c r="D567">
        <f t="shared" si="64"/>
        <v>2007</v>
      </c>
      <c r="E567">
        <f>F567*C567</f>
        <v>827.64</v>
      </c>
      <c r="F567">
        <f>VLOOKUP(D567,$Y$3:$Z$12,2)</f>
        <v>2.09</v>
      </c>
      <c r="G567">
        <f>SUMIF($B$2:B567,B567,$C$2:C567)</f>
        <v>6228</v>
      </c>
      <c r="H567">
        <f t="shared" si="65"/>
        <v>0.1</v>
      </c>
      <c r="I567">
        <f t="shared" si="66"/>
        <v>39.6</v>
      </c>
      <c r="J567">
        <f t="shared" si="67"/>
        <v>11</v>
      </c>
      <c r="K567">
        <f t="shared" si="70"/>
        <v>5132</v>
      </c>
      <c r="L567">
        <f t="shared" si="68"/>
        <v>4736</v>
      </c>
      <c r="M567">
        <f t="shared" si="71"/>
        <v>0</v>
      </c>
      <c r="N567">
        <f t="shared" si="69"/>
        <v>4736</v>
      </c>
    </row>
    <row r="568" spans="1:14" x14ac:dyDescent="0.25">
      <c r="A568" s="3">
        <v>39398</v>
      </c>
      <c r="B568" s="4" t="s">
        <v>72</v>
      </c>
      <c r="C568" s="5">
        <v>168</v>
      </c>
      <c r="D568">
        <f t="shared" si="64"/>
        <v>2007</v>
      </c>
      <c r="E568">
        <f>F568*C568</f>
        <v>351.12</v>
      </c>
      <c r="F568">
        <f>VLOOKUP(D568,$Y$3:$Z$12,2)</f>
        <v>2.09</v>
      </c>
      <c r="G568">
        <f>SUMIF($B$2:B568,B568,$C$2:C568)</f>
        <v>869</v>
      </c>
      <c r="H568">
        <f t="shared" si="65"/>
        <v>0.05</v>
      </c>
      <c r="I568">
        <f t="shared" si="66"/>
        <v>8.4</v>
      </c>
      <c r="J568">
        <f t="shared" si="67"/>
        <v>11</v>
      </c>
      <c r="K568">
        <f t="shared" si="70"/>
        <v>4736</v>
      </c>
      <c r="L568">
        <f t="shared" si="68"/>
        <v>4568</v>
      </c>
      <c r="M568">
        <f t="shared" si="71"/>
        <v>0</v>
      </c>
      <c r="N568">
        <f t="shared" si="69"/>
        <v>4568</v>
      </c>
    </row>
    <row r="569" spans="1:14" x14ac:dyDescent="0.25">
      <c r="A569" s="6">
        <v>39399</v>
      </c>
      <c r="B569" s="7" t="s">
        <v>72</v>
      </c>
      <c r="C569" s="8">
        <v>69</v>
      </c>
      <c r="D569">
        <f t="shared" si="64"/>
        <v>2007</v>
      </c>
      <c r="E569">
        <f>F569*C569</f>
        <v>144.20999999999998</v>
      </c>
      <c r="F569">
        <f>VLOOKUP(D569,$Y$3:$Z$12,2)</f>
        <v>2.09</v>
      </c>
      <c r="G569">
        <f>SUMIF($B$2:B569,B569,$C$2:C569)</f>
        <v>938</v>
      </c>
      <c r="H569">
        <f t="shared" si="65"/>
        <v>0.05</v>
      </c>
      <c r="I569">
        <f t="shared" si="66"/>
        <v>3.45</v>
      </c>
      <c r="J569">
        <f t="shared" si="67"/>
        <v>11</v>
      </c>
      <c r="K569">
        <f t="shared" si="70"/>
        <v>4568</v>
      </c>
      <c r="L569">
        <f t="shared" si="68"/>
        <v>4499</v>
      </c>
      <c r="M569">
        <f t="shared" si="71"/>
        <v>0</v>
      </c>
      <c r="N569">
        <f t="shared" si="69"/>
        <v>4499</v>
      </c>
    </row>
    <row r="570" spans="1:14" x14ac:dyDescent="0.25">
      <c r="A570" s="3">
        <v>39407</v>
      </c>
      <c r="B570" s="4" t="s">
        <v>33</v>
      </c>
      <c r="C570" s="5">
        <v>99</v>
      </c>
      <c r="D570">
        <f t="shared" si="64"/>
        <v>2007</v>
      </c>
      <c r="E570">
        <f>F570*C570</f>
        <v>206.91</v>
      </c>
      <c r="F570">
        <f>VLOOKUP(D570,$Y$3:$Z$12,2)</f>
        <v>2.09</v>
      </c>
      <c r="G570">
        <f>SUMIF($B$2:B570,B570,$C$2:C570)</f>
        <v>1791</v>
      </c>
      <c r="H570">
        <f t="shared" si="65"/>
        <v>0.1</v>
      </c>
      <c r="I570">
        <f t="shared" si="66"/>
        <v>9.9</v>
      </c>
      <c r="J570">
        <f t="shared" si="67"/>
        <v>11</v>
      </c>
      <c r="K570">
        <f t="shared" si="70"/>
        <v>4499</v>
      </c>
      <c r="L570">
        <f t="shared" si="68"/>
        <v>4400</v>
      </c>
      <c r="M570">
        <f t="shared" si="71"/>
        <v>0</v>
      </c>
      <c r="N570">
        <f t="shared" si="69"/>
        <v>4400</v>
      </c>
    </row>
    <row r="571" spans="1:14" x14ac:dyDescent="0.25">
      <c r="A571" s="6">
        <v>39407</v>
      </c>
      <c r="B571" s="7" t="s">
        <v>126</v>
      </c>
      <c r="C571" s="8">
        <v>57</v>
      </c>
      <c r="D571">
        <f t="shared" si="64"/>
        <v>2007</v>
      </c>
      <c r="E571">
        <f>F571*C571</f>
        <v>119.13</v>
      </c>
      <c r="F571">
        <f>VLOOKUP(D571,$Y$3:$Z$12,2)</f>
        <v>2.09</v>
      </c>
      <c r="G571">
        <f>SUMIF($B$2:B571,B571,$C$2:C571)</f>
        <v>289</v>
      </c>
      <c r="H571">
        <f t="shared" si="65"/>
        <v>0.05</v>
      </c>
      <c r="I571">
        <f t="shared" si="66"/>
        <v>2.85</v>
      </c>
      <c r="J571">
        <f t="shared" si="67"/>
        <v>11</v>
      </c>
      <c r="K571">
        <f t="shared" si="70"/>
        <v>4400</v>
      </c>
      <c r="L571">
        <f t="shared" si="68"/>
        <v>4343</v>
      </c>
      <c r="M571">
        <f t="shared" si="71"/>
        <v>0</v>
      </c>
      <c r="N571">
        <f t="shared" si="69"/>
        <v>4343</v>
      </c>
    </row>
    <row r="572" spans="1:14" x14ac:dyDescent="0.25">
      <c r="A572" s="3">
        <v>39408</v>
      </c>
      <c r="B572" s="4" t="s">
        <v>9</v>
      </c>
      <c r="C572" s="5">
        <v>103</v>
      </c>
      <c r="D572">
        <f t="shared" si="64"/>
        <v>2007</v>
      </c>
      <c r="E572">
        <f>F572*C572</f>
        <v>215.26999999999998</v>
      </c>
      <c r="F572">
        <f>VLOOKUP(D572,$Y$3:$Z$12,2)</f>
        <v>2.09</v>
      </c>
      <c r="G572">
        <f>SUMIF($B$2:B572,B572,$C$2:C572)</f>
        <v>1162</v>
      </c>
      <c r="H572">
        <f t="shared" si="65"/>
        <v>0.1</v>
      </c>
      <c r="I572">
        <f t="shared" si="66"/>
        <v>10.3</v>
      </c>
      <c r="J572">
        <f t="shared" si="67"/>
        <v>11</v>
      </c>
      <c r="K572">
        <f t="shared" si="70"/>
        <v>4343</v>
      </c>
      <c r="L572">
        <f t="shared" si="68"/>
        <v>4240</v>
      </c>
      <c r="M572">
        <f t="shared" si="71"/>
        <v>0</v>
      </c>
      <c r="N572">
        <f t="shared" si="69"/>
        <v>4240</v>
      </c>
    </row>
    <row r="573" spans="1:14" x14ac:dyDescent="0.25">
      <c r="A573" s="6">
        <v>39409</v>
      </c>
      <c r="B573" s="7" t="s">
        <v>127</v>
      </c>
      <c r="C573" s="8">
        <v>2</v>
      </c>
      <c r="D573">
        <f t="shared" si="64"/>
        <v>2007</v>
      </c>
      <c r="E573">
        <f>F573*C573</f>
        <v>4.18</v>
      </c>
      <c r="F573">
        <f>VLOOKUP(D573,$Y$3:$Z$12,2)</f>
        <v>2.09</v>
      </c>
      <c r="G573">
        <f>SUMIF($B$2:B573,B573,$C$2:C573)</f>
        <v>6</v>
      </c>
      <c r="H573">
        <f t="shared" si="65"/>
        <v>0</v>
      </c>
      <c r="I573">
        <f t="shared" si="66"/>
        <v>0</v>
      </c>
      <c r="J573">
        <f t="shared" si="67"/>
        <v>11</v>
      </c>
      <c r="K573">
        <f t="shared" si="70"/>
        <v>4240</v>
      </c>
      <c r="L573">
        <f t="shared" si="68"/>
        <v>4238</v>
      </c>
      <c r="M573">
        <f t="shared" si="71"/>
        <v>0</v>
      </c>
      <c r="N573">
        <f t="shared" si="69"/>
        <v>4238</v>
      </c>
    </row>
    <row r="574" spans="1:14" x14ac:dyDescent="0.25">
      <c r="A574" s="3">
        <v>39412</v>
      </c>
      <c r="B574" s="4" t="s">
        <v>55</v>
      </c>
      <c r="C574" s="5">
        <v>88</v>
      </c>
      <c r="D574">
        <f t="shared" si="64"/>
        <v>2007</v>
      </c>
      <c r="E574">
        <f>F574*C574</f>
        <v>183.92</v>
      </c>
      <c r="F574">
        <f>VLOOKUP(D574,$Y$3:$Z$12,2)</f>
        <v>2.09</v>
      </c>
      <c r="G574">
        <f>SUMIF($B$2:B574,B574,$C$2:C574)</f>
        <v>1091</v>
      </c>
      <c r="H574">
        <f t="shared" si="65"/>
        <v>0.1</v>
      </c>
      <c r="I574">
        <f t="shared" si="66"/>
        <v>8.8000000000000007</v>
      </c>
      <c r="J574">
        <f t="shared" si="67"/>
        <v>11</v>
      </c>
      <c r="K574">
        <f t="shared" si="70"/>
        <v>4238</v>
      </c>
      <c r="L574">
        <f t="shared" si="68"/>
        <v>4150</v>
      </c>
      <c r="M574">
        <f t="shared" si="71"/>
        <v>0</v>
      </c>
      <c r="N574">
        <f t="shared" si="69"/>
        <v>4150</v>
      </c>
    </row>
    <row r="575" spans="1:14" x14ac:dyDescent="0.25">
      <c r="A575" s="6">
        <v>39414</v>
      </c>
      <c r="B575" s="7" t="s">
        <v>40</v>
      </c>
      <c r="C575" s="8">
        <v>85</v>
      </c>
      <c r="D575">
        <f t="shared" si="64"/>
        <v>2007</v>
      </c>
      <c r="E575">
        <f>F575*C575</f>
        <v>177.64999999999998</v>
      </c>
      <c r="F575">
        <f>VLOOKUP(D575,$Y$3:$Z$12,2)</f>
        <v>2.09</v>
      </c>
      <c r="G575">
        <f>SUMIF($B$2:B575,B575,$C$2:C575)</f>
        <v>1388</v>
      </c>
      <c r="H575">
        <f t="shared" si="65"/>
        <v>0.1</v>
      </c>
      <c r="I575">
        <f t="shared" si="66"/>
        <v>8.5</v>
      </c>
      <c r="J575">
        <f t="shared" si="67"/>
        <v>11</v>
      </c>
      <c r="K575">
        <f t="shared" si="70"/>
        <v>4150</v>
      </c>
      <c r="L575">
        <f t="shared" si="68"/>
        <v>4065</v>
      </c>
      <c r="M575">
        <f t="shared" si="71"/>
        <v>0</v>
      </c>
      <c r="N575">
        <f t="shared" si="69"/>
        <v>4065</v>
      </c>
    </row>
    <row r="576" spans="1:14" x14ac:dyDescent="0.25">
      <c r="A576" s="3">
        <v>39414</v>
      </c>
      <c r="B576" s="4" t="s">
        <v>10</v>
      </c>
      <c r="C576" s="5">
        <v>216</v>
      </c>
      <c r="D576">
        <f t="shared" si="64"/>
        <v>2007</v>
      </c>
      <c r="E576">
        <f>F576*C576</f>
        <v>451.43999999999994</v>
      </c>
      <c r="F576">
        <f>VLOOKUP(D576,$Y$3:$Z$12,2)</f>
        <v>2.09</v>
      </c>
      <c r="G576">
        <f>SUMIF($B$2:B576,B576,$C$2:C576)</f>
        <v>8521</v>
      </c>
      <c r="H576">
        <f t="shared" si="65"/>
        <v>0.1</v>
      </c>
      <c r="I576">
        <f t="shared" si="66"/>
        <v>21.6</v>
      </c>
      <c r="J576">
        <f t="shared" si="67"/>
        <v>11</v>
      </c>
      <c r="K576">
        <f t="shared" si="70"/>
        <v>4065</v>
      </c>
      <c r="L576">
        <f t="shared" si="68"/>
        <v>3849</v>
      </c>
      <c r="M576">
        <f t="shared" si="71"/>
        <v>0</v>
      </c>
      <c r="N576">
        <f t="shared" si="69"/>
        <v>3849</v>
      </c>
    </row>
    <row r="577" spans="1:14" x14ac:dyDescent="0.25">
      <c r="A577" s="6">
        <v>39416</v>
      </c>
      <c r="B577" s="7" t="s">
        <v>10</v>
      </c>
      <c r="C577" s="8">
        <v>140</v>
      </c>
      <c r="D577">
        <f t="shared" si="64"/>
        <v>2007</v>
      </c>
      <c r="E577">
        <f>F577*C577</f>
        <v>292.59999999999997</v>
      </c>
      <c r="F577">
        <f>VLOOKUP(D577,$Y$3:$Z$12,2)</f>
        <v>2.09</v>
      </c>
      <c r="G577">
        <f>SUMIF($B$2:B577,B577,$C$2:C577)</f>
        <v>8661</v>
      </c>
      <c r="H577">
        <f t="shared" si="65"/>
        <v>0.1</v>
      </c>
      <c r="I577">
        <f t="shared" si="66"/>
        <v>14</v>
      </c>
      <c r="J577">
        <f t="shared" si="67"/>
        <v>11</v>
      </c>
      <c r="K577">
        <f t="shared" si="70"/>
        <v>3849</v>
      </c>
      <c r="L577">
        <f t="shared" si="68"/>
        <v>3709</v>
      </c>
      <c r="M577">
        <f t="shared" si="71"/>
        <v>2000</v>
      </c>
      <c r="N577">
        <f t="shared" si="69"/>
        <v>5709</v>
      </c>
    </row>
    <row r="578" spans="1:14" x14ac:dyDescent="0.25">
      <c r="A578" s="3">
        <v>39421</v>
      </c>
      <c r="B578" s="4" t="s">
        <v>53</v>
      </c>
      <c r="C578" s="5">
        <v>377</v>
      </c>
      <c r="D578">
        <f t="shared" si="64"/>
        <v>2007</v>
      </c>
      <c r="E578">
        <f>F578*C578</f>
        <v>787.93</v>
      </c>
      <c r="F578">
        <f>VLOOKUP(D578,$Y$3:$Z$12,2)</f>
        <v>2.09</v>
      </c>
      <c r="G578">
        <f>SUMIF($B$2:B578,B578,$C$2:C578)</f>
        <v>6142</v>
      </c>
      <c r="H578">
        <f t="shared" si="65"/>
        <v>0.1</v>
      </c>
      <c r="I578">
        <f t="shared" si="66"/>
        <v>37.700000000000003</v>
      </c>
      <c r="J578">
        <f t="shared" si="67"/>
        <v>12</v>
      </c>
      <c r="K578">
        <f t="shared" si="70"/>
        <v>5709</v>
      </c>
      <c r="L578">
        <f t="shared" si="68"/>
        <v>5332</v>
      </c>
      <c r="M578">
        <f t="shared" si="71"/>
        <v>0</v>
      </c>
      <c r="N578">
        <f t="shared" si="69"/>
        <v>5332</v>
      </c>
    </row>
    <row r="579" spans="1:14" x14ac:dyDescent="0.25">
      <c r="A579" s="6">
        <v>39423</v>
      </c>
      <c r="B579" s="7" t="s">
        <v>38</v>
      </c>
      <c r="C579" s="8">
        <v>89</v>
      </c>
      <c r="D579">
        <f t="shared" ref="D579:D642" si="72">YEAR(A579)</f>
        <v>2007</v>
      </c>
      <c r="E579">
        <f>F579*C579</f>
        <v>186.01</v>
      </c>
      <c r="F579">
        <f>VLOOKUP(D579,$Y$3:$Z$12,2)</f>
        <v>2.09</v>
      </c>
      <c r="G579">
        <f>SUMIF($B$2:B579,B579,$C$2:C579)</f>
        <v>867</v>
      </c>
      <c r="H579">
        <f t="shared" ref="H579:H642" si="73">IF(G579 &gt;= 10000,0.2,IF(G579 &gt;= 1000,0.1,IF(G579 &gt;= 100,0.05,0)))</f>
        <v>0.05</v>
      </c>
      <c r="I579">
        <f t="shared" ref="I579:I642" si="74">H579*C579</f>
        <v>4.45</v>
      </c>
      <c r="J579">
        <f t="shared" ref="J579:J642" si="75">MONTH(A579)</f>
        <v>12</v>
      </c>
      <c r="K579">
        <f t="shared" si="70"/>
        <v>5332</v>
      </c>
      <c r="L579">
        <f t="shared" ref="L579:L642" si="76">K579-C579</f>
        <v>5243</v>
      </c>
      <c r="M579">
        <f t="shared" si="71"/>
        <v>0</v>
      </c>
      <c r="N579">
        <f t="shared" ref="N579:N642" si="77">L579+M579</f>
        <v>5243</v>
      </c>
    </row>
    <row r="580" spans="1:14" x14ac:dyDescent="0.25">
      <c r="A580" s="3">
        <v>39425</v>
      </c>
      <c r="B580" s="4" t="s">
        <v>15</v>
      </c>
      <c r="C580" s="5">
        <v>181</v>
      </c>
      <c r="D580">
        <f t="shared" si="72"/>
        <v>2007</v>
      </c>
      <c r="E580">
        <f>F580*C580</f>
        <v>378.28999999999996</v>
      </c>
      <c r="F580">
        <f>VLOOKUP(D580,$Y$3:$Z$12,2)</f>
        <v>2.09</v>
      </c>
      <c r="G580">
        <f>SUMIF($B$2:B580,B580,$C$2:C580)</f>
        <v>1988</v>
      </c>
      <c r="H580">
        <f t="shared" si="73"/>
        <v>0.1</v>
      </c>
      <c r="I580">
        <f t="shared" si="74"/>
        <v>18.100000000000001</v>
      </c>
      <c r="J580">
        <f t="shared" si="75"/>
        <v>12</v>
      </c>
      <c r="K580">
        <f t="shared" ref="K580:K643" si="78">N579</f>
        <v>5243</v>
      </c>
      <c r="L580">
        <f t="shared" si="76"/>
        <v>5062</v>
      </c>
      <c r="M580">
        <f t="shared" ref="M580:M643" si="79">IF(J580 &lt;&gt; J581,MROUND(IF(ROUNDUP(5000 - L580,-3) &lt; 0, 0, ROUNDUP(5000 - L580,-3)),1000),0)</f>
        <v>0</v>
      </c>
      <c r="N580">
        <f t="shared" si="77"/>
        <v>5062</v>
      </c>
    </row>
    <row r="581" spans="1:14" x14ac:dyDescent="0.25">
      <c r="A581" s="6">
        <v>39427</v>
      </c>
      <c r="B581" s="7" t="s">
        <v>72</v>
      </c>
      <c r="C581" s="8">
        <v>131</v>
      </c>
      <c r="D581">
        <f t="shared" si="72"/>
        <v>2007</v>
      </c>
      <c r="E581">
        <f>F581*C581</f>
        <v>273.78999999999996</v>
      </c>
      <c r="F581">
        <f>VLOOKUP(D581,$Y$3:$Z$12,2)</f>
        <v>2.09</v>
      </c>
      <c r="G581">
        <f>SUMIF($B$2:B581,B581,$C$2:C581)</f>
        <v>1069</v>
      </c>
      <c r="H581">
        <f t="shared" si="73"/>
        <v>0.1</v>
      </c>
      <c r="I581">
        <f t="shared" si="74"/>
        <v>13.100000000000001</v>
      </c>
      <c r="J581">
        <f t="shared" si="75"/>
        <v>12</v>
      </c>
      <c r="K581">
        <f t="shared" si="78"/>
        <v>5062</v>
      </c>
      <c r="L581">
        <f t="shared" si="76"/>
        <v>4931</v>
      </c>
      <c r="M581">
        <f t="shared" si="79"/>
        <v>0</v>
      </c>
      <c r="N581">
        <f t="shared" si="77"/>
        <v>4931</v>
      </c>
    </row>
    <row r="582" spans="1:14" x14ac:dyDescent="0.25">
      <c r="A582" s="3">
        <v>39427</v>
      </c>
      <c r="B582" s="4" t="s">
        <v>83</v>
      </c>
      <c r="C582" s="5">
        <v>43</v>
      </c>
      <c r="D582">
        <f t="shared" si="72"/>
        <v>2007</v>
      </c>
      <c r="E582">
        <f>F582*C582</f>
        <v>89.86999999999999</v>
      </c>
      <c r="F582">
        <f>VLOOKUP(D582,$Y$3:$Z$12,2)</f>
        <v>2.09</v>
      </c>
      <c r="G582">
        <f>SUMIF($B$2:B582,B582,$C$2:C582)</f>
        <v>443</v>
      </c>
      <c r="H582">
        <f t="shared" si="73"/>
        <v>0.05</v>
      </c>
      <c r="I582">
        <f t="shared" si="74"/>
        <v>2.15</v>
      </c>
      <c r="J582">
        <f t="shared" si="75"/>
        <v>12</v>
      </c>
      <c r="K582">
        <f t="shared" si="78"/>
        <v>4931</v>
      </c>
      <c r="L582">
        <f t="shared" si="76"/>
        <v>4888</v>
      </c>
      <c r="M582">
        <f t="shared" si="79"/>
        <v>0</v>
      </c>
      <c r="N582">
        <f t="shared" si="77"/>
        <v>4888</v>
      </c>
    </row>
    <row r="583" spans="1:14" x14ac:dyDescent="0.25">
      <c r="A583" s="6">
        <v>39428</v>
      </c>
      <c r="B583" s="7" t="s">
        <v>33</v>
      </c>
      <c r="C583" s="8">
        <v>166</v>
      </c>
      <c r="D583">
        <f t="shared" si="72"/>
        <v>2007</v>
      </c>
      <c r="E583">
        <f>F583*C583</f>
        <v>346.94</v>
      </c>
      <c r="F583">
        <f>VLOOKUP(D583,$Y$3:$Z$12,2)</f>
        <v>2.09</v>
      </c>
      <c r="G583">
        <f>SUMIF($B$2:B583,B583,$C$2:C583)</f>
        <v>1957</v>
      </c>
      <c r="H583">
        <f t="shared" si="73"/>
        <v>0.1</v>
      </c>
      <c r="I583">
        <f t="shared" si="74"/>
        <v>16.600000000000001</v>
      </c>
      <c r="J583">
        <f t="shared" si="75"/>
        <v>12</v>
      </c>
      <c r="K583">
        <f t="shared" si="78"/>
        <v>4888</v>
      </c>
      <c r="L583">
        <f t="shared" si="76"/>
        <v>4722</v>
      </c>
      <c r="M583">
        <f t="shared" si="79"/>
        <v>0</v>
      </c>
      <c r="N583">
        <f t="shared" si="77"/>
        <v>4722</v>
      </c>
    </row>
    <row r="584" spans="1:14" x14ac:dyDescent="0.25">
      <c r="A584" s="3">
        <v>39428</v>
      </c>
      <c r="B584" s="4" t="s">
        <v>81</v>
      </c>
      <c r="C584" s="5">
        <v>192</v>
      </c>
      <c r="D584">
        <f t="shared" si="72"/>
        <v>2007</v>
      </c>
      <c r="E584">
        <f>F584*C584</f>
        <v>401.28</v>
      </c>
      <c r="F584">
        <f>VLOOKUP(D584,$Y$3:$Z$12,2)</f>
        <v>2.09</v>
      </c>
      <c r="G584">
        <f>SUMIF($B$2:B584,B584,$C$2:C584)</f>
        <v>776</v>
      </c>
      <c r="H584">
        <f t="shared" si="73"/>
        <v>0.05</v>
      </c>
      <c r="I584">
        <f t="shared" si="74"/>
        <v>9.6000000000000014</v>
      </c>
      <c r="J584">
        <f t="shared" si="75"/>
        <v>12</v>
      </c>
      <c r="K584">
        <f t="shared" si="78"/>
        <v>4722</v>
      </c>
      <c r="L584">
        <f t="shared" si="76"/>
        <v>4530</v>
      </c>
      <c r="M584">
        <f t="shared" si="79"/>
        <v>0</v>
      </c>
      <c r="N584">
        <f t="shared" si="77"/>
        <v>4530</v>
      </c>
    </row>
    <row r="585" spans="1:14" x14ac:dyDescent="0.25">
      <c r="A585" s="6">
        <v>39430</v>
      </c>
      <c r="B585" s="7" t="s">
        <v>19</v>
      </c>
      <c r="C585" s="8">
        <v>7</v>
      </c>
      <c r="D585">
        <f t="shared" si="72"/>
        <v>2007</v>
      </c>
      <c r="E585">
        <f>F585*C585</f>
        <v>14.629999999999999</v>
      </c>
      <c r="F585">
        <f>VLOOKUP(D585,$Y$3:$Z$12,2)</f>
        <v>2.09</v>
      </c>
      <c r="G585">
        <f>SUMIF($B$2:B585,B585,$C$2:C585)</f>
        <v>21</v>
      </c>
      <c r="H585">
        <f t="shared" si="73"/>
        <v>0</v>
      </c>
      <c r="I585">
        <f t="shared" si="74"/>
        <v>0</v>
      </c>
      <c r="J585">
        <f t="shared" si="75"/>
        <v>12</v>
      </c>
      <c r="K585">
        <f t="shared" si="78"/>
        <v>4530</v>
      </c>
      <c r="L585">
        <f t="shared" si="76"/>
        <v>4523</v>
      </c>
      <c r="M585">
        <f t="shared" si="79"/>
        <v>0</v>
      </c>
      <c r="N585">
        <f t="shared" si="77"/>
        <v>4523</v>
      </c>
    </row>
    <row r="586" spans="1:14" x14ac:dyDescent="0.25">
      <c r="A586" s="3">
        <v>39432</v>
      </c>
      <c r="B586" s="4" t="s">
        <v>56</v>
      </c>
      <c r="C586" s="5">
        <v>11</v>
      </c>
      <c r="D586">
        <f t="shared" si="72"/>
        <v>2007</v>
      </c>
      <c r="E586">
        <f>F586*C586</f>
        <v>22.99</v>
      </c>
      <c r="F586">
        <f>VLOOKUP(D586,$Y$3:$Z$12,2)</f>
        <v>2.09</v>
      </c>
      <c r="G586">
        <f>SUMIF($B$2:B586,B586,$C$2:C586)</f>
        <v>40</v>
      </c>
      <c r="H586">
        <f t="shared" si="73"/>
        <v>0</v>
      </c>
      <c r="I586">
        <f t="shared" si="74"/>
        <v>0</v>
      </c>
      <c r="J586">
        <f t="shared" si="75"/>
        <v>12</v>
      </c>
      <c r="K586">
        <f t="shared" si="78"/>
        <v>4523</v>
      </c>
      <c r="L586">
        <f t="shared" si="76"/>
        <v>4512</v>
      </c>
      <c r="M586">
        <f t="shared" si="79"/>
        <v>0</v>
      </c>
      <c r="N586">
        <f t="shared" si="77"/>
        <v>4512</v>
      </c>
    </row>
    <row r="587" spans="1:14" x14ac:dyDescent="0.25">
      <c r="A587" s="6">
        <v>39432</v>
      </c>
      <c r="B587" s="7" t="s">
        <v>22</v>
      </c>
      <c r="C587" s="8">
        <v>146</v>
      </c>
      <c r="D587">
        <f t="shared" si="72"/>
        <v>2007</v>
      </c>
      <c r="E587">
        <f>F587*C587</f>
        <v>305.14</v>
      </c>
      <c r="F587">
        <f>VLOOKUP(D587,$Y$3:$Z$12,2)</f>
        <v>2.09</v>
      </c>
      <c r="G587">
        <f>SUMIF($B$2:B587,B587,$C$2:C587)</f>
        <v>1287</v>
      </c>
      <c r="H587">
        <f t="shared" si="73"/>
        <v>0.1</v>
      </c>
      <c r="I587">
        <f t="shared" si="74"/>
        <v>14.600000000000001</v>
      </c>
      <c r="J587">
        <f t="shared" si="75"/>
        <v>12</v>
      </c>
      <c r="K587">
        <f t="shared" si="78"/>
        <v>4512</v>
      </c>
      <c r="L587">
        <f t="shared" si="76"/>
        <v>4366</v>
      </c>
      <c r="M587">
        <f t="shared" si="79"/>
        <v>0</v>
      </c>
      <c r="N587">
        <f t="shared" si="77"/>
        <v>4366</v>
      </c>
    </row>
    <row r="588" spans="1:14" x14ac:dyDescent="0.25">
      <c r="A588" s="3">
        <v>39433</v>
      </c>
      <c r="B588" s="4" t="s">
        <v>48</v>
      </c>
      <c r="C588" s="5">
        <v>138</v>
      </c>
      <c r="D588">
        <f t="shared" si="72"/>
        <v>2007</v>
      </c>
      <c r="E588">
        <f>F588*C588</f>
        <v>288.41999999999996</v>
      </c>
      <c r="F588">
        <f>VLOOKUP(D588,$Y$3:$Z$12,2)</f>
        <v>2.09</v>
      </c>
      <c r="G588">
        <f>SUMIF($B$2:B588,B588,$C$2:C588)</f>
        <v>6959</v>
      </c>
      <c r="H588">
        <f t="shared" si="73"/>
        <v>0.1</v>
      </c>
      <c r="I588">
        <f t="shared" si="74"/>
        <v>13.8</v>
      </c>
      <c r="J588">
        <f t="shared" si="75"/>
        <v>12</v>
      </c>
      <c r="K588">
        <f t="shared" si="78"/>
        <v>4366</v>
      </c>
      <c r="L588">
        <f t="shared" si="76"/>
        <v>4228</v>
      </c>
      <c r="M588">
        <f t="shared" si="79"/>
        <v>0</v>
      </c>
      <c r="N588">
        <f t="shared" si="77"/>
        <v>4228</v>
      </c>
    </row>
    <row r="589" spans="1:14" x14ac:dyDescent="0.25">
      <c r="A589" s="6">
        <v>39434</v>
      </c>
      <c r="B589" s="7" t="s">
        <v>26</v>
      </c>
      <c r="C589" s="8">
        <v>138</v>
      </c>
      <c r="D589">
        <f t="shared" si="72"/>
        <v>2007</v>
      </c>
      <c r="E589">
        <f>F589*C589</f>
        <v>288.41999999999996</v>
      </c>
      <c r="F589">
        <f>VLOOKUP(D589,$Y$3:$Z$12,2)</f>
        <v>2.09</v>
      </c>
      <c r="G589">
        <f>SUMIF($B$2:B589,B589,$C$2:C589)</f>
        <v>1575</v>
      </c>
      <c r="H589">
        <f t="shared" si="73"/>
        <v>0.1</v>
      </c>
      <c r="I589">
        <f t="shared" si="74"/>
        <v>13.8</v>
      </c>
      <c r="J589">
        <f t="shared" si="75"/>
        <v>12</v>
      </c>
      <c r="K589">
        <f t="shared" si="78"/>
        <v>4228</v>
      </c>
      <c r="L589">
        <f t="shared" si="76"/>
        <v>4090</v>
      </c>
      <c r="M589">
        <f t="shared" si="79"/>
        <v>0</v>
      </c>
      <c r="N589">
        <f t="shared" si="77"/>
        <v>4090</v>
      </c>
    </row>
    <row r="590" spans="1:14" x14ac:dyDescent="0.25">
      <c r="A590" s="3">
        <v>39434</v>
      </c>
      <c r="B590" s="4" t="s">
        <v>53</v>
      </c>
      <c r="C590" s="5">
        <v>482</v>
      </c>
      <c r="D590">
        <f t="shared" si="72"/>
        <v>2007</v>
      </c>
      <c r="E590">
        <f>F590*C590</f>
        <v>1007.3799999999999</v>
      </c>
      <c r="F590">
        <f>VLOOKUP(D590,$Y$3:$Z$12,2)</f>
        <v>2.09</v>
      </c>
      <c r="G590">
        <f>SUMIF($B$2:B590,B590,$C$2:C590)</f>
        <v>6624</v>
      </c>
      <c r="H590">
        <f t="shared" si="73"/>
        <v>0.1</v>
      </c>
      <c r="I590">
        <f t="shared" si="74"/>
        <v>48.2</v>
      </c>
      <c r="J590">
        <f t="shared" si="75"/>
        <v>12</v>
      </c>
      <c r="K590">
        <f t="shared" si="78"/>
        <v>4090</v>
      </c>
      <c r="L590">
        <f t="shared" si="76"/>
        <v>3608</v>
      </c>
      <c r="M590">
        <f t="shared" si="79"/>
        <v>0</v>
      </c>
      <c r="N590">
        <f t="shared" si="77"/>
        <v>3608</v>
      </c>
    </row>
    <row r="591" spans="1:14" x14ac:dyDescent="0.25">
      <c r="A591" s="6">
        <v>39436</v>
      </c>
      <c r="B591" s="7" t="s">
        <v>53</v>
      </c>
      <c r="C591" s="8">
        <v>481</v>
      </c>
      <c r="D591">
        <f t="shared" si="72"/>
        <v>2007</v>
      </c>
      <c r="E591">
        <f>F591*C591</f>
        <v>1005.29</v>
      </c>
      <c r="F591">
        <f>VLOOKUP(D591,$Y$3:$Z$12,2)</f>
        <v>2.09</v>
      </c>
      <c r="G591">
        <f>SUMIF($B$2:B591,B591,$C$2:C591)</f>
        <v>7105</v>
      </c>
      <c r="H591">
        <f t="shared" si="73"/>
        <v>0.1</v>
      </c>
      <c r="I591">
        <f t="shared" si="74"/>
        <v>48.1</v>
      </c>
      <c r="J591">
        <f t="shared" si="75"/>
        <v>12</v>
      </c>
      <c r="K591">
        <f t="shared" si="78"/>
        <v>3608</v>
      </c>
      <c r="L591">
        <f t="shared" si="76"/>
        <v>3127</v>
      </c>
      <c r="M591">
        <f t="shared" si="79"/>
        <v>0</v>
      </c>
      <c r="N591">
        <f t="shared" si="77"/>
        <v>3127</v>
      </c>
    </row>
    <row r="592" spans="1:14" x14ac:dyDescent="0.25">
      <c r="A592" s="3">
        <v>39438</v>
      </c>
      <c r="B592" s="4" t="s">
        <v>48</v>
      </c>
      <c r="C592" s="5">
        <v>258</v>
      </c>
      <c r="D592">
        <f t="shared" si="72"/>
        <v>2007</v>
      </c>
      <c r="E592">
        <f>F592*C592</f>
        <v>539.21999999999991</v>
      </c>
      <c r="F592">
        <f>VLOOKUP(D592,$Y$3:$Z$12,2)</f>
        <v>2.09</v>
      </c>
      <c r="G592">
        <f>SUMIF($B$2:B592,B592,$C$2:C592)</f>
        <v>7217</v>
      </c>
      <c r="H592">
        <f t="shared" si="73"/>
        <v>0.1</v>
      </c>
      <c r="I592">
        <f t="shared" si="74"/>
        <v>25.8</v>
      </c>
      <c r="J592">
        <f t="shared" si="75"/>
        <v>12</v>
      </c>
      <c r="K592">
        <f t="shared" si="78"/>
        <v>3127</v>
      </c>
      <c r="L592">
        <f t="shared" si="76"/>
        <v>2869</v>
      </c>
      <c r="M592">
        <f t="shared" si="79"/>
        <v>0</v>
      </c>
      <c r="N592">
        <f t="shared" si="77"/>
        <v>2869</v>
      </c>
    </row>
    <row r="593" spans="1:14" x14ac:dyDescent="0.25">
      <c r="A593" s="6">
        <v>39440</v>
      </c>
      <c r="B593" s="7" t="s">
        <v>22</v>
      </c>
      <c r="C593" s="8">
        <v>100</v>
      </c>
      <c r="D593">
        <f t="shared" si="72"/>
        <v>2007</v>
      </c>
      <c r="E593">
        <f>F593*C593</f>
        <v>209</v>
      </c>
      <c r="F593">
        <f>VLOOKUP(D593,$Y$3:$Z$12,2)</f>
        <v>2.09</v>
      </c>
      <c r="G593">
        <f>SUMIF($B$2:B593,B593,$C$2:C593)</f>
        <v>1387</v>
      </c>
      <c r="H593">
        <f t="shared" si="73"/>
        <v>0.1</v>
      </c>
      <c r="I593">
        <f t="shared" si="74"/>
        <v>10</v>
      </c>
      <c r="J593">
        <f t="shared" si="75"/>
        <v>12</v>
      </c>
      <c r="K593">
        <f t="shared" si="78"/>
        <v>2869</v>
      </c>
      <c r="L593">
        <f t="shared" si="76"/>
        <v>2769</v>
      </c>
      <c r="M593">
        <f t="shared" si="79"/>
        <v>0</v>
      </c>
      <c r="N593">
        <f t="shared" si="77"/>
        <v>2769</v>
      </c>
    </row>
    <row r="594" spans="1:14" x14ac:dyDescent="0.25">
      <c r="A594" s="3">
        <v>39440</v>
      </c>
      <c r="B594" s="4" t="s">
        <v>72</v>
      </c>
      <c r="C594" s="5">
        <v>86</v>
      </c>
      <c r="D594">
        <f t="shared" si="72"/>
        <v>2007</v>
      </c>
      <c r="E594">
        <f>F594*C594</f>
        <v>179.73999999999998</v>
      </c>
      <c r="F594">
        <f>VLOOKUP(D594,$Y$3:$Z$12,2)</f>
        <v>2.09</v>
      </c>
      <c r="G594">
        <f>SUMIF($B$2:B594,B594,$C$2:C594)</f>
        <v>1155</v>
      </c>
      <c r="H594">
        <f t="shared" si="73"/>
        <v>0.1</v>
      </c>
      <c r="I594">
        <f t="shared" si="74"/>
        <v>8.6</v>
      </c>
      <c r="J594">
        <f t="shared" si="75"/>
        <v>12</v>
      </c>
      <c r="K594">
        <f t="shared" si="78"/>
        <v>2769</v>
      </c>
      <c r="L594">
        <f t="shared" si="76"/>
        <v>2683</v>
      </c>
      <c r="M594">
        <f t="shared" si="79"/>
        <v>0</v>
      </c>
      <c r="N594">
        <f t="shared" si="77"/>
        <v>2683</v>
      </c>
    </row>
    <row r="595" spans="1:14" x14ac:dyDescent="0.25">
      <c r="A595" s="6">
        <v>39443</v>
      </c>
      <c r="B595" s="7" t="s">
        <v>31</v>
      </c>
      <c r="C595" s="8">
        <v>165</v>
      </c>
      <c r="D595">
        <f t="shared" si="72"/>
        <v>2007</v>
      </c>
      <c r="E595">
        <f>F595*C595</f>
        <v>344.84999999999997</v>
      </c>
      <c r="F595">
        <f>VLOOKUP(D595,$Y$3:$Z$12,2)</f>
        <v>2.09</v>
      </c>
      <c r="G595">
        <f>SUMIF($B$2:B595,B595,$C$2:C595)</f>
        <v>1172</v>
      </c>
      <c r="H595">
        <f t="shared" si="73"/>
        <v>0.1</v>
      </c>
      <c r="I595">
        <f t="shared" si="74"/>
        <v>16.5</v>
      </c>
      <c r="J595">
        <f t="shared" si="75"/>
        <v>12</v>
      </c>
      <c r="K595">
        <f t="shared" si="78"/>
        <v>2683</v>
      </c>
      <c r="L595">
        <f t="shared" si="76"/>
        <v>2518</v>
      </c>
      <c r="M595">
        <f t="shared" si="79"/>
        <v>0</v>
      </c>
      <c r="N595">
        <f t="shared" si="77"/>
        <v>2518</v>
      </c>
    </row>
    <row r="596" spans="1:14" x14ac:dyDescent="0.25">
      <c r="A596" s="3">
        <v>39444</v>
      </c>
      <c r="B596" s="4" t="s">
        <v>103</v>
      </c>
      <c r="C596" s="5">
        <v>4</v>
      </c>
      <c r="D596">
        <f t="shared" si="72"/>
        <v>2007</v>
      </c>
      <c r="E596">
        <f>F596*C596</f>
        <v>8.36</v>
      </c>
      <c r="F596">
        <f>VLOOKUP(D596,$Y$3:$Z$12,2)</f>
        <v>2.09</v>
      </c>
      <c r="G596">
        <f>SUMIF($B$2:B596,B596,$C$2:C596)</f>
        <v>48</v>
      </c>
      <c r="H596">
        <f t="shared" si="73"/>
        <v>0</v>
      </c>
      <c r="I596">
        <f t="shared" si="74"/>
        <v>0</v>
      </c>
      <c r="J596">
        <f t="shared" si="75"/>
        <v>12</v>
      </c>
      <c r="K596">
        <f t="shared" si="78"/>
        <v>2518</v>
      </c>
      <c r="L596">
        <f t="shared" si="76"/>
        <v>2514</v>
      </c>
      <c r="M596">
        <f t="shared" si="79"/>
        <v>0</v>
      </c>
      <c r="N596">
        <f t="shared" si="77"/>
        <v>2514</v>
      </c>
    </row>
    <row r="597" spans="1:14" x14ac:dyDescent="0.25">
      <c r="A597" s="6">
        <v>39445</v>
      </c>
      <c r="B597" s="7" t="s">
        <v>26</v>
      </c>
      <c r="C597" s="8">
        <v>156</v>
      </c>
      <c r="D597">
        <f t="shared" si="72"/>
        <v>2007</v>
      </c>
      <c r="E597">
        <f>F597*C597</f>
        <v>326.03999999999996</v>
      </c>
      <c r="F597">
        <f>VLOOKUP(D597,$Y$3:$Z$12,2)</f>
        <v>2.09</v>
      </c>
      <c r="G597">
        <f>SUMIF($B$2:B597,B597,$C$2:C597)</f>
        <v>1731</v>
      </c>
      <c r="H597">
        <f t="shared" si="73"/>
        <v>0.1</v>
      </c>
      <c r="I597">
        <f t="shared" si="74"/>
        <v>15.600000000000001</v>
      </c>
      <c r="J597">
        <f t="shared" si="75"/>
        <v>12</v>
      </c>
      <c r="K597">
        <f t="shared" si="78"/>
        <v>2514</v>
      </c>
      <c r="L597">
        <f t="shared" si="76"/>
        <v>2358</v>
      </c>
      <c r="M597">
        <f t="shared" si="79"/>
        <v>0</v>
      </c>
      <c r="N597">
        <f t="shared" si="77"/>
        <v>2358</v>
      </c>
    </row>
    <row r="598" spans="1:14" x14ac:dyDescent="0.25">
      <c r="A598" s="3">
        <v>39446</v>
      </c>
      <c r="B598" s="4" t="s">
        <v>48</v>
      </c>
      <c r="C598" s="5">
        <v>320</v>
      </c>
      <c r="D598">
        <f t="shared" si="72"/>
        <v>2007</v>
      </c>
      <c r="E598">
        <f>F598*C598</f>
        <v>668.8</v>
      </c>
      <c r="F598">
        <f>VLOOKUP(D598,$Y$3:$Z$12,2)</f>
        <v>2.09</v>
      </c>
      <c r="G598">
        <f>SUMIF($B$2:B598,B598,$C$2:C598)</f>
        <v>7537</v>
      </c>
      <c r="H598">
        <f t="shared" si="73"/>
        <v>0.1</v>
      </c>
      <c r="I598">
        <f t="shared" si="74"/>
        <v>32</v>
      </c>
      <c r="J598">
        <f t="shared" si="75"/>
        <v>12</v>
      </c>
      <c r="K598">
        <f t="shared" si="78"/>
        <v>2358</v>
      </c>
      <c r="L598">
        <f t="shared" si="76"/>
        <v>2038</v>
      </c>
      <c r="M598">
        <f t="shared" si="79"/>
        <v>3000</v>
      </c>
      <c r="N598">
        <f t="shared" si="77"/>
        <v>5038</v>
      </c>
    </row>
    <row r="599" spans="1:14" x14ac:dyDescent="0.25">
      <c r="A599" s="6">
        <v>39448</v>
      </c>
      <c r="B599" s="7" t="s">
        <v>18</v>
      </c>
      <c r="C599" s="8">
        <v>1</v>
      </c>
      <c r="D599">
        <f t="shared" si="72"/>
        <v>2008</v>
      </c>
      <c r="E599">
        <f>F599*C599</f>
        <v>2.15</v>
      </c>
      <c r="F599">
        <f>VLOOKUP(D599,$Y$3:$Z$12,2)</f>
        <v>2.15</v>
      </c>
      <c r="G599">
        <f>SUMIF($B$2:B599,B599,$C$2:C599)</f>
        <v>18</v>
      </c>
      <c r="H599">
        <f t="shared" si="73"/>
        <v>0</v>
      </c>
      <c r="I599">
        <f t="shared" si="74"/>
        <v>0</v>
      </c>
      <c r="J599">
        <f t="shared" si="75"/>
        <v>1</v>
      </c>
      <c r="K599">
        <f t="shared" si="78"/>
        <v>5038</v>
      </c>
      <c r="L599">
        <f t="shared" si="76"/>
        <v>5037</v>
      </c>
      <c r="M599">
        <f t="shared" si="79"/>
        <v>0</v>
      </c>
      <c r="N599">
        <f t="shared" si="77"/>
        <v>5037</v>
      </c>
    </row>
    <row r="600" spans="1:14" x14ac:dyDescent="0.25">
      <c r="A600" s="3">
        <v>39448</v>
      </c>
      <c r="B600" s="4" t="s">
        <v>11</v>
      </c>
      <c r="C600" s="5">
        <v>81</v>
      </c>
      <c r="D600">
        <f t="shared" si="72"/>
        <v>2008</v>
      </c>
      <c r="E600">
        <f>F600*C600</f>
        <v>174.15</v>
      </c>
      <c r="F600">
        <f>VLOOKUP(D600,$Y$3:$Z$12,2)</f>
        <v>2.15</v>
      </c>
      <c r="G600">
        <f>SUMIF($B$2:B600,B600,$C$2:C600)</f>
        <v>912</v>
      </c>
      <c r="H600">
        <f t="shared" si="73"/>
        <v>0.05</v>
      </c>
      <c r="I600">
        <f t="shared" si="74"/>
        <v>4.05</v>
      </c>
      <c r="J600">
        <f t="shared" si="75"/>
        <v>1</v>
      </c>
      <c r="K600">
        <f t="shared" si="78"/>
        <v>5037</v>
      </c>
      <c r="L600">
        <f t="shared" si="76"/>
        <v>4956</v>
      </c>
      <c r="M600">
        <f t="shared" si="79"/>
        <v>0</v>
      </c>
      <c r="N600">
        <f t="shared" si="77"/>
        <v>4956</v>
      </c>
    </row>
    <row r="601" spans="1:14" x14ac:dyDescent="0.25">
      <c r="A601" s="6">
        <v>39448</v>
      </c>
      <c r="B601" s="7" t="s">
        <v>53</v>
      </c>
      <c r="C601" s="8">
        <v>438</v>
      </c>
      <c r="D601">
        <f t="shared" si="72"/>
        <v>2008</v>
      </c>
      <c r="E601">
        <f>F601*C601</f>
        <v>941.69999999999993</v>
      </c>
      <c r="F601">
        <f>VLOOKUP(D601,$Y$3:$Z$12,2)</f>
        <v>2.15</v>
      </c>
      <c r="G601">
        <f>SUMIF($B$2:B601,B601,$C$2:C601)</f>
        <v>7543</v>
      </c>
      <c r="H601">
        <f t="shared" si="73"/>
        <v>0.1</v>
      </c>
      <c r="I601">
        <f t="shared" si="74"/>
        <v>43.800000000000004</v>
      </c>
      <c r="J601">
        <f t="shared" si="75"/>
        <v>1</v>
      </c>
      <c r="K601">
        <f t="shared" si="78"/>
        <v>4956</v>
      </c>
      <c r="L601">
        <f t="shared" si="76"/>
        <v>4518</v>
      </c>
      <c r="M601">
        <f t="shared" si="79"/>
        <v>0</v>
      </c>
      <c r="N601">
        <f t="shared" si="77"/>
        <v>4518</v>
      </c>
    </row>
    <row r="602" spans="1:14" x14ac:dyDescent="0.25">
      <c r="A602" s="3">
        <v>39449</v>
      </c>
      <c r="B602" s="4" t="s">
        <v>41</v>
      </c>
      <c r="C602" s="5">
        <v>1</v>
      </c>
      <c r="D602">
        <f t="shared" si="72"/>
        <v>2008</v>
      </c>
      <c r="E602">
        <f>F602*C602</f>
        <v>2.15</v>
      </c>
      <c r="F602">
        <f>VLOOKUP(D602,$Y$3:$Z$12,2)</f>
        <v>2.15</v>
      </c>
      <c r="G602">
        <f>SUMIF($B$2:B602,B602,$C$2:C602)</f>
        <v>4</v>
      </c>
      <c r="H602">
        <f t="shared" si="73"/>
        <v>0</v>
      </c>
      <c r="I602">
        <f t="shared" si="74"/>
        <v>0</v>
      </c>
      <c r="J602">
        <f t="shared" si="75"/>
        <v>1</v>
      </c>
      <c r="K602">
        <f t="shared" si="78"/>
        <v>4518</v>
      </c>
      <c r="L602">
        <f t="shared" si="76"/>
        <v>4517</v>
      </c>
      <c r="M602">
        <f t="shared" si="79"/>
        <v>0</v>
      </c>
      <c r="N602">
        <f t="shared" si="77"/>
        <v>4517</v>
      </c>
    </row>
    <row r="603" spans="1:14" x14ac:dyDescent="0.25">
      <c r="A603" s="6">
        <v>39453</v>
      </c>
      <c r="B603" s="7" t="s">
        <v>81</v>
      </c>
      <c r="C603" s="8">
        <v>173</v>
      </c>
      <c r="D603">
        <f t="shared" si="72"/>
        <v>2008</v>
      </c>
      <c r="E603">
        <f>F603*C603</f>
        <v>371.95</v>
      </c>
      <c r="F603">
        <f>VLOOKUP(D603,$Y$3:$Z$12,2)</f>
        <v>2.15</v>
      </c>
      <c r="G603">
        <f>SUMIF($B$2:B603,B603,$C$2:C603)</f>
        <v>949</v>
      </c>
      <c r="H603">
        <f t="shared" si="73"/>
        <v>0.05</v>
      </c>
      <c r="I603">
        <f t="shared" si="74"/>
        <v>8.65</v>
      </c>
      <c r="J603">
        <f t="shared" si="75"/>
        <v>1</v>
      </c>
      <c r="K603">
        <f t="shared" si="78"/>
        <v>4517</v>
      </c>
      <c r="L603">
        <f t="shared" si="76"/>
        <v>4344</v>
      </c>
      <c r="M603">
        <f t="shared" si="79"/>
        <v>0</v>
      </c>
      <c r="N603">
        <f t="shared" si="77"/>
        <v>4344</v>
      </c>
    </row>
    <row r="604" spans="1:14" x14ac:dyDescent="0.25">
      <c r="A604" s="3">
        <v>39456</v>
      </c>
      <c r="B604" s="4" t="s">
        <v>27</v>
      </c>
      <c r="C604" s="5">
        <v>412</v>
      </c>
      <c r="D604">
        <f t="shared" si="72"/>
        <v>2008</v>
      </c>
      <c r="E604">
        <f>F604*C604</f>
        <v>885.8</v>
      </c>
      <c r="F604">
        <f>VLOOKUP(D604,$Y$3:$Z$12,2)</f>
        <v>2.15</v>
      </c>
      <c r="G604">
        <f>SUMIF($B$2:B604,B604,$C$2:C604)</f>
        <v>2643</v>
      </c>
      <c r="H604">
        <f t="shared" si="73"/>
        <v>0.1</v>
      </c>
      <c r="I604">
        <f t="shared" si="74"/>
        <v>41.2</v>
      </c>
      <c r="J604">
        <f t="shared" si="75"/>
        <v>1</v>
      </c>
      <c r="K604">
        <f t="shared" si="78"/>
        <v>4344</v>
      </c>
      <c r="L604">
        <f t="shared" si="76"/>
        <v>3932</v>
      </c>
      <c r="M604">
        <f t="shared" si="79"/>
        <v>0</v>
      </c>
      <c r="N604">
        <f t="shared" si="77"/>
        <v>3932</v>
      </c>
    </row>
    <row r="605" spans="1:14" x14ac:dyDescent="0.25">
      <c r="A605" s="6">
        <v>39456</v>
      </c>
      <c r="B605" s="7" t="s">
        <v>154</v>
      </c>
      <c r="C605" s="8">
        <v>13</v>
      </c>
      <c r="D605">
        <f t="shared" si="72"/>
        <v>2008</v>
      </c>
      <c r="E605">
        <f>F605*C605</f>
        <v>27.95</v>
      </c>
      <c r="F605">
        <f>VLOOKUP(D605,$Y$3:$Z$12,2)</f>
        <v>2.15</v>
      </c>
      <c r="G605">
        <f>SUMIF($B$2:B605,B605,$C$2:C605)</f>
        <v>13</v>
      </c>
      <c r="H605">
        <f t="shared" si="73"/>
        <v>0</v>
      </c>
      <c r="I605">
        <f t="shared" si="74"/>
        <v>0</v>
      </c>
      <c r="J605">
        <f t="shared" si="75"/>
        <v>1</v>
      </c>
      <c r="K605">
        <f t="shared" si="78"/>
        <v>3932</v>
      </c>
      <c r="L605">
        <f t="shared" si="76"/>
        <v>3919</v>
      </c>
      <c r="M605">
        <f t="shared" si="79"/>
        <v>0</v>
      </c>
      <c r="N605">
        <f t="shared" si="77"/>
        <v>3919</v>
      </c>
    </row>
    <row r="606" spans="1:14" x14ac:dyDescent="0.25">
      <c r="A606" s="3">
        <v>39457</v>
      </c>
      <c r="B606" s="4" t="s">
        <v>58</v>
      </c>
      <c r="C606" s="5">
        <v>130</v>
      </c>
      <c r="D606">
        <f t="shared" si="72"/>
        <v>2008</v>
      </c>
      <c r="E606">
        <f>F606*C606</f>
        <v>279.5</v>
      </c>
      <c r="F606">
        <f>VLOOKUP(D606,$Y$3:$Z$12,2)</f>
        <v>2.15</v>
      </c>
      <c r="G606">
        <f>SUMIF($B$2:B606,B606,$C$2:C606)</f>
        <v>1185</v>
      </c>
      <c r="H606">
        <f t="shared" si="73"/>
        <v>0.1</v>
      </c>
      <c r="I606">
        <f t="shared" si="74"/>
        <v>13</v>
      </c>
      <c r="J606">
        <f t="shared" si="75"/>
        <v>1</v>
      </c>
      <c r="K606">
        <f t="shared" si="78"/>
        <v>3919</v>
      </c>
      <c r="L606">
        <f t="shared" si="76"/>
        <v>3789</v>
      </c>
      <c r="M606">
        <f t="shared" si="79"/>
        <v>0</v>
      </c>
      <c r="N606">
        <f t="shared" si="77"/>
        <v>3789</v>
      </c>
    </row>
    <row r="607" spans="1:14" x14ac:dyDescent="0.25">
      <c r="A607" s="6">
        <v>39459</v>
      </c>
      <c r="B607" s="7" t="s">
        <v>155</v>
      </c>
      <c r="C607" s="8">
        <v>4</v>
      </c>
      <c r="D607">
        <f t="shared" si="72"/>
        <v>2008</v>
      </c>
      <c r="E607">
        <f>F607*C607</f>
        <v>8.6</v>
      </c>
      <c r="F607">
        <f>VLOOKUP(D607,$Y$3:$Z$12,2)</f>
        <v>2.15</v>
      </c>
      <c r="G607">
        <f>SUMIF($B$2:B607,B607,$C$2:C607)</f>
        <v>4</v>
      </c>
      <c r="H607">
        <f t="shared" si="73"/>
        <v>0</v>
      </c>
      <c r="I607">
        <f t="shared" si="74"/>
        <v>0</v>
      </c>
      <c r="J607">
        <f t="shared" si="75"/>
        <v>1</v>
      </c>
      <c r="K607">
        <f t="shared" si="78"/>
        <v>3789</v>
      </c>
      <c r="L607">
        <f t="shared" si="76"/>
        <v>3785</v>
      </c>
      <c r="M607">
        <f t="shared" si="79"/>
        <v>0</v>
      </c>
      <c r="N607">
        <f t="shared" si="77"/>
        <v>3785</v>
      </c>
    </row>
    <row r="608" spans="1:14" x14ac:dyDescent="0.25">
      <c r="A608" s="3">
        <v>39462</v>
      </c>
      <c r="B608" s="4" t="s">
        <v>58</v>
      </c>
      <c r="C608" s="5">
        <v>176</v>
      </c>
      <c r="D608">
        <f t="shared" si="72"/>
        <v>2008</v>
      </c>
      <c r="E608">
        <f>F608*C608</f>
        <v>378.4</v>
      </c>
      <c r="F608">
        <f>VLOOKUP(D608,$Y$3:$Z$12,2)</f>
        <v>2.15</v>
      </c>
      <c r="G608">
        <f>SUMIF($B$2:B608,B608,$C$2:C608)</f>
        <v>1361</v>
      </c>
      <c r="H608">
        <f t="shared" si="73"/>
        <v>0.1</v>
      </c>
      <c r="I608">
        <f t="shared" si="74"/>
        <v>17.600000000000001</v>
      </c>
      <c r="J608">
        <f t="shared" si="75"/>
        <v>1</v>
      </c>
      <c r="K608">
        <f t="shared" si="78"/>
        <v>3785</v>
      </c>
      <c r="L608">
        <f t="shared" si="76"/>
        <v>3609</v>
      </c>
      <c r="M608">
        <f t="shared" si="79"/>
        <v>0</v>
      </c>
      <c r="N608">
        <f t="shared" si="77"/>
        <v>3609</v>
      </c>
    </row>
    <row r="609" spans="1:14" x14ac:dyDescent="0.25">
      <c r="A609" s="6">
        <v>39464</v>
      </c>
      <c r="B609" s="7" t="s">
        <v>92</v>
      </c>
      <c r="C609" s="8">
        <v>14</v>
      </c>
      <c r="D609">
        <f t="shared" si="72"/>
        <v>2008</v>
      </c>
      <c r="E609">
        <f>F609*C609</f>
        <v>30.099999999999998</v>
      </c>
      <c r="F609">
        <f>VLOOKUP(D609,$Y$3:$Z$12,2)</f>
        <v>2.15</v>
      </c>
      <c r="G609">
        <f>SUMIF($B$2:B609,B609,$C$2:C609)</f>
        <v>25</v>
      </c>
      <c r="H609">
        <f t="shared" si="73"/>
        <v>0</v>
      </c>
      <c r="I609">
        <f t="shared" si="74"/>
        <v>0</v>
      </c>
      <c r="J609">
        <f t="shared" si="75"/>
        <v>1</v>
      </c>
      <c r="K609">
        <f t="shared" si="78"/>
        <v>3609</v>
      </c>
      <c r="L609">
        <f t="shared" si="76"/>
        <v>3595</v>
      </c>
      <c r="M609">
        <f t="shared" si="79"/>
        <v>0</v>
      </c>
      <c r="N609">
        <f t="shared" si="77"/>
        <v>3595</v>
      </c>
    </row>
    <row r="610" spans="1:14" x14ac:dyDescent="0.25">
      <c r="A610" s="3">
        <v>39465</v>
      </c>
      <c r="B610" s="4" t="s">
        <v>58</v>
      </c>
      <c r="C610" s="5">
        <v>97</v>
      </c>
      <c r="D610">
        <f t="shared" si="72"/>
        <v>2008</v>
      </c>
      <c r="E610">
        <f>F610*C610</f>
        <v>208.54999999999998</v>
      </c>
      <c r="F610">
        <f>VLOOKUP(D610,$Y$3:$Z$12,2)</f>
        <v>2.15</v>
      </c>
      <c r="G610">
        <f>SUMIF($B$2:B610,B610,$C$2:C610)</f>
        <v>1458</v>
      </c>
      <c r="H610">
        <f t="shared" si="73"/>
        <v>0.1</v>
      </c>
      <c r="I610">
        <f t="shared" si="74"/>
        <v>9.7000000000000011</v>
      </c>
      <c r="J610">
        <f t="shared" si="75"/>
        <v>1</v>
      </c>
      <c r="K610">
        <f t="shared" si="78"/>
        <v>3595</v>
      </c>
      <c r="L610">
        <f t="shared" si="76"/>
        <v>3498</v>
      </c>
      <c r="M610">
        <f t="shared" si="79"/>
        <v>0</v>
      </c>
      <c r="N610">
        <f t="shared" si="77"/>
        <v>3498</v>
      </c>
    </row>
    <row r="611" spans="1:14" x14ac:dyDescent="0.25">
      <c r="A611" s="6">
        <v>39468</v>
      </c>
      <c r="B611" s="7" t="s">
        <v>64</v>
      </c>
      <c r="C611" s="8">
        <v>81</v>
      </c>
      <c r="D611">
        <f t="shared" si="72"/>
        <v>2008</v>
      </c>
      <c r="E611">
        <f>F611*C611</f>
        <v>174.15</v>
      </c>
      <c r="F611">
        <f>VLOOKUP(D611,$Y$3:$Z$12,2)</f>
        <v>2.15</v>
      </c>
      <c r="G611">
        <f>SUMIF($B$2:B611,B611,$C$2:C611)</f>
        <v>540</v>
      </c>
      <c r="H611">
        <f t="shared" si="73"/>
        <v>0.05</v>
      </c>
      <c r="I611">
        <f t="shared" si="74"/>
        <v>4.05</v>
      </c>
      <c r="J611">
        <f t="shared" si="75"/>
        <v>1</v>
      </c>
      <c r="K611">
        <f t="shared" si="78"/>
        <v>3498</v>
      </c>
      <c r="L611">
        <f t="shared" si="76"/>
        <v>3417</v>
      </c>
      <c r="M611">
        <f t="shared" si="79"/>
        <v>0</v>
      </c>
      <c r="N611">
        <f t="shared" si="77"/>
        <v>3417</v>
      </c>
    </row>
    <row r="612" spans="1:14" x14ac:dyDescent="0.25">
      <c r="A612" s="3">
        <v>39469</v>
      </c>
      <c r="B612" s="4" t="s">
        <v>26</v>
      </c>
      <c r="C612" s="5">
        <v>179</v>
      </c>
      <c r="D612">
        <f t="shared" si="72"/>
        <v>2008</v>
      </c>
      <c r="E612">
        <f>F612*C612</f>
        <v>384.84999999999997</v>
      </c>
      <c r="F612">
        <f>VLOOKUP(D612,$Y$3:$Z$12,2)</f>
        <v>2.15</v>
      </c>
      <c r="G612">
        <f>SUMIF($B$2:B612,B612,$C$2:C612)</f>
        <v>1910</v>
      </c>
      <c r="H612">
        <f t="shared" si="73"/>
        <v>0.1</v>
      </c>
      <c r="I612">
        <f t="shared" si="74"/>
        <v>17.900000000000002</v>
      </c>
      <c r="J612">
        <f t="shared" si="75"/>
        <v>1</v>
      </c>
      <c r="K612">
        <f t="shared" si="78"/>
        <v>3417</v>
      </c>
      <c r="L612">
        <f t="shared" si="76"/>
        <v>3238</v>
      </c>
      <c r="M612">
        <f t="shared" si="79"/>
        <v>0</v>
      </c>
      <c r="N612">
        <f t="shared" si="77"/>
        <v>3238</v>
      </c>
    </row>
    <row r="613" spans="1:14" x14ac:dyDescent="0.25">
      <c r="A613" s="6">
        <v>39470</v>
      </c>
      <c r="B613" s="7" t="s">
        <v>40</v>
      </c>
      <c r="C613" s="8">
        <v>132</v>
      </c>
      <c r="D613">
        <f t="shared" si="72"/>
        <v>2008</v>
      </c>
      <c r="E613">
        <f>F613*C613</f>
        <v>283.8</v>
      </c>
      <c r="F613">
        <f>VLOOKUP(D613,$Y$3:$Z$12,2)</f>
        <v>2.15</v>
      </c>
      <c r="G613">
        <f>SUMIF($B$2:B613,B613,$C$2:C613)</f>
        <v>1520</v>
      </c>
      <c r="H613">
        <f t="shared" si="73"/>
        <v>0.1</v>
      </c>
      <c r="I613">
        <f t="shared" si="74"/>
        <v>13.200000000000001</v>
      </c>
      <c r="J613">
        <f t="shared" si="75"/>
        <v>1</v>
      </c>
      <c r="K613">
        <f t="shared" si="78"/>
        <v>3238</v>
      </c>
      <c r="L613">
        <f t="shared" si="76"/>
        <v>3106</v>
      </c>
      <c r="M613">
        <f t="shared" si="79"/>
        <v>0</v>
      </c>
      <c r="N613">
        <f t="shared" si="77"/>
        <v>3106</v>
      </c>
    </row>
    <row r="614" spans="1:14" x14ac:dyDescent="0.25">
      <c r="A614" s="3">
        <v>39470</v>
      </c>
      <c r="B614" s="4" t="s">
        <v>156</v>
      </c>
      <c r="C614" s="5">
        <v>5</v>
      </c>
      <c r="D614">
        <f t="shared" si="72"/>
        <v>2008</v>
      </c>
      <c r="E614">
        <f>F614*C614</f>
        <v>10.75</v>
      </c>
      <c r="F614">
        <f>VLOOKUP(D614,$Y$3:$Z$12,2)</f>
        <v>2.15</v>
      </c>
      <c r="G614">
        <f>SUMIF($B$2:B614,B614,$C$2:C614)</f>
        <v>5</v>
      </c>
      <c r="H614">
        <f t="shared" si="73"/>
        <v>0</v>
      </c>
      <c r="I614">
        <f t="shared" si="74"/>
        <v>0</v>
      </c>
      <c r="J614">
        <f t="shared" si="75"/>
        <v>1</v>
      </c>
      <c r="K614">
        <f t="shared" si="78"/>
        <v>3106</v>
      </c>
      <c r="L614">
        <f t="shared" si="76"/>
        <v>3101</v>
      </c>
      <c r="M614">
        <f t="shared" si="79"/>
        <v>0</v>
      </c>
      <c r="N614">
        <f t="shared" si="77"/>
        <v>3101</v>
      </c>
    </row>
    <row r="615" spans="1:14" x14ac:dyDescent="0.25">
      <c r="A615" s="6">
        <v>39470</v>
      </c>
      <c r="B615" s="7" t="s">
        <v>21</v>
      </c>
      <c r="C615" s="8">
        <v>100</v>
      </c>
      <c r="D615">
        <f t="shared" si="72"/>
        <v>2008</v>
      </c>
      <c r="E615">
        <f>F615*C615</f>
        <v>215</v>
      </c>
      <c r="F615">
        <f>VLOOKUP(D615,$Y$3:$Z$12,2)</f>
        <v>2.15</v>
      </c>
      <c r="G615">
        <f>SUMIF($B$2:B615,B615,$C$2:C615)</f>
        <v>1951</v>
      </c>
      <c r="H615">
        <f t="shared" si="73"/>
        <v>0.1</v>
      </c>
      <c r="I615">
        <f t="shared" si="74"/>
        <v>10</v>
      </c>
      <c r="J615">
        <f t="shared" si="75"/>
        <v>1</v>
      </c>
      <c r="K615">
        <f t="shared" si="78"/>
        <v>3101</v>
      </c>
      <c r="L615">
        <f t="shared" si="76"/>
        <v>3001</v>
      </c>
      <c r="M615">
        <f t="shared" si="79"/>
        <v>0</v>
      </c>
      <c r="N615">
        <f t="shared" si="77"/>
        <v>3001</v>
      </c>
    </row>
    <row r="616" spans="1:14" x14ac:dyDescent="0.25">
      <c r="A616" s="3">
        <v>39474</v>
      </c>
      <c r="B616" s="4" t="s">
        <v>157</v>
      </c>
      <c r="C616" s="5">
        <v>6</v>
      </c>
      <c r="D616">
        <f t="shared" si="72"/>
        <v>2008</v>
      </c>
      <c r="E616">
        <f>F616*C616</f>
        <v>12.899999999999999</v>
      </c>
      <c r="F616">
        <f>VLOOKUP(D616,$Y$3:$Z$12,2)</f>
        <v>2.15</v>
      </c>
      <c r="G616">
        <f>SUMIF($B$2:B616,B616,$C$2:C616)</f>
        <v>6</v>
      </c>
      <c r="H616">
        <f t="shared" si="73"/>
        <v>0</v>
      </c>
      <c r="I616">
        <f t="shared" si="74"/>
        <v>0</v>
      </c>
      <c r="J616">
        <f t="shared" si="75"/>
        <v>1</v>
      </c>
      <c r="K616">
        <f t="shared" si="78"/>
        <v>3001</v>
      </c>
      <c r="L616">
        <f t="shared" si="76"/>
        <v>2995</v>
      </c>
      <c r="M616">
        <f t="shared" si="79"/>
        <v>3000</v>
      </c>
      <c r="N616">
        <f t="shared" si="77"/>
        <v>5995</v>
      </c>
    </row>
    <row r="617" spans="1:14" x14ac:dyDescent="0.25">
      <c r="A617" s="6">
        <v>39481</v>
      </c>
      <c r="B617" s="7" t="s">
        <v>27</v>
      </c>
      <c r="C617" s="8">
        <v>171</v>
      </c>
      <c r="D617">
        <f t="shared" si="72"/>
        <v>2008</v>
      </c>
      <c r="E617">
        <f>F617*C617</f>
        <v>367.65</v>
      </c>
      <c r="F617">
        <f>VLOOKUP(D617,$Y$3:$Z$12,2)</f>
        <v>2.15</v>
      </c>
      <c r="G617">
        <f>SUMIF($B$2:B617,B617,$C$2:C617)</f>
        <v>2814</v>
      </c>
      <c r="H617">
        <f t="shared" si="73"/>
        <v>0.1</v>
      </c>
      <c r="I617">
        <f t="shared" si="74"/>
        <v>17.100000000000001</v>
      </c>
      <c r="J617">
        <f t="shared" si="75"/>
        <v>2</v>
      </c>
      <c r="K617">
        <f t="shared" si="78"/>
        <v>5995</v>
      </c>
      <c r="L617">
        <f t="shared" si="76"/>
        <v>5824</v>
      </c>
      <c r="M617">
        <f t="shared" si="79"/>
        <v>0</v>
      </c>
      <c r="N617">
        <f t="shared" si="77"/>
        <v>5824</v>
      </c>
    </row>
    <row r="618" spans="1:14" x14ac:dyDescent="0.25">
      <c r="A618" s="3">
        <v>39483</v>
      </c>
      <c r="B618" s="4" t="s">
        <v>17</v>
      </c>
      <c r="C618" s="5">
        <v>333</v>
      </c>
      <c r="D618">
        <f t="shared" si="72"/>
        <v>2008</v>
      </c>
      <c r="E618">
        <f>F618*C618</f>
        <v>715.94999999999993</v>
      </c>
      <c r="F618">
        <f>VLOOKUP(D618,$Y$3:$Z$12,2)</f>
        <v>2.15</v>
      </c>
      <c r="G618">
        <f>SUMIF($B$2:B618,B618,$C$2:C618)</f>
        <v>6561</v>
      </c>
      <c r="H618">
        <f t="shared" si="73"/>
        <v>0.1</v>
      </c>
      <c r="I618">
        <f t="shared" si="74"/>
        <v>33.300000000000004</v>
      </c>
      <c r="J618">
        <f t="shared" si="75"/>
        <v>2</v>
      </c>
      <c r="K618">
        <f t="shared" si="78"/>
        <v>5824</v>
      </c>
      <c r="L618">
        <f t="shared" si="76"/>
        <v>5491</v>
      </c>
      <c r="M618">
        <f t="shared" si="79"/>
        <v>0</v>
      </c>
      <c r="N618">
        <f t="shared" si="77"/>
        <v>5491</v>
      </c>
    </row>
    <row r="619" spans="1:14" x14ac:dyDescent="0.25">
      <c r="A619" s="6">
        <v>39484</v>
      </c>
      <c r="B619" s="7" t="s">
        <v>27</v>
      </c>
      <c r="C619" s="8">
        <v>365</v>
      </c>
      <c r="D619">
        <f t="shared" si="72"/>
        <v>2008</v>
      </c>
      <c r="E619">
        <f>F619*C619</f>
        <v>784.75</v>
      </c>
      <c r="F619">
        <f>VLOOKUP(D619,$Y$3:$Z$12,2)</f>
        <v>2.15</v>
      </c>
      <c r="G619">
        <f>SUMIF($B$2:B619,B619,$C$2:C619)</f>
        <v>3179</v>
      </c>
      <c r="H619">
        <f t="shared" si="73"/>
        <v>0.1</v>
      </c>
      <c r="I619">
        <f t="shared" si="74"/>
        <v>36.5</v>
      </c>
      <c r="J619">
        <f t="shared" si="75"/>
        <v>2</v>
      </c>
      <c r="K619">
        <f t="shared" si="78"/>
        <v>5491</v>
      </c>
      <c r="L619">
        <f t="shared" si="76"/>
        <v>5126</v>
      </c>
      <c r="M619">
        <f t="shared" si="79"/>
        <v>0</v>
      </c>
      <c r="N619">
        <f t="shared" si="77"/>
        <v>5126</v>
      </c>
    </row>
    <row r="620" spans="1:14" x14ac:dyDescent="0.25">
      <c r="A620" s="3">
        <v>39484</v>
      </c>
      <c r="B620" s="4" t="s">
        <v>115</v>
      </c>
      <c r="C620" s="5">
        <v>16</v>
      </c>
      <c r="D620">
        <f t="shared" si="72"/>
        <v>2008</v>
      </c>
      <c r="E620">
        <f>F620*C620</f>
        <v>34.4</v>
      </c>
      <c r="F620">
        <f>VLOOKUP(D620,$Y$3:$Z$12,2)</f>
        <v>2.15</v>
      </c>
      <c r="G620">
        <f>SUMIF($B$2:B620,B620,$C$2:C620)</f>
        <v>42</v>
      </c>
      <c r="H620">
        <f t="shared" si="73"/>
        <v>0</v>
      </c>
      <c r="I620">
        <f t="shared" si="74"/>
        <v>0</v>
      </c>
      <c r="J620">
        <f t="shared" si="75"/>
        <v>2</v>
      </c>
      <c r="K620">
        <f t="shared" si="78"/>
        <v>5126</v>
      </c>
      <c r="L620">
        <f t="shared" si="76"/>
        <v>5110</v>
      </c>
      <c r="M620">
        <f t="shared" si="79"/>
        <v>0</v>
      </c>
      <c r="N620">
        <f t="shared" si="77"/>
        <v>5110</v>
      </c>
    </row>
    <row r="621" spans="1:14" x14ac:dyDescent="0.25">
      <c r="A621" s="6">
        <v>39485</v>
      </c>
      <c r="B621" s="7" t="s">
        <v>8</v>
      </c>
      <c r="C621" s="8">
        <v>211</v>
      </c>
      <c r="D621">
        <f t="shared" si="72"/>
        <v>2008</v>
      </c>
      <c r="E621">
        <f>F621*C621</f>
        <v>453.65</v>
      </c>
      <c r="F621">
        <f>VLOOKUP(D621,$Y$3:$Z$12,2)</f>
        <v>2.15</v>
      </c>
      <c r="G621">
        <f>SUMIF($B$2:B621,B621,$C$2:C621)</f>
        <v>4451</v>
      </c>
      <c r="H621">
        <f t="shared" si="73"/>
        <v>0.1</v>
      </c>
      <c r="I621">
        <f t="shared" si="74"/>
        <v>21.1</v>
      </c>
      <c r="J621">
        <f t="shared" si="75"/>
        <v>2</v>
      </c>
      <c r="K621">
        <f t="shared" si="78"/>
        <v>5110</v>
      </c>
      <c r="L621">
        <f t="shared" si="76"/>
        <v>4899</v>
      </c>
      <c r="M621">
        <f t="shared" si="79"/>
        <v>0</v>
      </c>
      <c r="N621">
        <f t="shared" si="77"/>
        <v>4899</v>
      </c>
    </row>
    <row r="622" spans="1:14" x14ac:dyDescent="0.25">
      <c r="A622" s="3">
        <v>39489</v>
      </c>
      <c r="B622" s="4" t="s">
        <v>48</v>
      </c>
      <c r="C622" s="5">
        <v>196</v>
      </c>
      <c r="D622">
        <f t="shared" si="72"/>
        <v>2008</v>
      </c>
      <c r="E622">
        <f>F622*C622</f>
        <v>421.4</v>
      </c>
      <c r="F622">
        <f>VLOOKUP(D622,$Y$3:$Z$12,2)</f>
        <v>2.15</v>
      </c>
      <c r="G622">
        <f>SUMIF($B$2:B622,B622,$C$2:C622)</f>
        <v>7733</v>
      </c>
      <c r="H622">
        <f t="shared" si="73"/>
        <v>0.1</v>
      </c>
      <c r="I622">
        <f t="shared" si="74"/>
        <v>19.600000000000001</v>
      </c>
      <c r="J622">
        <f t="shared" si="75"/>
        <v>2</v>
      </c>
      <c r="K622">
        <f t="shared" si="78"/>
        <v>4899</v>
      </c>
      <c r="L622">
        <f t="shared" si="76"/>
        <v>4703</v>
      </c>
      <c r="M622">
        <f t="shared" si="79"/>
        <v>0</v>
      </c>
      <c r="N622">
        <f t="shared" si="77"/>
        <v>4703</v>
      </c>
    </row>
    <row r="623" spans="1:14" x14ac:dyDescent="0.25">
      <c r="A623" s="6">
        <v>39490</v>
      </c>
      <c r="B623" s="7" t="s">
        <v>158</v>
      </c>
      <c r="C623" s="8">
        <v>11</v>
      </c>
      <c r="D623">
        <f t="shared" si="72"/>
        <v>2008</v>
      </c>
      <c r="E623">
        <f>F623*C623</f>
        <v>23.65</v>
      </c>
      <c r="F623">
        <f>VLOOKUP(D623,$Y$3:$Z$12,2)</f>
        <v>2.15</v>
      </c>
      <c r="G623">
        <f>SUMIF($B$2:B623,B623,$C$2:C623)</f>
        <v>11</v>
      </c>
      <c r="H623">
        <f t="shared" si="73"/>
        <v>0</v>
      </c>
      <c r="I623">
        <f t="shared" si="74"/>
        <v>0</v>
      </c>
      <c r="J623">
        <f t="shared" si="75"/>
        <v>2</v>
      </c>
      <c r="K623">
        <f t="shared" si="78"/>
        <v>4703</v>
      </c>
      <c r="L623">
        <f t="shared" si="76"/>
        <v>4692</v>
      </c>
      <c r="M623">
        <f t="shared" si="79"/>
        <v>0</v>
      </c>
      <c r="N623">
        <f t="shared" si="77"/>
        <v>4692</v>
      </c>
    </row>
    <row r="624" spans="1:14" x14ac:dyDescent="0.25">
      <c r="A624" s="3">
        <v>39491</v>
      </c>
      <c r="B624" s="4" t="s">
        <v>115</v>
      </c>
      <c r="C624" s="5">
        <v>17</v>
      </c>
      <c r="D624">
        <f t="shared" si="72"/>
        <v>2008</v>
      </c>
      <c r="E624">
        <f>F624*C624</f>
        <v>36.549999999999997</v>
      </c>
      <c r="F624">
        <f>VLOOKUP(D624,$Y$3:$Z$12,2)</f>
        <v>2.15</v>
      </c>
      <c r="G624">
        <f>SUMIF($B$2:B624,B624,$C$2:C624)</f>
        <v>59</v>
      </c>
      <c r="H624">
        <f t="shared" si="73"/>
        <v>0</v>
      </c>
      <c r="I624">
        <f t="shared" si="74"/>
        <v>0</v>
      </c>
      <c r="J624">
        <f t="shared" si="75"/>
        <v>2</v>
      </c>
      <c r="K624">
        <f t="shared" si="78"/>
        <v>4692</v>
      </c>
      <c r="L624">
        <f t="shared" si="76"/>
        <v>4675</v>
      </c>
      <c r="M624">
        <f t="shared" si="79"/>
        <v>0</v>
      </c>
      <c r="N624">
        <f t="shared" si="77"/>
        <v>4675</v>
      </c>
    </row>
    <row r="625" spans="1:14" x14ac:dyDescent="0.25">
      <c r="A625" s="6">
        <v>39494</v>
      </c>
      <c r="B625" s="7" t="s">
        <v>69</v>
      </c>
      <c r="C625" s="8">
        <v>62</v>
      </c>
      <c r="D625">
        <f t="shared" si="72"/>
        <v>2008</v>
      </c>
      <c r="E625">
        <f>F625*C625</f>
        <v>133.29999999999998</v>
      </c>
      <c r="F625">
        <f>VLOOKUP(D625,$Y$3:$Z$12,2)</f>
        <v>2.15</v>
      </c>
      <c r="G625">
        <f>SUMIF($B$2:B625,B625,$C$2:C625)</f>
        <v>809</v>
      </c>
      <c r="H625">
        <f t="shared" si="73"/>
        <v>0.05</v>
      </c>
      <c r="I625">
        <f t="shared" si="74"/>
        <v>3.1</v>
      </c>
      <c r="J625">
        <f t="shared" si="75"/>
        <v>2</v>
      </c>
      <c r="K625">
        <f t="shared" si="78"/>
        <v>4675</v>
      </c>
      <c r="L625">
        <f t="shared" si="76"/>
        <v>4613</v>
      </c>
      <c r="M625">
        <f t="shared" si="79"/>
        <v>0</v>
      </c>
      <c r="N625">
        <f t="shared" si="77"/>
        <v>4613</v>
      </c>
    </row>
    <row r="626" spans="1:14" x14ac:dyDescent="0.25">
      <c r="A626" s="3">
        <v>39494</v>
      </c>
      <c r="B626" s="4" t="s">
        <v>12</v>
      </c>
      <c r="C626" s="5">
        <v>103</v>
      </c>
      <c r="D626">
        <f t="shared" si="72"/>
        <v>2008</v>
      </c>
      <c r="E626">
        <f>F626*C626</f>
        <v>221.45</v>
      </c>
      <c r="F626">
        <f>VLOOKUP(D626,$Y$3:$Z$12,2)</f>
        <v>2.15</v>
      </c>
      <c r="G626">
        <f>SUMIF($B$2:B626,B626,$C$2:C626)</f>
        <v>8139</v>
      </c>
      <c r="H626">
        <f t="shared" si="73"/>
        <v>0.1</v>
      </c>
      <c r="I626">
        <f t="shared" si="74"/>
        <v>10.3</v>
      </c>
      <c r="J626">
        <f t="shared" si="75"/>
        <v>2</v>
      </c>
      <c r="K626">
        <f t="shared" si="78"/>
        <v>4613</v>
      </c>
      <c r="L626">
        <f t="shared" si="76"/>
        <v>4510</v>
      </c>
      <c r="M626">
        <f t="shared" si="79"/>
        <v>0</v>
      </c>
      <c r="N626">
        <f t="shared" si="77"/>
        <v>4510</v>
      </c>
    </row>
    <row r="627" spans="1:14" x14ac:dyDescent="0.25">
      <c r="A627" s="6">
        <v>39494</v>
      </c>
      <c r="B627" s="7" t="s">
        <v>35</v>
      </c>
      <c r="C627" s="8">
        <v>9</v>
      </c>
      <c r="D627">
        <f t="shared" si="72"/>
        <v>2008</v>
      </c>
      <c r="E627">
        <f>F627*C627</f>
        <v>19.349999999999998</v>
      </c>
      <c r="F627">
        <f>VLOOKUP(D627,$Y$3:$Z$12,2)</f>
        <v>2.15</v>
      </c>
      <c r="G627">
        <f>SUMIF($B$2:B627,B627,$C$2:C627)</f>
        <v>16</v>
      </c>
      <c r="H627">
        <f t="shared" si="73"/>
        <v>0</v>
      </c>
      <c r="I627">
        <f t="shared" si="74"/>
        <v>0</v>
      </c>
      <c r="J627">
        <f t="shared" si="75"/>
        <v>2</v>
      </c>
      <c r="K627">
        <f t="shared" si="78"/>
        <v>4510</v>
      </c>
      <c r="L627">
        <f t="shared" si="76"/>
        <v>4501</v>
      </c>
      <c r="M627">
        <f t="shared" si="79"/>
        <v>0</v>
      </c>
      <c r="N627">
        <f t="shared" si="77"/>
        <v>4501</v>
      </c>
    </row>
    <row r="628" spans="1:14" x14ac:dyDescent="0.25">
      <c r="A628" s="3">
        <v>39495</v>
      </c>
      <c r="B628" s="4" t="s">
        <v>159</v>
      </c>
      <c r="C628" s="5">
        <v>5</v>
      </c>
      <c r="D628">
        <f t="shared" si="72"/>
        <v>2008</v>
      </c>
      <c r="E628">
        <f>F628*C628</f>
        <v>10.75</v>
      </c>
      <c r="F628">
        <f>VLOOKUP(D628,$Y$3:$Z$12,2)</f>
        <v>2.15</v>
      </c>
      <c r="G628">
        <f>SUMIF($B$2:B628,B628,$C$2:C628)</f>
        <v>5</v>
      </c>
      <c r="H628">
        <f t="shared" si="73"/>
        <v>0</v>
      </c>
      <c r="I628">
        <f t="shared" si="74"/>
        <v>0</v>
      </c>
      <c r="J628">
        <f t="shared" si="75"/>
        <v>2</v>
      </c>
      <c r="K628">
        <f t="shared" si="78"/>
        <v>4501</v>
      </c>
      <c r="L628">
        <f t="shared" si="76"/>
        <v>4496</v>
      </c>
      <c r="M628">
        <f t="shared" si="79"/>
        <v>0</v>
      </c>
      <c r="N628">
        <f t="shared" si="77"/>
        <v>4496</v>
      </c>
    </row>
    <row r="629" spans="1:14" x14ac:dyDescent="0.25">
      <c r="A629" s="6">
        <v>39495</v>
      </c>
      <c r="B629" s="7" t="s">
        <v>48</v>
      </c>
      <c r="C629" s="8">
        <v>452</v>
      </c>
      <c r="D629">
        <f t="shared" si="72"/>
        <v>2008</v>
      </c>
      <c r="E629">
        <f>F629*C629</f>
        <v>971.8</v>
      </c>
      <c r="F629">
        <f>VLOOKUP(D629,$Y$3:$Z$12,2)</f>
        <v>2.15</v>
      </c>
      <c r="G629">
        <f>SUMIF($B$2:B629,B629,$C$2:C629)</f>
        <v>8185</v>
      </c>
      <c r="H629">
        <f t="shared" si="73"/>
        <v>0.1</v>
      </c>
      <c r="I629">
        <f t="shared" si="74"/>
        <v>45.2</v>
      </c>
      <c r="J629">
        <f t="shared" si="75"/>
        <v>2</v>
      </c>
      <c r="K629">
        <f t="shared" si="78"/>
        <v>4496</v>
      </c>
      <c r="L629">
        <f t="shared" si="76"/>
        <v>4044</v>
      </c>
      <c r="M629">
        <f t="shared" si="79"/>
        <v>0</v>
      </c>
      <c r="N629">
        <f t="shared" si="77"/>
        <v>4044</v>
      </c>
    </row>
    <row r="630" spans="1:14" x14ac:dyDescent="0.25">
      <c r="A630" s="3">
        <v>39496</v>
      </c>
      <c r="B630" s="4" t="s">
        <v>160</v>
      </c>
      <c r="C630" s="5">
        <v>2</v>
      </c>
      <c r="D630">
        <f t="shared" si="72"/>
        <v>2008</v>
      </c>
      <c r="E630">
        <f>F630*C630</f>
        <v>4.3</v>
      </c>
      <c r="F630">
        <f>VLOOKUP(D630,$Y$3:$Z$12,2)</f>
        <v>2.15</v>
      </c>
      <c r="G630">
        <f>SUMIF($B$2:B630,B630,$C$2:C630)</f>
        <v>2</v>
      </c>
      <c r="H630">
        <f t="shared" si="73"/>
        <v>0</v>
      </c>
      <c r="I630">
        <f t="shared" si="74"/>
        <v>0</v>
      </c>
      <c r="J630">
        <f t="shared" si="75"/>
        <v>2</v>
      </c>
      <c r="K630">
        <f t="shared" si="78"/>
        <v>4044</v>
      </c>
      <c r="L630">
        <f t="shared" si="76"/>
        <v>4042</v>
      </c>
      <c r="M630">
        <f t="shared" si="79"/>
        <v>0</v>
      </c>
      <c r="N630">
        <f t="shared" si="77"/>
        <v>4042</v>
      </c>
    </row>
    <row r="631" spans="1:14" x14ac:dyDescent="0.25">
      <c r="A631" s="6">
        <v>39497</v>
      </c>
      <c r="B631" s="7" t="s">
        <v>53</v>
      </c>
      <c r="C631" s="8">
        <v>335</v>
      </c>
      <c r="D631">
        <f t="shared" si="72"/>
        <v>2008</v>
      </c>
      <c r="E631">
        <f>F631*C631</f>
        <v>720.25</v>
      </c>
      <c r="F631">
        <f>VLOOKUP(D631,$Y$3:$Z$12,2)</f>
        <v>2.15</v>
      </c>
      <c r="G631">
        <f>SUMIF($B$2:B631,B631,$C$2:C631)</f>
        <v>7878</v>
      </c>
      <c r="H631">
        <f t="shared" si="73"/>
        <v>0.1</v>
      </c>
      <c r="I631">
        <f t="shared" si="74"/>
        <v>33.5</v>
      </c>
      <c r="J631">
        <f t="shared" si="75"/>
        <v>2</v>
      </c>
      <c r="K631">
        <f t="shared" si="78"/>
        <v>4042</v>
      </c>
      <c r="L631">
        <f t="shared" si="76"/>
        <v>3707</v>
      </c>
      <c r="M631">
        <f t="shared" si="79"/>
        <v>0</v>
      </c>
      <c r="N631">
        <f t="shared" si="77"/>
        <v>3707</v>
      </c>
    </row>
    <row r="632" spans="1:14" x14ac:dyDescent="0.25">
      <c r="A632" s="3">
        <v>39498</v>
      </c>
      <c r="B632" s="4" t="s">
        <v>161</v>
      </c>
      <c r="C632" s="5">
        <v>12</v>
      </c>
      <c r="D632">
        <f t="shared" si="72"/>
        <v>2008</v>
      </c>
      <c r="E632">
        <f>F632*C632</f>
        <v>25.799999999999997</v>
      </c>
      <c r="F632">
        <f>VLOOKUP(D632,$Y$3:$Z$12,2)</f>
        <v>2.15</v>
      </c>
      <c r="G632">
        <f>SUMIF($B$2:B632,B632,$C$2:C632)</f>
        <v>12</v>
      </c>
      <c r="H632">
        <f t="shared" si="73"/>
        <v>0</v>
      </c>
      <c r="I632">
        <f t="shared" si="74"/>
        <v>0</v>
      </c>
      <c r="J632">
        <f t="shared" si="75"/>
        <v>2</v>
      </c>
      <c r="K632">
        <f t="shared" si="78"/>
        <v>3707</v>
      </c>
      <c r="L632">
        <f t="shared" si="76"/>
        <v>3695</v>
      </c>
      <c r="M632">
        <f t="shared" si="79"/>
        <v>0</v>
      </c>
      <c r="N632">
        <f t="shared" si="77"/>
        <v>3695</v>
      </c>
    </row>
    <row r="633" spans="1:14" x14ac:dyDescent="0.25">
      <c r="A633" s="6">
        <v>39499</v>
      </c>
      <c r="B633" s="7" t="s">
        <v>82</v>
      </c>
      <c r="C633" s="8">
        <v>12</v>
      </c>
      <c r="D633">
        <f t="shared" si="72"/>
        <v>2008</v>
      </c>
      <c r="E633">
        <f>F633*C633</f>
        <v>25.799999999999997</v>
      </c>
      <c r="F633">
        <f>VLOOKUP(D633,$Y$3:$Z$12,2)</f>
        <v>2.15</v>
      </c>
      <c r="G633">
        <f>SUMIF($B$2:B633,B633,$C$2:C633)</f>
        <v>35</v>
      </c>
      <c r="H633">
        <f t="shared" si="73"/>
        <v>0</v>
      </c>
      <c r="I633">
        <f t="shared" si="74"/>
        <v>0</v>
      </c>
      <c r="J633">
        <f t="shared" si="75"/>
        <v>2</v>
      </c>
      <c r="K633">
        <f t="shared" si="78"/>
        <v>3695</v>
      </c>
      <c r="L633">
        <f t="shared" si="76"/>
        <v>3683</v>
      </c>
      <c r="M633">
        <f t="shared" si="79"/>
        <v>0</v>
      </c>
      <c r="N633">
        <f t="shared" si="77"/>
        <v>3683</v>
      </c>
    </row>
    <row r="634" spans="1:14" x14ac:dyDescent="0.25">
      <c r="A634" s="3">
        <v>39500</v>
      </c>
      <c r="B634" s="4" t="s">
        <v>162</v>
      </c>
      <c r="C634" s="5">
        <v>5</v>
      </c>
      <c r="D634">
        <f t="shared" si="72"/>
        <v>2008</v>
      </c>
      <c r="E634">
        <f>F634*C634</f>
        <v>10.75</v>
      </c>
      <c r="F634">
        <f>VLOOKUP(D634,$Y$3:$Z$12,2)</f>
        <v>2.15</v>
      </c>
      <c r="G634">
        <f>SUMIF($B$2:B634,B634,$C$2:C634)</f>
        <v>5</v>
      </c>
      <c r="H634">
        <f t="shared" si="73"/>
        <v>0</v>
      </c>
      <c r="I634">
        <f t="shared" si="74"/>
        <v>0</v>
      </c>
      <c r="J634">
        <f t="shared" si="75"/>
        <v>2</v>
      </c>
      <c r="K634">
        <f t="shared" si="78"/>
        <v>3683</v>
      </c>
      <c r="L634">
        <f t="shared" si="76"/>
        <v>3678</v>
      </c>
      <c r="M634">
        <f t="shared" si="79"/>
        <v>0</v>
      </c>
      <c r="N634">
        <f t="shared" si="77"/>
        <v>3678</v>
      </c>
    </row>
    <row r="635" spans="1:14" x14ac:dyDescent="0.25">
      <c r="A635" s="6">
        <v>39500</v>
      </c>
      <c r="B635" s="7" t="s">
        <v>163</v>
      </c>
      <c r="C635" s="8">
        <v>2</v>
      </c>
      <c r="D635">
        <f t="shared" si="72"/>
        <v>2008</v>
      </c>
      <c r="E635">
        <f>F635*C635</f>
        <v>4.3</v>
      </c>
      <c r="F635">
        <f>VLOOKUP(D635,$Y$3:$Z$12,2)</f>
        <v>2.15</v>
      </c>
      <c r="G635">
        <f>SUMIF($B$2:B635,B635,$C$2:C635)</f>
        <v>2</v>
      </c>
      <c r="H635">
        <f t="shared" si="73"/>
        <v>0</v>
      </c>
      <c r="I635">
        <f t="shared" si="74"/>
        <v>0</v>
      </c>
      <c r="J635">
        <f t="shared" si="75"/>
        <v>2</v>
      </c>
      <c r="K635">
        <f t="shared" si="78"/>
        <v>3678</v>
      </c>
      <c r="L635">
        <f t="shared" si="76"/>
        <v>3676</v>
      </c>
      <c r="M635">
        <f t="shared" si="79"/>
        <v>0</v>
      </c>
      <c r="N635">
        <f t="shared" si="77"/>
        <v>3676</v>
      </c>
    </row>
    <row r="636" spans="1:14" x14ac:dyDescent="0.25">
      <c r="A636" s="3">
        <v>39501</v>
      </c>
      <c r="B636" s="4" t="s">
        <v>164</v>
      </c>
      <c r="C636" s="5">
        <v>10</v>
      </c>
      <c r="D636">
        <f t="shared" si="72"/>
        <v>2008</v>
      </c>
      <c r="E636">
        <f>F636*C636</f>
        <v>21.5</v>
      </c>
      <c r="F636">
        <f>VLOOKUP(D636,$Y$3:$Z$12,2)</f>
        <v>2.15</v>
      </c>
      <c r="G636">
        <f>SUMIF($B$2:B636,B636,$C$2:C636)</f>
        <v>10</v>
      </c>
      <c r="H636">
        <f t="shared" si="73"/>
        <v>0</v>
      </c>
      <c r="I636">
        <f t="shared" si="74"/>
        <v>0</v>
      </c>
      <c r="J636">
        <f t="shared" si="75"/>
        <v>2</v>
      </c>
      <c r="K636">
        <f t="shared" si="78"/>
        <v>3676</v>
      </c>
      <c r="L636">
        <f t="shared" si="76"/>
        <v>3666</v>
      </c>
      <c r="M636">
        <f t="shared" si="79"/>
        <v>0</v>
      </c>
      <c r="N636">
        <f t="shared" si="77"/>
        <v>3666</v>
      </c>
    </row>
    <row r="637" spans="1:14" x14ac:dyDescent="0.25">
      <c r="A637" s="6">
        <v>39503</v>
      </c>
      <c r="B637" s="7" t="s">
        <v>48</v>
      </c>
      <c r="C637" s="8">
        <v>308</v>
      </c>
      <c r="D637">
        <f t="shared" si="72"/>
        <v>2008</v>
      </c>
      <c r="E637">
        <f>F637*C637</f>
        <v>662.19999999999993</v>
      </c>
      <c r="F637">
        <f>VLOOKUP(D637,$Y$3:$Z$12,2)</f>
        <v>2.15</v>
      </c>
      <c r="G637">
        <f>SUMIF($B$2:B637,B637,$C$2:C637)</f>
        <v>8493</v>
      </c>
      <c r="H637">
        <f t="shared" si="73"/>
        <v>0.1</v>
      </c>
      <c r="I637">
        <f t="shared" si="74"/>
        <v>30.8</v>
      </c>
      <c r="J637">
        <f t="shared" si="75"/>
        <v>2</v>
      </c>
      <c r="K637">
        <f t="shared" si="78"/>
        <v>3666</v>
      </c>
      <c r="L637">
        <f t="shared" si="76"/>
        <v>3358</v>
      </c>
      <c r="M637">
        <f t="shared" si="79"/>
        <v>0</v>
      </c>
      <c r="N637">
        <f t="shared" si="77"/>
        <v>3358</v>
      </c>
    </row>
    <row r="638" spans="1:14" x14ac:dyDescent="0.25">
      <c r="A638" s="3">
        <v>39505</v>
      </c>
      <c r="B638" s="4" t="s">
        <v>122</v>
      </c>
      <c r="C638" s="5">
        <v>5</v>
      </c>
      <c r="D638">
        <f t="shared" si="72"/>
        <v>2008</v>
      </c>
      <c r="E638">
        <f>F638*C638</f>
        <v>10.75</v>
      </c>
      <c r="F638">
        <f>VLOOKUP(D638,$Y$3:$Z$12,2)</f>
        <v>2.15</v>
      </c>
      <c r="G638">
        <f>SUMIF($B$2:B638,B638,$C$2:C638)</f>
        <v>25</v>
      </c>
      <c r="H638">
        <f t="shared" si="73"/>
        <v>0</v>
      </c>
      <c r="I638">
        <f t="shared" si="74"/>
        <v>0</v>
      </c>
      <c r="J638">
        <f t="shared" si="75"/>
        <v>2</v>
      </c>
      <c r="K638">
        <f t="shared" si="78"/>
        <v>3358</v>
      </c>
      <c r="L638">
        <f t="shared" si="76"/>
        <v>3353</v>
      </c>
      <c r="M638">
        <f t="shared" si="79"/>
        <v>0</v>
      </c>
      <c r="N638">
        <f t="shared" si="77"/>
        <v>3353</v>
      </c>
    </row>
    <row r="639" spans="1:14" x14ac:dyDescent="0.25">
      <c r="A639" s="6">
        <v>39505</v>
      </c>
      <c r="B639" s="7" t="s">
        <v>17</v>
      </c>
      <c r="C639" s="8">
        <v>446</v>
      </c>
      <c r="D639">
        <f t="shared" si="72"/>
        <v>2008</v>
      </c>
      <c r="E639">
        <f>F639*C639</f>
        <v>958.9</v>
      </c>
      <c r="F639">
        <f>VLOOKUP(D639,$Y$3:$Z$12,2)</f>
        <v>2.15</v>
      </c>
      <c r="G639">
        <f>SUMIF($B$2:B639,B639,$C$2:C639)</f>
        <v>7007</v>
      </c>
      <c r="H639">
        <f t="shared" si="73"/>
        <v>0.1</v>
      </c>
      <c r="I639">
        <f t="shared" si="74"/>
        <v>44.6</v>
      </c>
      <c r="J639">
        <f t="shared" si="75"/>
        <v>2</v>
      </c>
      <c r="K639">
        <f t="shared" si="78"/>
        <v>3353</v>
      </c>
      <c r="L639">
        <f t="shared" si="76"/>
        <v>2907</v>
      </c>
      <c r="M639">
        <f t="shared" si="79"/>
        <v>0</v>
      </c>
      <c r="N639">
        <f t="shared" si="77"/>
        <v>2907</v>
      </c>
    </row>
    <row r="640" spans="1:14" x14ac:dyDescent="0.25">
      <c r="A640" s="3">
        <v>39506</v>
      </c>
      <c r="B640" s="4" t="s">
        <v>10</v>
      </c>
      <c r="C640" s="5">
        <v>281</v>
      </c>
      <c r="D640">
        <f t="shared" si="72"/>
        <v>2008</v>
      </c>
      <c r="E640">
        <f>F640*C640</f>
        <v>604.15</v>
      </c>
      <c r="F640">
        <f>VLOOKUP(D640,$Y$3:$Z$12,2)</f>
        <v>2.15</v>
      </c>
      <c r="G640">
        <f>SUMIF($B$2:B640,B640,$C$2:C640)</f>
        <v>8942</v>
      </c>
      <c r="H640">
        <f t="shared" si="73"/>
        <v>0.1</v>
      </c>
      <c r="I640">
        <f t="shared" si="74"/>
        <v>28.1</v>
      </c>
      <c r="J640">
        <f t="shared" si="75"/>
        <v>2</v>
      </c>
      <c r="K640">
        <f t="shared" si="78"/>
        <v>2907</v>
      </c>
      <c r="L640">
        <f t="shared" si="76"/>
        <v>2626</v>
      </c>
      <c r="M640">
        <f t="shared" si="79"/>
        <v>3000</v>
      </c>
      <c r="N640">
        <f t="shared" si="77"/>
        <v>5626</v>
      </c>
    </row>
    <row r="641" spans="1:14" x14ac:dyDescent="0.25">
      <c r="A641" s="6">
        <v>39510</v>
      </c>
      <c r="B641" s="7" t="s">
        <v>14</v>
      </c>
      <c r="C641" s="8">
        <v>6</v>
      </c>
      <c r="D641">
        <f t="shared" si="72"/>
        <v>2008</v>
      </c>
      <c r="E641">
        <f>F641*C641</f>
        <v>12.899999999999999</v>
      </c>
      <c r="F641">
        <f>VLOOKUP(D641,$Y$3:$Z$12,2)</f>
        <v>2.15</v>
      </c>
      <c r="G641">
        <f>SUMIF($B$2:B641,B641,$C$2:C641)</f>
        <v>17</v>
      </c>
      <c r="H641">
        <f t="shared" si="73"/>
        <v>0</v>
      </c>
      <c r="I641">
        <f t="shared" si="74"/>
        <v>0</v>
      </c>
      <c r="J641">
        <f t="shared" si="75"/>
        <v>3</v>
      </c>
      <c r="K641">
        <f t="shared" si="78"/>
        <v>5626</v>
      </c>
      <c r="L641">
        <f t="shared" si="76"/>
        <v>5620</v>
      </c>
      <c r="M641">
        <f t="shared" si="79"/>
        <v>0</v>
      </c>
      <c r="N641">
        <f t="shared" si="77"/>
        <v>5620</v>
      </c>
    </row>
    <row r="642" spans="1:14" x14ac:dyDescent="0.25">
      <c r="A642" s="3">
        <v>39511</v>
      </c>
      <c r="B642" s="4" t="s">
        <v>10</v>
      </c>
      <c r="C642" s="5">
        <v>409</v>
      </c>
      <c r="D642">
        <f t="shared" si="72"/>
        <v>2008</v>
      </c>
      <c r="E642">
        <f>F642*C642</f>
        <v>879.34999999999991</v>
      </c>
      <c r="F642">
        <f>VLOOKUP(D642,$Y$3:$Z$12,2)</f>
        <v>2.15</v>
      </c>
      <c r="G642">
        <f>SUMIF($B$2:B642,B642,$C$2:C642)</f>
        <v>9351</v>
      </c>
      <c r="H642">
        <f t="shared" si="73"/>
        <v>0.1</v>
      </c>
      <c r="I642">
        <f t="shared" si="74"/>
        <v>40.900000000000006</v>
      </c>
      <c r="J642">
        <f t="shared" si="75"/>
        <v>3</v>
      </c>
      <c r="K642">
        <f t="shared" si="78"/>
        <v>5620</v>
      </c>
      <c r="L642">
        <f t="shared" si="76"/>
        <v>5211</v>
      </c>
      <c r="M642">
        <f t="shared" si="79"/>
        <v>0</v>
      </c>
      <c r="N642">
        <f t="shared" si="77"/>
        <v>5211</v>
      </c>
    </row>
    <row r="643" spans="1:14" x14ac:dyDescent="0.25">
      <c r="A643" s="6">
        <v>39511</v>
      </c>
      <c r="B643" s="7" t="s">
        <v>69</v>
      </c>
      <c r="C643" s="8">
        <v>191</v>
      </c>
      <c r="D643">
        <f t="shared" ref="D643:D706" si="80">YEAR(A643)</f>
        <v>2008</v>
      </c>
      <c r="E643">
        <f>F643*C643</f>
        <v>410.65</v>
      </c>
      <c r="F643">
        <f>VLOOKUP(D643,$Y$3:$Z$12,2)</f>
        <v>2.15</v>
      </c>
      <c r="G643">
        <f>SUMIF($B$2:B643,B643,$C$2:C643)</f>
        <v>1000</v>
      </c>
      <c r="H643">
        <f t="shared" ref="H643:H706" si="81">IF(G643 &gt;= 10000,0.2,IF(G643 &gt;= 1000,0.1,IF(G643 &gt;= 100,0.05,0)))</f>
        <v>0.1</v>
      </c>
      <c r="I643">
        <f t="shared" ref="I643:I706" si="82">H643*C643</f>
        <v>19.100000000000001</v>
      </c>
      <c r="J643">
        <f t="shared" ref="J643:J706" si="83">MONTH(A643)</f>
        <v>3</v>
      </c>
      <c r="K643">
        <f t="shared" si="78"/>
        <v>5211</v>
      </c>
      <c r="L643">
        <f t="shared" ref="L643:L706" si="84">K643-C643</f>
        <v>5020</v>
      </c>
      <c r="M643">
        <f t="shared" si="79"/>
        <v>0</v>
      </c>
      <c r="N643">
        <f t="shared" ref="N643:N706" si="85">L643+M643</f>
        <v>5020</v>
      </c>
    </row>
    <row r="644" spans="1:14" x14ac:dyDescent="0.25">
      <c r="A644" s="3">
        <v>39512</v>
      </c>
      <c r="B644" s="4" t="s">
        <v>53</v>
      </c>
      <c r="C644" s="5">
        <v>404</v>
      </c>
      <c r="D644">
        <f t="shared" si="80"/>
        <v>2008</v>
      </c>
      <c r="E644">
        <f>F644*C644</f>
        <v>868.59999999999991</v>
      </c>
      <c r="F644">
        <f>VLOOKUP(D644,$Y$3:$Z$12,2)</f>
        <v>2.15</v>
      </c>
      <c r="G644">
        <f>SUMIF($B$2:B644,B644,$C$2:C644)</f>
        <v>8282</v>
      </c>
      <c r="H644">
        <f t="shared" si="81"/>
        <v>0.1</v>
      </c>
      <c r="I644">
        <f t="shared" si="82"/>
        <v>40.400000000000006</v>
      </c>
      <c r="J644">
        <f t="shared" si="83"/>
        <v>3</v>
      </c>
      <c r="K644">
        <f t="shared" ref="K644:K707" si="86">N643</f>
        <v>5020</v>
      </c>
      <c r="L644">
        <f t="shared" si="84"/>
        <v>4616</v>
      </c>
      <c r="M644">
        <f t="shared" ref="M644:M707" si="87">IF(J644 &lt;&gt; J645,MROUND(IF(ROUNDUP(5000 - L644,-3) &lt; 0, 0, ROUNDUP(5000 - L644,-3)),1000),0)</f>
        <v>0</v>
      </c>
      <c r="N644">
        <f t="shared" si="85"/>
        <v>4616</v>
      </c>
    </row>
    <row r="645" spans="1:14" x14ac:dyDescent="0.25">
      <c r="A645" s="6">
        <v>39512</v>
      </c>
      <c r="B645" s="7" t="s">
        <v>31</v>
      </c>
      <c r="C645" s="8">
        <v>135</v>
      </c>
      <c r="D645">
        <f t="shared" si="80"/>
        <v>2008</v>
      </c>
      <c r="E645">
        <f>F645*C645</f>
        <v>290.25</v>
      </c>
      <c r="F645">
        <f>VLOOKUP(D645,$Y$3:$Z$12,2)</f>
        <v>2.15</v>
      </c>
      <c r="G645">
        <f>SUMIF($B$2:B645,B645,$C$2:C645)</f>
        <v>1307</v>
      </c>
      <c r="H645">
        <f t="shared" si="81"/>
        <v>0.1</v>
      </c>
      <c r="I645">
        <f t="shared" si="82"/>
        <v>13.5</v>
      </c>
      <c r="J645">
        <f t="shared" si="83"/>
        <v>3</v>
      </c>
      <c r="K645">
        <f t="shared" si="86"/>
        <v>4616</v>
      </c>
      <c r="L645">
        <f t="shared" si="84"/>
        <v>4481</v>
      </c>
      <c r="M645">
        <f t="shared" si="87"/>
        <v>0</v>
      </c>
      <c r="N645">
        <f t="shared" si="85"/>
        <v>4481</v>
      </c>
    </row>
    <row r="646" spans="1:14" x14ac:dyDescent="0.25">
      <c r="A646" s="3">
        <v>39512</v>
      </c>
      <c r="B646" s="4" t="s">
        <v>30</v>
      </c>
      <c r="C646" s="5">
        <v>20</v>
      </c>
      <c r="D646">
        <f t="shared" si="80"/>
        <v>2008</v>
      </c>
      <c r="E646">
        <f>F646*C646</f>
        <v>43</v>
      </c>
      <c r="F646">
        <f>VLOOKUP(D646,$Y$3:$Z$12,2)</f>
        <v>2.15</v>
      </c>
      <c r="G646">
        <f>SUMIF($B$2:B646,B646,$C$2:C646)</f>
        <v>48</v>
      </c>
      <c r="H646">
        <f t="shared" si="81"/>
        <v>0</v>
      </c>
      <c r="I646">
        <f t="shared" si="82"/>
        <v>0</v>
      </c>
      <c r="J646">
        <f t="shared" si="83"/>
        <v>3</v>
      </c>
      <c r="K646">
        <f t="shared" si="86"/>
        <v>4481</v>
      </c>
      <c r="L646">
        <f t="shared" si="84"/>
        <v>4461</v>
      </c>
      <c r="M646">
        <f t="shared" si="87"/>
        <v>0</v>
      </c>
      <c r="N646">
        <f t="shared" si="85"/>
        <v>4461</v>
      </c>
    </row>
    <row r="647" spans="1:14" x14ac:dyDescent="0.25">
      <c r="A647" s="6">
        <v>39514</v>
      </c>
      <c r="B647" s="7" t="s">
        <v>61</v>
      </c>
      <c r="C647" s="8">
        <v>54</v>
      </c>
      <c r="D647">
        <f t="shared" si="80"/>
        <v>2008</v>
      </c>
      <c r="E647">
        <f>F647*C647</f>
        <v>116.1</v>
      </c>
      <c r="F647">
        <f>VLOOKUP(D647,$Y$3:$Z$12,2)</f>
        <v>2.15</v>
      </c>
      <c r="G647">
        <f>SUMIF($B$2:B647,B647,$C$2:C647)</f>
        <v>420</v>
      </c>
      <c r="H647">
        <f t="shared" si="81"/>
        <v>0.05</v>
      </c>
      <c r="I647">
        <f t="shared" si="82"/>
        <v>2.7</v>
      </c>
      <c r="J647">
        <f t="shared" si="83"/>
        <v>3</v>
      </c>
      <c r="K647">
        <f t="shared" si="86"/>
        <v>4461</v>
      </c>
      <c r="L647">
        <f t="shared" si="84"/>
        <v>4407</v>
      </c>
      <c r="M647">
        <f t="shared" si="87"/>
        <v>0</v>
      </c>
      <c r="N647">
        <f t="shared" si="85"/>
        <v>4407</v>
      </c>
    </row>
    <row r="648" spans="1:14" x14ac:dyDescent="0.25">
      <c r="A648" s="3">
        <v>39514</v>
      </c>
      <c r="B648" s="4" t="s">
        <v>55</v>
      </c>
      <c r="C648" s="5">
        <v>129</v>
      </c>
      <c r="D648">
        <f t="shared" si="80"/>
        <v>2008</v>
      </c>
      <c r="E648">
        <f>F648*C648</f>
        <v>277.34999999999997</v>
      </c>
      <c r="F648">
        <f>VLOOKUP(D648,$Y$3:$Z$12,2)</f>
        <v>2.15</v>
      </c>
      <c r="G648">
        <f>SUMIF($B$2:B648,B648,$C$2:C648)</f>
        <v>1220</v>
      </c>
      <c r="H648">
        <f t="shared" si="81"/>
        <v>0.1</v>
      </c>
      <c r="I648">
        <f t="shared" si="82"/>
        <v>12.9</v>
      </c>
      <c r="J648">
        <f t="shared" si="83"/>
        <v>3</v>
      </c>
      <c r="K648">
        <f t="shared" si="86"/>
        <v>4407</v>
      </c>
      <c r="L648">
        <f t="shared" si="84"/>
        <v>4278</v>
      </c>
      <c r="M648">
        <f t="shared" si="87"/>
        <v>0</v>
      </c>
      <c r="N648">
        <f t="shared" si="85"/>
        <v>4278</v>
      </c>
    </row>
    <row r="649" spans="1:14" x14ac:dyDescent="0.25">
      <c r="A649" s="6">
        <v>39517</v>
      </c>
      <c r="B649" s="7" t="s">
        <v>165</v>
      </c>
      <c r="C649" s="8">
        <v>11</v>
      </c>
      <c r="D649">
        <f t="shared" si="80"/>
        <v>2008</v>
      </c>
      <c r="E649">
        <f>F649*C649</f>
        <v>23.65</v>
      </c>
      <c r="F649">
        <f>VLOOKUP(D649,$Y$3:$Z$12,2)</f>
        <v>2.15</v>
      </c>
      <c r="G649">
        <f>SUMIF($B$2:B649,B649,$C$2:C649)</f>
        <v>11</v>
      </c>
      <c r="H649">
        <f t="shared" si="81"/>
        <v>0</v>
      </c>
      <c r="I649">
        <f t="shared" si="82"/>
        <v>0</v>
      </c>
      <c r="J649">
        <f t="shared" si="83"/>
        <v>3</v>
      </c>
      <c r="K649">
        <f t="shared" si="86"/>
        <v>4278</v>
      </c>
      <c r="L649">
        <f t="shared" si="84"/>
        <v>4267</v>
      </c>
      <c r="M649">
        <f t="shared" si="87"/>
        <v>0</v>
      </c>
      <c r="N649">
        <f t="shared" si="85"/>
        <v>4267</v>
      </c>
    </row>
    <row r="650" spans="1:14" x14ac:dyDescent="0.25">
      <c r="A650" s="3">
        <v>39518</v>
      </c>
      <c r="B650" s="4" t="s">
        <v>25</v>
      </c>
      <c r="C650" s="5">
        <v>383</v>
      </c>
      <c r="D650">
        <f t="shared" si="80"/>
        <v>2008</v>
      </c>
      <c r="E650">
        <f>F650*C650</f>
        <v>823.44999999999993</v>
      </c>
      <c r="F650">
        <f>VLOOKUP(D650,$Y$3:$Z$12,2)</f>
        <v>2.15</v>
      </c>
      <c r="G650">
        <f>SUMIF($B$2:B650,B650,$C$2:C650)</f>
        <v>6720</v>
      </c>
      <c r="H650">
        <f t="shared" si="81"/>
        <v>0.1</v>
      </c>
      <c r="I650">
        <f t="shared" si="82"/>
        <v>38.300000000000004</v>
      </c>
      <c r="J650">
        <f t="shared" si="83"/>
        <v>3</v>
      </c>
      <c r="K650">
        <f t="shared" si="86"/>
        <v>4267</v>
      </c>
      <c r="L650">
        <f t="shared" si="84"/>
        <v>3884</v>
      </c>
      <c r="M650">
        <f t="shared" si="87"/>
        <v>0</v>
      </c>
      <c r="N650">
        <f t="shared" si="85"/>
        <v>3884</v>
      </c>
    </row>
    <row r="651" spans="1:14" x14ac:dyDescent="0.25">
      <c r="A651" s="6">
        <v>39519</v>
      </c>
      <c r="B651" s="7" t="s">
        <v>13</v>
      </c>
      <c r="C651" s="8">
        <v>46</v>
      </c>
      <c r="D651">
        <f t="shared" si="80"/>
        <v>2008</v>
      </c>
      <c r="E651">
        <f>F651*C651</f>
        <v>98.899999999999991</v>
      </c>
      <c r="F651">
        <f>VLOOKUP(D651,$Y$3:$Z$12,2)</f>
        <v>2.15</v>
      </c>
      <c r="G651">
        <f>SUMIF($B$2:B651,B651,$C$2:C651)</f>
        <v>1357</v>
      </c>
      <c r="H651">
        <f t="shared" si="81"/>
        <v>0.1</v>
      </c>
      <c r="I651">
        <f t="shared" si="82"/>
        <v>4.6000000000000005</v>
      </c>
      <c r="J651">
        <f t="shared" si="83"/>
        <v>3</v>
      </c>
      <c r="K651">
        <f t="shared" si="86"/>
        <v>3884</v>
      </c>
      <c r="L651">
        <f t="shared" si="84"/>
        <v>3838</v>
      </c>
      <c r="M651">
        <f t="shared" si="87"/>
        <v>0</v>
      </c>
      <c r="N651">
        <f t="shared" si="85"/>
        <v>3838</v>
      </c>
    </row>
    <row r="652" spans="1:14" x14ac:dyDescent="0.25">
      <c r="A652" s="3">
        <v>39520</v>
      </c>
      <c r="B652" s="4" t="s">
        <v>134</v>
      </c>
      <c r="C652" s="5">
        <v>61</v>
      </c>
      <c r="D652">
        <f t="shared" si="80"/>
        <v>2008</v>
      </c>
      <c r="E652">
        <f>F652*C652</f>
        <v>131.15</v>
      </c>
      <c r="F652">
        <f>VLOOKUP(D652,$Y$3:$Z$12,2)</f>
        <v>2.15</v>
      </c>
      <c r="G652">
        <f>SUMIF($B$2:B652,B652,$C$2:C652)</f>
        <v>342</v>
      </c>
      <c r="H652">
        <f t="shared" si="81"/>
        <v>0.05</v>
      </c>
      <c r="I652">
        <f t="shared" si="82"/>
        <v>3.0500000000000003</v>
      </c>
      <c r="J652">
        <f t="shared" si="83"/>
        <v>3</v>
      </c>
      <c r="K652">
        <f t="shared" si="86"/>
        <v>3838</v>
      </c>
      <c r="L652">
        <f t="shared" si="84"/>
        <v>3777</v>
      </c>
      <c r="M652">
        <f t="shared" si="87"/>
        <v>0</v>
      </c>
      <c r="N652">
        <f t="shared" si="85"/>
        <v>3777</v>
      </c>
    </row>
    <row r="653" spans="1:14" x14ac:dyDescent="0.25">
      <c r="A653" s="6">
        <v>39522</v>
      </c>
      <c r="B653" s="7" t="s">
        <v>31</v>
      </c>
      <c r="C653" s="8">
        <v>166</v>
      </c>
      <c r="D653">
        <f t="shared" si="80"/>
        <v>2008</v>
      </c>
      <c r="E653">
        <f>F653*C653</f>
        <v>356.9</v>
      </c>
      <c r="F653">
        <f>VLOOKUP(D653,$Y$3:$Z$12,2)</f>
        <v>2.15</v>
      </c>
      <c r="G653">
        <f>SUMIF($B$2:B653,B653,$C$2:C653)</f>
        <v>1473</v>
      </c>
      <c r="H653">
        <f t="shared" si="81"/>
        <v>0.1</v>
      </c>
      <c r="I653">
        <f t="shared" si="82"/>
        <v>16.600000000000001</v>
      </c>
      <c r="J653">
        <f t="shared" si="83"/>
        <v>3</v>
      </c>
      <c r="K653">
        <f t="shared" si="86"/>
        <v>3777</v>
      </c>
      <c r="L653">
        <f t="shared" si="84"/>
        <v>3611</v>
      </c>
      <c r="M653">
        <f t="shared" si="87"/>
        <v>0</v>
      </c>
      <c r="N653">
        <f t="shared" si="85"/>
        <v>3611</v>
      </c>
    </row>
    <row r="654" spans="1:14" x14ac:dyDescent="0.25">
      <c r="A654" s="3">
        <v>39523</v>
      </c>
      <c r="B654" s="4" t="s">
        <v>72</v>
      </c>
      <c r="C654" s="5">
        <v>91</v>
      </c>
      <c r="D654">
        <f t="shared" si="80"/>
        <v>2008</v>
      </c>
      <c r="E654">
        <f>F654*C654</f>
        <v>195.65</v>
      </c>
      <c r="F654">
        <f>VLOOKUP(D654,$Y$3:$Z$12,2)</f>
        <v>2.15</v>
      </c>
      <c r="G654">
        <f>SUMIF($B$2:B654,B654,$C$2:C654)</f>
        <v>1246</v>
      </c>
      <c r="H654">
        <f t="shared" si="81"/>
        <v>0.1</v>
      </c>
      <c r="I654">
        <f t="shared" si="82"/>
        <v>9.1</v>
      </c>
      <c r="J654">
        <f t="shared" si="83"/>
        <v>3</v>
      </c>
      <c r="K654">
        <f t="shared" si="86"/>
        <v>3611</v>
      </c>
      <c r="L654">
        <f t="shared" si="84"/>
        <v>3520</v>
      </c>
      <c r="M654">
        <f t="shared" si="87"/>
        <v>0</v>
      </c>
      <c r="N654">
        <f t="shared" si="85"/>
        <v>3520</v>
      </c>
    </row>
    <row r="655" spans="1:14" x14ac:dyDescent="0.25">
      <c r="A655" s="6">
        <v>39524</v>
      </c>
      <c r="B655" s="7" t="s">
        <v>166</v>
      </c>
      <c r="C655" s="8">
        <v>10</v>
      </c>
      <c r="D655">
        <f t="shared" si="80"/>
        <v>2008</v>
      </c>
      <c r="E655">
        <f>F655*C655</f>
        <v>21.5</v>
      </c>
      <c r="F655">
        <f>VLOOKUP(D655,$Y$3:$Z$12,2)</f>
        <v>2.15</v>
      </c>
      <c r="G655">
        <f>SUMIF($B$2:B655,B655,$C$2:C655)</f>
        <v>10</v>
      </c>
      <c r="H655">
        <f t="shared" si="81"/>
        <v>0</v>
      </c>
      <c r="I655">
        <f t="shared" si="82"/>
        <v>0</v>
      </c>
      <c r="J655">
        <f t="shared" si="83"/>
        <v>3</v>
      </c>
      <c r="K655">
        <f t="shared" si="86"/>
        <v>3520</v>
      </c>
      <c r="L655">
        <f t="shared" si="84"/>
        <v>3510</v>
      </c>
      <c r="M655">
        <f t="shared" si="87"/>
        <v>0</v>
      </c>
      <c r="N655">
        <f t="shared" si="85"/>
        <v>3510</v>
      </c>
    </row>
    <row r="656" spans="1:14" x14ac:dyDescent="0.25">
      <c r="A656" s="3">
        <v>39526</v>
      </c>
      <c r="B656" s="4" t="s">
        <v>167</v>
      </c>
      <c r="C656" s="5">
        <v>19</v>
      </c>
      <c r="D656">
        <f t="shared" si="80"/>
        <v>2008</v>
      </c>
      <c r="E656">
        <f>F656*C656</f>
        <v>40.85</v>
      </c>
      <c r="F656">
        <f>VLOOKUP(D656,$Y$3:$Z$12,2)</f>
        <v>2.15</v>
      </c>
      <c r="G656">
        <f>SUMIF($B$2:B656,B656,$C$2:C656)</f>
        <v>19</v>
      </c>
      <c r="H656">
        <f t="shared" si="81"/>
        <v>0</v>
      </c>
      <c r="I656">
        <f t="shared" si="82"/>
        <v>0</v>
      </c>
      <c r="J656">
        <f t="shared" si="83"/>
        <v>3</v>
      </c>
      <c r="K656">
        <f t="shared" si="86"/>
        <v>3510</v>
      </c>
      <c r="L656">
        <f t="shared" si="84"/>
        <v>3491</v>
      </c>
      <c r="M656">
        <f t="shared" si="87"/>
        <v>0</v>
      </c>
      <c r="N656">
        <f t="shared" si="85"/>
        <v>3491</v>
      </c>
    </row>
    <row r="657" spans="1:14" x14ac:dyDescent="0.25">
      <c r="A657" s="6">
        <v>39526</v>
      </c>
      <c r="B657" s="7" t="s">
        <v>168</v>
      </c>
      <c r="C657" s="8">
        <v>2</v>
      </c>
      <c r="D657">
        <f t="shared" si="80"/>
        <v>2008</v>
      </c>
      <c r="E657">
        <f>F657*C657</f>
        <v>4.3</v>
      </c>
      <c r="F657">
        <f>VLOOKUP(D657,$Y$3:$Z$12,2)</f>
        <v>2.15</v>
      </c>
      <c r="G657">
        <f>SUMIF($B$2:B657,B657,$C$2:C657)</f>
        <v>2</v>
      </c>
      <c r="H657">
        <f t="shared" si="81"/>
        <v>0</v>
      </c>
      <c r="I657">
        <f t="shared" si="82"/>
        <v>0</v>
      </c>
      <c r="J657">
        <f t="shared" si="83"/>
        <v>3</v>
      </c>
      <c r="K657">
        <f t="shared" si="86"/>
        <v>3491</v>
      </c>
      <c r="L657">
        <f t="shared" si="84"/>
        <v>3489</v>
      </c>
      <c r="M657">
        <f t="shared" si="87"/>
        <v>0</v>
      </c>
      <c r="N657">
        <f t="shared" si="85"/>
        <v>3489</v>
      </c>
    </row>
    <row r="658" spans="1:14" x14ac:dyDescent="0.25">
      <c r="A658" s="3">
        <v>39527</v>
      </c>
      <c r="B658" s="4" t="s">
        <v>38</v>
      </c>
      <c r="C658" s="5">
        <v>125</v>
      </c>
      <c r="D658">
        <f t="shared" si="80"/>
        <v>2008</v>
      </c>
      <c r="E658">
        <f>F658*C658</f>
        <v>268.75</v>
      </c>
      <c r="F658">
        <f>VLOOKUP(D658,$Y$3:$Z$12,2)</f>
        <v>2.15</v>
      </c>
      <c r="G658">
        <f>SUMIF($B$2:B658,B658,$C$2:C658)</f>
        <v>992</v>
      </c>
      <c r="H658">
        <f t="shared" si="81"/>
        <v>0.05</v>
      </c>
      <c r="I658">
        <f t="shared" si="82"/>
        <v>6.25</v>
      </c>
      <c r="J658">
        <f t="shared" si="83"/>
        <v>3</v>
      </c>
      <c r="K658">
        <f t="shared" si="86"/>
        <v>3489</v>
      </c>
      <c r="L658">
        <f t="shared" si="84"/>
        <v>3364</v>
      </c>
      <c r="M658">
        <f t="shared" si="87"/>
        <v>0</v>
      </c>
      <c r="N658">
        <f t="shared" si="85"/>
        <v>3364</v>
      </c>
    </row>
    <row r="659" spans="1:14" x14ac:dyDescent="0.25">
      <c r="A659" s="6">
        <v>39527</v>
      </c>
      <c r="B659" s="7" t="s">
        <v>25</v>
      </c>
      <c r="C659" s="8">
        <v>248</v>
      </c>
      <c r="D659">
        <f t="shared" si="80"/>
        <v>2008</v>
      </c>
      <c r="E659">
        <f>F659*C659</f>
        <v>533.19999999999993</v>
      </c>
      <c r="F659">
        <f>VLOOKUP(D659,$Y$3:$Z$12,2)</f>
        <v>2.15</v>
      </c>
      <c r="G659">
        <f>SUMIF($B$2:B659,B659,$C$2:C659)</f>
        <v>6968</v>
      </c>
      <c r="H659">
        <f t="shared" si="81"/>
        <v>0.1</v>
      </c>
      <c r="I659">
        <f t="shared" si="82"/>
        <v>24.8</v>
      </c>
      <c r="J659">
        <f t="shared" si="83"/>
        <v>3</v>
      </c>
      <c r="K659">
        <f t="shared" si="86"/>
        <v>3364</v>
      </c>
      <c r="L659">
        <f t="shared" si="84"/>
        <v>3116</v>
      </c>
      <c r="M659">
        <f t="shared" si="87"/>
        <v>0</v>
      </c>
      <c r="N659">
        <f t="shared" si="85"/>
        <v>3116</v>
      </c>
    </row>
    <row r="660" spans="1:14" x14ac:dyDescent="0.25">
      <c r="A660" s="3">
        <v>39527</v>
      </c>
      <c r="B660" s="4" t="s">
        <v>105</v>
      </c>
      <c r="C660" s="5">
        <v>298</v>
      </c>
      <c r="D660">
        <f t="shared" si="80"/>
        <v>2008</v>
      </c>
      <c r="E660">
        <f>F660*C660</f>
        <v>640.69999999999993</v>
      </c>
      <c r="F660">
        <f>VLOOKUP(D660,$Y$3:$Z$12,2)</f>
        <v>2.15</v>
      </c>
      <c r="G660">
        <f>SUMIF($B$2:B660,B660,$C$2:C660)</f>
        <v>1437</v>
      </c>
      <c r="H660">
        <f t="shared" si="81"/>
        <v>0.1</v>
      </c>
      <c r="I660">
        <f t="shared" si="82"/>
        <v>29.8</v>
      </c>
      <c r="J660">
        <f t="shared" si="83"/>
        <v>3</v>
      </c>
      <c r="K660">
        <f t="shared" si="86"/>
        <v>3116</v>
      </c>
      <c r="L660">
        <f t="shared" si="84"/>
        <v>2818</v>
      </c>
      <c r="M660">
        <f t="shared" si="87"/>
        <v>0</v>
      </c>
      <c r="N660">
        <f t="shared" si="85"/>
        <v>2818</v>
      </c>
    </row>
    <row r="661" spans="1:14" x14ac:dyDescent="0.25">
      <c r="A661" s="6">
        <v>39528</v>
      </c>
      <c r="B661" s="7" t="s">
        <v>25</v>
      </c>
      <c r="C661" s="8">
        <v>406</v>
      </c>
      <c r="D661">
        <f t="shared" si="80"/>
        <v>2008</v>
      </c>
      <c r="E661">
        <f>F661*C661</f>
        <v>872.9</v>
      </c>
      <c r="F661">
        <f>VLOOKUP(D661,$Y$3:$Z$12,2)</f>
        <v>2.15</v>
      </c>
      <c r="G661">
        <f>SUMIF($B$2:B661,B661,$C$2:C661)</f>
        <v>7374</v>
      </c>
      <c r="H661">
        <f t="shared" si="81"/>
        <v>0.1</v>
      </c>
      <c r="I661">
        <f t="shared" si="82"/>
        <v>40.6</v>
      </c>
      <c r="J661">
        <f t="shared" si="83"/>
        <v>3</v>
      </c>
      <c r="K661">
        <f t="shared" si="86"/>
        <v>2818</v>
      </c>
      <c r="L661">
        <f t="shared" si="84"/>
        <v>2412</v>
      </c>
      <c r="M661">
        <f t="shared" si="87"/>
        <v>0</v>
      </c>
      <c r="N661">
        <f t="shared" si="85"/>
        <v>2412</v>
      </c>
    </row>
    <row r="662" spans="1:14" x14ac:dyDescent="0.25">
      <c r="A662" s="3">
        <v>39529</v>
      </c>
      <c r="B662" s="4" t="s">
        <v>22</v>
      </c>
      <c r="C662" s="5">
        <v>46</v>
      </c>
      <c r="D662">
        <f t="shared" si="80"/>
        <v>2008</v>
      </c>
      <c r="E662">
        <f>F662*C662</f>
        <v>98.899999999999991</v>
      </c>
      <c r="F662">
        <f>VLOOKUP(D662,$Y$3:$Z$12,2)</f>
        <v>2.15</v>
      </c>
      <c r="G662">
        <f>SUMIF($B$2:B662,B662,$C$2:C662)</f>
        <v>1433</v>
      </c>
      <c r="H662">
        <f t="shared" si="81"/>
        <v>0.1</v>
      </c>
      <c r="I662">
        <f t="shared" si="82"/>
        <v>4.6000000000000005</v>
      </c>
      <c r="J662">
        <f t="shared" si="83"/>
        <v>3</v>
      </c>
      <c r="K662">
        <f t="shared" si="86"/>
        <v>2412</v>
      </c>
      <c r="L662">
        <f t="shared" si="84"/>
        <v>2366</v>
      </c>
      <c r="M662">
        <f t="shared" si="87"/>
        <v>0</v>
      </c>
      <c r="N662">
        <f t="shared" si="85"/>
        <v>2366</v>
      </c>
    </row>
    <row r="663" spans="1:14" x14ac:dyDescent="0.25">
      <c r="A663" s="6">
        <v>39530</v>
      </c>
      <c r="B663" s="7" t="s">
        <v>72</v>
      </c>
      <c r="C663" s="8">
        <v>106</v>
      </c>
      <c r="D663">
        <f t="shared" si="80"/>
        <v>2008</v>
      </c>
      <c r="E663">
        <f>F663*C663</f>
        <v>227.89999999999998</v>
      </c>
      <c r="F663">
        <f>VLOOKUP(D663,$Y$3:$Z$12,2)</f>
        <v>2.15</v>
      </c>
      <c r="G663">
        <f>SUMIF($B$2:B663,B663,$C$2:C663)</f>
        <v>1352</v>
      </c>
      <c r="H663">
        <f t="shared" si="81"/>
        <v>0.1</v>
      </c>
      <c r="I663">
        <f t="shared" si="82"/>
        <v>10.600000000000001</v>
      </c>
      <c r="J663">
        <f t="shared" si="83"/>
        <v>3</v>
      </c>
      <c r="K663">
        <f t="shared" si="86"/>
        <v>2366</v>
      </c>
      <c r="L663">
        <f t="shared" si="84"/>
        <v>2260</v>
      </c>
      <c r="M663">
        <f t="shared" si="87"/>
        <v>0</v>
      </c>
      <c r="N663">
        <f t="shared" si="85"/>
        <v>2260</v>
      </c>
    </row>
    <row r="664" spans="1:14" x14ac:dyDescent="0.25">
      <c r="A664" s="3">
        <v>39532</v>
      </c>
      <c r="B664" s="4" t="s">
        <v>12</v>
      </c>
      <c r="C664" s="5">
        <v>121</v>
      </c>
      <c r="D664">
        <f t="shared" si="80"/>
        <v>2008</v>
      </c>
      <c r="E664">
        <f>F664*C664</f>
        <v>260.14999999999998</v>
      </c>
      <c r="F664">
        <f>VLOOKUP(D664,$Y$3:$Z$12,2)</f>
        <v>2.15</v>
      </c>
      <c r="G664">
        <f>SUMIF($B$2:B664,B664,$C$2:C664)</f>
        <v>8260</v>
      </c>
      <c r="H664">
        <f t="shared" si="81"/>
        <v>0.1</v>
      </c>
      <c r="I664">
        <f t="shared" si="82"/>
        <v>12.100000000000001</v>
      </c>
      <c r="J664">
        <f t="shared" si="83"/>
        <v>3</v>
      </c>
      <c r="K664">
        <f t="shared" si="86"/>
        <v>2260</v>
      </c>
      <c r="L664">
        <f t="shared" si="84"/>
        <v>2139</v>
      </c>
      <c r="M664">
        <f t="shared" si="87"/>
        <v>0</v>
      </c>
      <c r="N664">
        <f t="shared" si="85"/>
        <v>2139</v>
      </c>
    </row>
    <row r="665" spans="1:14" x14ac:dyDescent="0.25">
      <c r="A665" s="6">
        <v>39536</v>
      </c>
      <c r="B665" s="7" t="s">
        <v>48</v>
      </c>
      <c r="C665" s="8">
        <v>170</v>
      </c>
      <c r="D665">
        <f t="shared" si="80"/>
        <v>2008</v>
      </c>
      <c r="E665">
        <f>F665*C665</f>
        <v>365.5</v>
      </c>
      <c r="F665">
        <f>VLOOKUP(D665,$Y$3:$Z$12,2)</f>
        <v>2.15</v>
      </c>
      <c r="G665">
        <f>SUMIF($B$2:B665,B665,$C$2:C665)</f>
        <v>8663</v>
      </c>
      <c r="H665">
        <f t="shared" si="81"/>
        <v>0.1</v>
      </c>
      <c r="I665">
        <f t="shared" si="82"/>
        <v>17</v>
      </c>
      <c r="J665">
        <f t="shared" si="83"/>
        <v>3</v>
      </c>
      <c r="K665">
        <f t="shared" si="86"/>
        <v>2139</v>
      </c>
      <c r="L665">
        <f t="shared" si="84"/>
        <v>1969</v>
      </c>
      <c r="M665">
        <f t="shared" si="87"/>
        <v>0</v>
      </c>
      <c r="N665">
        <f t="shared" si="85"/>
        <v>1969</v>
      </c>
    </row>
    <row r="666" spans="1:14" x14ac:dyDescent="0.25">
      <c r="A666" s="3">
        <v>39536</v>
      </c>
      <c r="B666" s="4" t="s">
        <v>17</v>
      </c>
      <c r="C666" s="5">
        <v>431</v>
      </c>
      <c r="D666">
        <f t="shared" si="80"/>
        <v>2008</v>
      </c>
      <c r="E666">
        <f>F666*C666</f>
        <v>926.65</v>
      </c>
      <c r="F666">
        <f>VLOOKUP(D666,$Y$3:$Z$12,2)</f>
        <v>2.15</v>
      </c>
      <c r="G666">
        <f>SUMIF($B$2:B666,B666,$C$2:C666)</f>
        <v>7438</v>
      </c>
      <c r="H666">
        <f t="shared" si="81"/>
        <v>0.1</v>
      </c>
      <c r="I666">
        <f t="shared" si="82"/>
        <v>43.1</v>
      </c>
      <c r="J666">
        <f t="shared" si="83"/>
        <v>3</v>
      </c>
      <c r="K666">
        <f t="shared" si="86"/>
        <v>1969</v>
      </c>
      <c r="L666">
        <f t="shared" si="84"/>
        <v>1538</v>
      </c>
      <c r="M666">
        <f t="shared" si="87"/>
        <v>0</v>
      </c>
      <c r="N666">
        <f t="shared" si="85"/>
        <v>1538</v>
      </c>
    </row>
    <row r="667" spans="1:14" x14ac:dyDescent="0.25">
      <c r="A667" s="6">
        <v>39537</v>
      </c>
      <c r="B667" s="7" t="s">
        <v>53</v>
      </c>
      <c r="C667" s="8">
        <v>483</v>
      </c>
      <c r="D667">
        <f t="shared" si="80"/>
        <v>2008</v>
      </c>
      <c r="E667">
        <f>F667*C667</f>
        <v>1038.45</v>
      </c>
      <c r="F667">
        <f>VLOOKUP(D667,$Y$3:$Z$12,2)</f>
        <v>2.15</v>
      </c>
      <c r="G667">
        <f>SUMIF($B$2:B667,B667,$C$2:C667)</f>
        <v>8765</v>
      </c>
      <c r="H667">
        <f t="shared" si="81"/>
        <v>0.1</v>
      </c>
      <c r="I667">
        <f t="shared" si="82"/>
        <v>48.300000000000004</v>
      </c>
      <c r="J667">
        <f t="shared" si="83"/>
        <v>3</v>
      </c>
      <c r="K667">
        <f t="shared" si="86"/>
        <v>1538</v>
      </c>
      <c r="L667">
        <f t="shared" si="84"/>
        <v>1055</v>
      </c>
      <c r="M667">
        <f t="shared" si="87"/>
        <v>4000</v>
      </c>
      <c r="N667">
        <f t="shared" si="85"/>
        <v>5055</v>
      </c>
    </row>
    <row r="668" spans="1:14" x14ac:dyDescent="0.25">
      <c r="A668" s="3">
        <v>39539</v>
      </c>
      <c r="B668" s="4" t="s">
        <v>10</v>
      </c>
      <c r="C668" s="5">
        <v>354</v>
      </c>
      <c r="D668">
        <f t="shared" si="80"/>
        <v>2008</v>
      </c>
      <c r="E668">
        <f>F668*C668</f>
        <v>761.1</v>
      </c>
      <c r="F668">
        <f>VLOOKUP(D668,$Y$3:$Z$12,2)</f>
        <v>2.15</v>
      </c>
      <c r="G668">
        <f>SUMIF($B$2:B668,B668,$C$2:C668)</f>
        <v>9705</v>
      </c>
      <c r="H668">
        <f t="shared" si="81"/>
        <v>0.1</v>
      </c>
      <c r="I668">
        <f t="shared" si="82"/>
        <v>35.4</v>
      </c>
      <c r="J668">
        <f t="shared" si="83"/>
        <v>4</v>
      </c>
      <c r="K668">
        <f t="shared" si="86"/>
        <v>5055</v>
      </c>
      <c r="L668">
        <f t="shared" si="84"/>
        <v>4701</v>
      </c>
      <c r="M668">
        <f t="shared" si="87"/>
        <v>0</v>
      </c>
      <c r="N668">
        <f t="shared" si="85"/>
        <v>4701</v>
      </c>
    </row>
    <row r="669" spans="1:14" x14ac:dyDescent="0.25">
      <c r="A669" s="6">
        <v>39541</v>
      </c>
      <c r="B669" s="7" t="s">
        <v>72</v>
      </c>
      <c r="C669" s="8">
        <v>65</v>
      </c>
      <c r="D669">
        <f t="shared" si="80"/>
        <v>2008</v>
      </c>
      <c r="E669">
        <f>F669*C669</f>
        <v>139.75</v>
      </c>
      <c r="F669">
        <f>VLOOKUP(D669,$Y$3:$Z$12,2)</f>
        <v>2.15</v>
      </c>
      <c r="G669">
        <f>SUMIF($B$2:B669,B669,$C$2:C669)</f>
        <v>1417</v>
      </c>
      <c r="H669">
        <f t="shared" si="81"/>
        <v>0.1</v>
      </c>
      <c r="I669">
        <f t="shared" si="82"/>
        <v>6.5</v>
      </c>
      <c r="J669">
        <f t="shared" si="83"/>
        <v>4</v>
      </c>
      <c r="K669">
        <f t="shared" si="86"/>
        <v>4701</v>
      </c>
      <c r="L669">
        <f t="shared" si="84"/>
        <v>4636</v>
      </c>
      <c r="M669">
        <f t="shared" si="87"/>
        <v>0</v>
      </c>
      <c r="N669">
        <f t="shared" si="85"/>
        <v>4636</v>
      </c>
    </row>
    <row r="670" spans="1:14" x14ac:dyDescent="0.25">
      <c r="A670" s="3">
        <v>39544</v>
      </c>
      <c r="B670" s="4" t="s">
        <v>27</v>
      </c>
      <c r="C670" s="5">
        <v>176</v>
      </c>
      <c r="D670">
        <f t="shared" si="80"/>
        <v>2008</v>
      </c>
      <c r="E670">
        <f>F670*C670</f>
        <v>378.4</v>
      </c>
      <c r="F670">
        <f>VLOOKUP(D670,$Y$3:$Z$12,2)</f>
        <v>2.15</v>
      </c>
      <c r="G670">
        <f>SUMIF($B$2:B670,B670,$C$2:C670)</f>
        <v>3355</v>
      </c>
      <c r="H670">
        <f t="shared" si="81"/>
        <v>0.1</v>
      </c>
      <c r="I670">
        <f t="shared" si="82"/>
        <v>17.600000000000001</v>
      </c>
      <c r="J670">
        <f t="shared" si="83"/>
        <v>4</v>
      </c>
      <c r="K670">
        <f t="shared" si="86"/>
        <v>4636</v>
      </c>
      <c r="L670">
        <f t="shared" si="84"/>
        <v>4460</v>
      </c>
      <c r="M670">
        <f t="shared" si="87"/>
        <v>0</v>
      </c>
      <c r="N670">
        <f t="shared" si="85"/>
        <v>4460</v>
      </c>
    </row>
    <row r="671" spans="1:14" x14ac:dyDescent="0.25">
      <c r="A671" s="6">
        <v>39545</v>
      </c>
      <c r="B671" s="7" t="s">
        <v>54</v>
      </c>
      <c r="C671" s="8">
        <v>2</v>
      </c>
      <c r="D671">
        <f t="shared" si="80"/>
        <v>2008</v>
      </c>
      <c r="E671">
        <f>F671*C671</f>
        <v>4.3</v>
      </c>
      <c r="F671">
        <f>VLOOKUP(D671,$Y$3:$Z$12,2)</f>
        <v>2.15</v>
      </c>
      <c r="G671">
        <f>SUMIF($B$2:B671,B671,$C$2:C671)</f>
        <v>9</v>
      </c>
      <c r="H671">
        <f t="shared" si="81"/>
        <v>0</v>
      </c>
      <c r="I671">
        <f t="shared" si="82"/>
        <v>0</v>
      </c>
      <c r="J671">
        <f t="shared" si="83"/>
        <v>4</v>
      </c>
      <c r="K671">
        <f t="shared" si="86"/>
        <v>4460</v>
      </c>
      <c r="L671">
        <f t="shared" si="84"/>
        <v>4458</v>
      </c>
      <c r="M671">
        <f t="shared" si="87"/>
        <v>0</v>
      </c>
      <c r="N671">
        <f t="shared" si="85"/>
        <v>4458</v>
      </c>
    </row>
    <row r="672" spans="1:14" x14ac:dyDescent="0.25">
      <c r="A672" s="3">
        <v>39546</v>
      </c>
      <c r="B672" s="4" t="s">
        <v>69</v>
      </c>
      <c r="C672" s="5">
        <v>46</v>
      </c>
      <c r="D672">
        <f t="shared" si="80"/>
        <v>2008</v>
      </c>
      <c r="E672">
        <f>F672*C672</f>
        <v>98.899999999999991</v>
      </c>
      <c r="F672">
        <f>VLOOKUP(D672,$Y$3:$Z$12,2)</f>
        <v>2.15</v>
      </c>
      <c r="G672">
        <f>SUMIF($B$2:B672,B672,$C$2:C672)</f>
        <v>1046</v>
      </c>
      <c r="H672">
        <f t="shared" si="81"/>
        <v>0.1</v>
      </c>
      <c r="I672">
        <f t="shared" si="82"/>
        <v>4.6000000000000005</v>
      </c>
      <c r="J672">
        <f t="shared" si="83"/>
        <v>4</v>
      </c>
      <c r="K672">
        <f t="shared" si="86"/>
        <v>4458</v>
      </c>
      <c r="L672">
        <f t="shared" si="84"/>
        <v>4412</v>
      </c>
      <c r="M672">
        <f t="shared" si="87"/>
        <v>0</v>
      </c>
      <c r="N672">
        <f t="shared" si="85"/>
        <v>4412</v>
      </c>
    </row>
    <row r="673" spans="1:14" x14ac:dyDescent="0.25">
      <c r="A673" s="6">
        <v>39549</v>
      </c>
      <c r="B673" s="7" t="s">
        <v>105</v>
      </c>
      <c r="C673" s="8">
        <v>477</v>
      </c>
      <c r="D673">
        <f t="shared" si="80"/>
        <v>2008</v>
      </c>
      <c r="E673">
        <f>F673*C673</f>
        <v>1025.55</v>
      </c>
      <c r="F673">
        <f>VLOOKUP(D673,$Y$3:$Z$12,2)</f>
        <v>2.15</v>
      </c>
      <c r="G673">
        <f>SUMIF($B$2:B673,B673,$C$2:C673)</f>
        <v>1914</v>
      </c>
      <c r="H673">
        <f t="shared" si="81"/>
        <v>0.1</v>
      </c>
      <c r="I673">
        <f t="shared" si="82"/>
        <v>47.7</v>
      </c>
      <c r="J673">
        <f t="shared" si="83"/>
        <v>4</v>
      </c>
      <c r="K673">
        <f t="shared" si="86"/>
        <v>4412</v>
      </c>
      <c r="L673">
        <f t="shared" si="84"/>
        <v>3935</v>
      </c>
      <c r="M673">
        <f t="shared" si="87"/>
        <v>0</v>
      </c>
      <c r="N673">
        <f t="shared" si="85"/>
        <v>3935</v>
      </c>
    </row>
    <row r="674" spans="1:14" x14ac:dyDescent="0.25">
      <c r="A674" s="3">
        <v>39550</v>
      </c>
      <c r="B674" s="4" t="s">
        <v>60</v>
      </c>
      <c r="C674" s="5">
        <v>6</v>
      </c>
      <c r="D674">
        <f t="shared" si="80"/>
        <v>2008</v>
      </c>
      <c r="E674">
        <f>F674*C674</f>
        <v>12.899999999999999</v>
      </c>
      <c r="F674">
        <f>VLOOKUP(D674,$Y$3:$Z$12,2)</f>
        <v>2.15</v>
      </c>
      <c r="G674">
        <f>SUMIF($B$2:B674,B674,$C$2:C674)</f>
        <v>29</v>
      </c>
      <c r="H674">
        <f t="shared" si="81"/>
        <v>0</v>
      </c>
      <c r="I674">
        <f t="shared" si="82"/>
        <v>0</v>
      </c>
      <c r="J674">
        <f t="shared" si="83"/>
        <v>4</v>
      </c>
      <c r="K674">
        <f t="shared" si="86"/>
        <v>3935</v>
      </c>
      <c r="L674">
        <f t="shared" si="84"/>
        <v>3929</v>
      </c>
      <c r="M674">
        <f t="shared" si="87"/>
        <v>0</v>
      </c>
      <c r="N674">
        <f t="shared" si="85"/>
        <v>3929</v>
      </c>
    </row>
    <row r="675" spans="1:14" x14ac:dyDescent="0.25">
      <c r="A675" s="6">
        <v>39552</v>
      </c>
      <c r="B675" s="7" t="s">
        <v>51</v>
      </c>
      <c r="C675" s="8">
        <v>11</v>
      </c>
      <c r="D675">
        <f t="shared" si="80"/>
        <v>2008</v>
      </c>
      <c r="E675">
        <f>F675*C675</f>
        <v>23.65</v>
      </c>
      <c r="F675">
        <f>VLOOKUP(D675,$Y$3:$Z$12,2)</f>
        <v>2.15</v>
      </c>
      <c r="G675">
        <f>SUMIF($B$2:B675,B675,$C$2:C675)</f>
        <v>24</v>
      </c>
      <c r="H675">
        <f t="shared" si="81"/>
        <v>0</v>
      </c>
      <c r="I675">
        <f t="shared" si="82"/>
        <v>0</v>
      </c>
      <c r="J675">
        <f t="shared" si="83"/>
        <v>4</v>
      </c>
      <c r="K675">
        <f t="shared" si="86"/>
        <v>3929</v>
      </c>
      <c r="L675">
        <f t="shared" si="84"/>
        <v>3918</v>
      </c>
      <c r="M675">
        <f t="shared" si="87"/>
        <v>0</v>
      </c>
      <c r="N675">
        <f t="shared" si="85"/>
        <v>3918</v>
      </c>
    </row>
    <row r="676" spans="1:14" x14ac:dyDescent="0.25">
      <c r="A676" s="3">
        <v>39552</v>
      </c>
      <c r="B676" s="4" t="s">
        <v>69</v>
      </c>
      <c r="C676" s="5">
        <v>126</v>
      </c>
      <c r="D676">
        <f t="shared" si="80"/>
        <v>2008</v>
      </c>
      <c r="E676">
        <f>F676*C676</f>
        <v>270.89999999999998</v>
      </c>
      <c r="F676">
        <f>VLOOKUP(D676,$Y$3:$Z$12,2)</f>
        <v>2.15</v>
      </c>
      <c r="G676">
        <f>SUMIF($B$2:B676,B676,$C$2:C676)</f>
        <v>1172</v>
      </c>
      <c r="H676">
        <f t="shared" si="81"/>
        <v>0.1</v>
      </c>
      <c r="I676">
        <f t="shared" si="82"/>
        <v>12.600000000000001</v>
      </c>
      <c r="J676">
        <f t="shared" si="83"/>
        <v>4</v>
      </c>
      <c r="K676">
        <f t="shared" si="86"/>
        <v>3918</v>
      </c>
      <c r="L676">
        <f t="shared" si="84"/>
        <v>3792</v>
      </c>
      <c r="M676">
        <f t="shared" si="87"/>
        <v>0</v>
      </c>
      <c r="N676">
        <f t="shared" si="85"/>
        <v>3792</v>
      </c>
    </row>
    <row r="677" spans="1:14" x14ac:dyDescent="0.25">
      <c r="A677" s="6">
        <v>39552</v>
      </c>
      <c r="B677" s="7" t="s">
        <v>21</v>
      </c>
      <c r="C677" s="8">
        <v>190</v>
      </c>
      <c r="D677">
        <f t="shared" si="80"/>
        <v>2008</v>
      </c>
      <c r="E677">
        <f>F677*C677</f>
        <v>408.5</v>
      </c>
      <c r="F677">
        <f>VLOOKUP(D677,$Y$3:$Z$12,2)</f>
        <v>2.15</v>
      </c>
      <c r="G677">
        <f>SUMIF($B$2:B677,B677,$C$2:C677)</f>
        <v>2141</v>
      </c>
      <c r="H677">
        <f t="shared" si="81"/>
        <v>0.1</v>
      </c>
      <c r="I677">
        <f t="shared" si="82"/>
        <v>19</v>
      </c>
      <c r="J677">
        <f t="shared" si="83"/>
        <v>4</v>
      </c>
      <c r="K677">
        <f t="shared" si="86"/>
        <v>3792</v>
      </c>
      <c r="L677">
        <f t="shared" si="84"/>
        <v>3602</v>
      </c>
      <c r="M677">
        <f t="shared" si="87"/>
        <v>0</v>
      </c>
      <c r="N677">
        <f t="shared" si="85"/>
        <v>3602</v>
      </c>
    </row>
    <row r="678" spans="1:14" x14ac:dyDescent="0.25">
      <c r="A678" s="3">
        <v>39553</v>
      </c>
      <c r="B678" s="4" t="s">
        <v>53</v>
      </c>
      <c r="C678" s="5">
        <v>358</v>
      </c>
      <c r="D678">
        <f t="shared" si="80"/>
        <v>2008</v>
      </c>
      <c r="E678">
        <f>F678*C678</f>
        <v>769.69999999999993</v>
      </c>
      <c r="F678">
        <f>VLOOKUP(D678,$Y$3:$Z$12,2)</f>
        <v>2.15</v>
      </c>
      <c r="G678">
        <f>SUMIF($B$2:B678,B678,$C$2:C678)</f>
        <v>9123</v>
      </c>
      <c r="H678">
        <f t="shared" si="81"/>
        <v>0.1</v>
      </c>
      <c r="I678">
        <f t="shared" si="82"/>
        <v>35.800000000000004</v>
      </c>
      <c r="J678">
        <f t="shared" si="83"/>
        <v>4</v>
      </c>
      <c r="K678">
        <f t="shared" si="86"/>
        <v>3602</v>
      </c>
      <c r="L678">
        <f t="shared" si="84"/>
        <v>3244</v>
      </c>
      <c r="M678">
        <f t="shared" si="87"/>
        <v>0</v>
      </c>
      <c r="N678">
        <f t="shared" si="85"/>
        <v>3244</v>
      </c>
    </row>
    <row r="679" spans="1:14" x14ac:dyDescent="0.25">
      <c r="A679" s="6">
        <v>39553</v>
      </c>
      <c r="B679" s="7" t="s">
        <v>42</v>
      </c>
      <c r="C679" s="8">
        <v>78</v>
      </c>
      <c r="D679">
        <f t="shared" si="80"/>
        <v>2008</v>
      </c>
      <c r="E679">
        <f>F679*C679</f>
        <v>167.7</v>
      </c>
      <c r="F679">
        <f>VLOOKUP(D679,$Y$3:$Z$12,2)</f>
        <v>2.15</v>
      </c>
      <c r="G679">
        <f>SUMIF($B$2:B679,B679,$C$2:C679)</f>
        <v>802</v>
      </c>
      <c r="H679">
        <f t="shared" si="81"/>
        <v>0.05</v>
      </c>
      <c r="I679">
        <f t="shared" si="82"/>
        <v>3.9000000000000004</v>
      </c>
      <c r="J679">
        <f t="shared" si="83"/>
        <v>4</v>
      </c>
      <c r="K679">
        <f t="shared" si="86"/>
        <v>3244</v>
      </c>
      <c r="L679">
        <f t="shared" si="84"/>
        <v>3166</v>
      </c>
      <c r="M679">
        <f t="shared" si="87"/>
        <v>0</v>
      </c>
      <c r="N679">
        <f t="shared" si="85"/>
        <v>3166</v>
      </c>
    </row>
    <row r="680" spans="1:14" x14ac:dyDescent="0.25">
      <c r="A680" s="3">
        <v>39553</v>
      </c>
      <c r="B680" s="4" t="s">
        <v>74</v>
      </c>
      <c r="C680" s="5">
        <v>129</v>
      </c>
      <c r="D680">
        <f t="shared" si="80"/>
        <v>2008</v>
      </c>
      <c r="E680">
        <f>F680*C680</f>
        <v>277.34999999999997</v>
      </c>
      <c r="F680">
        <f>VLOOKUP(D680,$Y$3:$Z$12,2)</f>
        <v>2.15</v>
      </c>
      <c r="G680">
        <f>SUMIF($B$2:B680,B680,$C$2:C680)</f>
        <v>900</v>
      </c>
      <c r="H680">
        <f t="shared" si="81"/>
        <v>0.05</v>
      </c>
      <c r="I680">
        <f t="shared" si="82"/>
        <v>6.45</v>
      </c>
      <c r="J680">
        <f t="shared" si="83"/>
        <v>4</v>
      </c>
      <c r="K680">
        <f t="shared" si="86"/>
        <v>3166</v>
      </c>
      <c r="L680">
        <f t="shared" si="84"/>
        <v>3037</v>
      </c>
      <c r="M680">
        <f t="shared" si="87"/>
        <v>0</v>
      </c>
      <c r="N680">
        <f t="shared" si="85"/>
        <v>3037</v>
      </c>
    </row>
    <row r="681" spans="1:14" x14ac:dyDescent="0.25">
      <c r="A681" s="6">
        <v>39554</v>
      </c>
      <c r="B681" s="7" t="s">
        <v>17</v>
      </c>
      <c r="C681" s="8">
        <v>433</v>
      </c>
      <c r="D681">
        <f t="shared" si="80"/>
        <v>2008</v>
      </c>
      <c r="E681">
        <f>F681*C681</f>
        <v>930.94999999999993</v>
      </c>
      <c r="F681">
        <f>VLOOKUP(D681,$Y$3:$Z$12,2)</f>
        <v>2.15</v>
      </c>
      <c r="G681">
        <f>SUMIF($B$2:B681,B681,$C$2:C681)</f>
        <v>7871</v>
      </c>
      <c r="H681">
        <f t="shared" si="81"/>
        <v>0.1</v>
      </c>
      <c r="I681">
        <f t="shared" si="82"/>
        <v>43.300000000000004</v>
      </c>
      <c r="J681">
        <f t="shared" si="83"/>
        <v>4</v>
      </c>
      <c r="K681">
        <f t="shared" si="86"/>
        <v>3037</v>
      </c>
      <c r="L681">
        <f t="shared" si="84"/>
        <v>2604</v>
      </c>
      <c r="M681">
        <f t="shared" si="87"/>
        <v>0</v>
      </c>
      <c r="N681">
        <f t="shared" si="85"/>
        <v>2604</v>
      </c>
    </row>
    <row r="682" spans="1:14" x14ac:dyDescent="0.25">
      <c r="A682" s="3">
        <v>39555</v>
      </c>
      <c r="B682" s="4" t="s">
        <v>93</v>
      </c>
      <c r="C682" s="5">
        <v>18</v>
      </c>
      <c r="D682">
        <f t="shared" si="80"/>
        <v>2008</v>
      </c>
      <c r="E682">
        <f>F682*C682</f>
        <v>38.699999999999996</v>
      </c>
      <c r="F682">
        <f>VLOOKUP(D682,$Y$3:$Z$12,2)</f>
        <v>2.15</v>
      </c>
      <c r="G682">
        <f>SUMIF($B$2:B682,B682,$C$2:C682)</f>
        <v>60</v>
      </c>
      <c r="H682">
        <f t="shared" si="81"/>
        <v>0</v>
      </c>
      <c r="I682">
        <f t="shared" si="82"/>
        <v>0</v>
      </c>
      <c r="J682">
        <f t="shared" si="83"/>
        <v>4</v>
      </c>
      <c r="K682">
        <f t="shared" si="86"/>
        <v>2604</v>
      </c>
      <c r="L682">
        <f t="shared" si="84"/>
        <v>2586</v>
      </c>
      <c r="M682">
        <f t="shared" si="87"/>
        <v>0</v>
      </c>
      <c r="N682">
        <f t="shared" si="85"/>
        <v>2586</v>
      </c>
    </row>
    <row r="683" spans="1:14" x14ac:dyDescent="0.25">
      <c r="A683" s="6">
        <v>39556</v>
      </c>
      <c r="B683" s="7" t="s">
        <v>83</v>
      </c>
      <c r="C683" s="8">
        <v>30</v>
      </c>
      <c r="D683">
        <f t="shared" si="80"/>
        <v>2008</v>
      </c>
      <c r="E683">
        <f>F683*C683</f>
        <v>64.5</v>
      </c>
      <c r="F683">
        <f>VLOOKUP(D683,$Y$3:$Z$12,2)</f>
        <v>2.15</v>
      </c>
      <c r="G683">
        <f>SUMIF($B$2:B683,B683,$C$2:C683)</f>
        <v>473</v>
      </c>
      <c r="H683">
        <f t="shared" si="81"/>
        <v>0.05</v>
      </c>
      <c r="I683">
        <f t="shared" si="82"/>
        <v>1.5</v>
      </c>
      <c r="J683">
        <f t="shared" si="83"/>
        <v>4</v>
      </c>
      <c r="K683">
        <f t="shared" si="86"/>
        <v>2586</v>
      </c>
      <c r="L683">
        <f t="shared" si="84"/>
        <v>2556</v>
      </c>
      <c r="M683">
        <f t="shared" si="87"/>
        <v>0</v>
      </c>
      <c r="N683">
        <f t="shared" si="85"/>
        <v>2556</v>
      </c>
    </row>
    <row r="684" spans="1:14" x14ac:dyDescent="0.25">
      <c r="A684" s="3">
        <v>39557</v>
      </c>
      <c r="B684" s="4" t="s">
        <v>45</v>
      </c>
      <c r="C684" s="5">
        <v>18</v>
      </c>
      <c r="D684">
        <f t="shared" si="80"/>
        <v>2008</v>
      </c>
      <c r="E684">
        <f>F684*C684</f>
        <v>38.699999999999996</v>
      </c>
      <c r="F684">
        <f>VLOOKUP(D684,$Y$3:$Z$12,2)</f>
        <v>2.15</v>
      </c>
      <c r="G684">
        <f>SUMIF($B$2:B684,B684,$C$2:C684)</f>
        <v>27</v>
      </c>
      <c r="H684">
        <f t="shared" si="81"/>
        <v>0</v>
      </c>
      <c r="I684">
        <f t="shared" si="82"/>
        <v>0</v>
      </c>
      <c r="J684">
        <f t="shared" si="83"/>
        <v>4</v>
      </c>
      <c r="K684">
        <f t="shared" si="86"/>
        <v>2556</v>
      </c>
      <c r="L684">
        <f t="shared" si="84"/>
        <v>2538</v>
      </c>
      <c r="M684">
        <f t="shared" si="87"/>
        <v>0</v>
      </c>
      <c r="N684">
        <f t="shared" si="85"/>
        <v>2538</v>
      </c>
    </row>
    <row r="685" spans="1:14" x14ac:dyDescent="0.25">
      <c r="A685" s="6">
        <v>39558</v>
      </c>
      <c r="B685" s="7" t="s">
        <v>69</v>
      </c>
      <c r="C685" s="8">
        <v>146</v>
      </c>
      <c r="D685">
        <f t="shared" si="80"/>
        <v>2008</v>
      </c>
      <c r="E685">
        <f>F685*C685</f>
        <v>313.89999999999998</v>
      </c>
      <c r="F685">
        <f>VLOOKUP(D685,$Y$3:$Z$12,2)</f>
        <v>2.15</v>
      </c>
      <c r="G685">
        <f>SUMIF($B$2:B685,B685,$C$2:C685)</f>
        <v>1318</v>
      </c>
      <c r="H685">
        <f t="shared" si="81"/>
        <v>0.1</v>
      </c>
      <c r="I685">
        <f t="shared" si="82"/>
        <v>14.600000000000001</v>
      </c>
      <c r="J685">
        <f t="shared" si="83"/>
        <v>4</v>
      </c>
      <c r="K685">
        <f t="shared" si="86"/>
        <v>2538</v>
      </c>
      <c r="L685">
        <f t="shared" si="84"/>
        <v>2392</v>
      </c>
      <c r="M685">
        <f t="shared" si="87"/>
        <v>0</v>
      </c>
      <c r="N685">
        <f t="shared" si="85"/>
        <v>2392</v>
      </c>
    </row>
    <row r="686" spans="1:14" x14ac:dyDescent="0.25">
      <c r="A686" s="3">
        <v>39558</v>
      </c>
      <c r="B686" s="4" t="s">
        <v>165</v>
      </c>
      <c r="C686" s="5">
        <v>19</v>
      </c>
      <c r="D686">
        <f t="shared" si="80"/>
        <v>2008</v>
      </c>
      <c r="E686">
        <f>F686*C686</f>
        <v>40.85</v>
      </c>
      <c r="F686">
        <f>VLOOKUP(D686,$Y$3:$Z$12,2)</f>
        <v>2.15</v>
      </c>
      <c r="G686">
        <f>SUMIF($B$2:B686,B686,$C$2:C686)</f>
        <v>30</v>
      </c>
      <c r="H686">
        <f t="shared" si="81"/>
        <v>0</v>
      </c>
      <c r="I686">
        <f t="shared" si="82"/>
        <v>0</v>
      </c>
      <c r="J686">
        <f t="shared" si="83"/>
        <v>4</v>
      </c>
      <c r="K686">
        <f t="shared" si="86"/>
        <v>2392</v>
      </c>
      <c r="L686">
        <f t="shared" si="84"/>
        <v>2373</v>
      </c>
      <c r="M686">
        <f t="shared" si="87"/>
        <v>0</v>
      </c>
      <c r="N686">
        <f t="shared" si="85"/>
        <v>2373</v>
      </c>
    </row>
    <row r="687" spans="1:14" x14ac:dyDescent="0.25">
      <c r="A687" s="6">
        <v>39559</v>
      </c>
      <c r="B687" s="7" t="s">
        <v>26</v>
      </c>
      <c r="C687" s="8">
        <v>170</v>
      </c>
      <c r="D687">
        <f t="shared" si="80"/>
        <v>2008</v>
      </c>
      <c r="E687">
        <f>F687*C687</f>
        <v>365.5</v>
      </c>
      <c r="F687">
        <f>VLOOKUP(D687,$Y$3:$Z$12,2)</f>
        <v>2.15</v>
      </c>
      <c r="G687">
        <f>SUMIF($B$2:B687,B687,$C$2:C687)</f>
        <v>2080</v>
      </c>
      <c r="H687">
        <f t="shared" si="81"/>
        <v>0.1</v>
      </c>
      <c r="I687">
        <f t="shared" si="82"/>
        <v>17</v>
      </c>
      <c r="J687">
        <f t="shared" si="83"/>
        <v>4</v>
      </c>
      <c r="K687">
        <f t="shared" si="86"/>
        <v>2373</v>
      </c>
      <c r="L687">
        <f t="shared" si="84"/>
        <v>2203</v>
      </c>
      <c r="M687">
        <f t="shared" si="87"/>
        <v>0</v>
      </c>
      <c r="N687">
        <f t="shared" si="85"/>
        <v>2203</v>
      </c>
    </row>
    <row r="688" spans="1:14" x14ac:dyDescent="0.25">
      <c r="A688" s="3">
        <v>39561</v>
      </c>
      <c r="B688" s="4" t="s">
        <v>8</v>
      </c>
      <c r="C688" s="5">
        <v>428</v>
      </c>
      <c r="D688">
        <f t="shared" si="80"/>
        <v>2008</v>
      </c>
      <c r="E688">
        <f>F688*C688</f>
        <v>920.19999999999993</v>
      </c>
      <c r="F688">
        <f>VLOOKUP(D688,$Y$3:$Z$12,2)</f>
        <v>2.15</v>
      </c>
      <c r="G688">
        <f>SUMIF($B$2:B688,B688,$C$2:C688)</f>
        <v>4879</v>
      </c>
      <c r="H688">
        <f t="shared" si="81"/>
        <v>0.1</v>
      </c>
      <c r="I688">
        <f t="shared" si="82"/>
        <v>42.800000000000004</v>
      </c>
      <c r="J688">
        <f t="shared" si="83"/>
        <v>4</v>
      </c>
      <c r="K688">
        <f t="shared" si="86"/>
        <v>2203</v>
      </c>
      <c r="L688">
        <f t="shared" si="84"/>
        <v>1775</v>
      </c>
      <c r="M688">
        <f t="shared" si="87"/>
        <v>0</v>
      </c>
      <c r="N688">
        <f t="shared" si="85"/>
        <v>1775</v>
      </c>
    </row>
    <row r="689" spans="1:14" x14ac:dyDescent="0.25">
      <c r="A689" s="6">
        <v>39563</v>
      </c>
      <c r="B689" s="7" t="s">
        <v>53</v>
      </c>
      <c r="C689" s="8">
        <v>129</v>
      </c>
      <c r="D689">
        <f t="shared" si="80"/>
        <v>2008</v>
      </c>
      <c r="E689">
        <f>F689*C689</f>
        <v>277.34999999999997</v>
      </c>
      <c r="F689">
        <f>VLOOKUP(D689,$Y$3:$Z$12,2)</f>
        <v>2.15</v>
      </c>
      <c r="G689">
        <f>SUMIF($B$2:B689,B689,$C$2:C689)</f>
        <v>9252</v>
      </c>
      <c r="H689">
        <f t="shared" si="81"/>
        <v>0.1</v>
      </c>
      <c r="I689">
        <f t="shared" si="82"/>
        <v>12.9</v>
      </c>
      <c r="J689">
        <f t="shared" si="83"/>
        <v>4</v>
      </c>
      <c r="K689">
        <f t="shared" si="86"/>
        <v>1775</v>
      </c>
      <c r="L689">
        <f t="shared" si="84"/>
        <v>1646</v>
      </c>
      <c r="M689">
        <f t="shared" si="87"/>
        <v>0</v>
      </c>
      <c r="N689">
        <f t="shared" si="85"/>
        <v>1646</v>
      </c>
    </row>
    <row r="690" spans="1:14" x14ac:dyDescent="0.25">
      <c r="A690" s="3">
        <v>39564</v>
      </c>
      <c r="B690" s="4" t="s">
        <v>20</v>
      </c>
      <c r="C690" s="5">
        <v>304</v>
      </c>
      <c r="D690">
        <f t="shared" si="80"/>
        <v>2008</v>
      </c>
      <c r="E690">
        <f>F690*C690</f>
        <v>653.6</v>
      </c>
      <c r="F690">
        <f>VLOOKUP(D690,$Y$3:$Z$12,2)</f>
        <v>2.15</v>
      </c>
      <c r="G690">
        <f>SUMIF($B$2:B690,B690,$C$2:C690)</f>
        <v>7145</v>
      </c>
      <c r="H690">
        <f t="shared" si="81"/>
        <v>0.1</v>
      </c>
      <c r="I690">
        <f t="shared" si="82"/>
        <v>30.400000000000002</v>
      </c>
      <c r="J690">
        <f t="shared" si="83"/>
        <v>4</v>
      </c>
      <c r="K690">
        <f t="shared" si="86"/>
        <v>1646</v>
      </c>
      <c r="L690">
        <f t="shared" si="84"/>
        <v>1342</v>
      </c>
      <c r="M690">
        <f t="shared" si="87"/>
        <v>0</v>
      </c>
      <c r="N690">
        <f t="shared" si="85"/>
        <v>1342</v>
      </c>
    </row>
    <row r="691" spans="1:14" x14ac:dyDescent="0.25">
      <c r="A691" s="6">
        <v>39568</v>
      </c>
      <c r="B691" s="7" t="s">
        <v>154</v>
      </c>
      <c r="C691" s="8">
        <v>15</v>
      </c>
      <c r="D691">
        <f t="shared" si="80"/>
        <v>2008</v>
      </c>
      <c r="E691">
        <f>F691*C691</f>
        <v>32.25</v>
      </c>
      <c r="F691">
        <f>VLOOKUP(D691,$Y$3:$Z$12,2)</f>
        <v>2.15</v>
      </c>
      <c r="G691">
        <f>SUMIF($B$2:B691,B691,$C$2:C691)</f>
        <v>28</v>
      </c>
      <c r="H691">
        <f t="shared" si="81"/>
        <v>0</v>
      </c>
      <c r="I691">
        <f t="shared" si="82"/>
        <v>0</v>
      </c>
      <c r="J691">
        <f t="shared" si="83"/>
        <v>4</v>
      </c>
      <c r="K691">
        <f t="shared" si="86"/>
        <v>1342</v>
      </c>
      <c r="L691">
        <f t="shared" si="84"/>
        <v>1327</v>
      </c>
      <c r="M691">
        <f t="shared" si="87"/>
        <v>4000</v>
      </c>
      <c r="N691">
        <f t="shared" si="85"/>
        <v>5327</v>
      </c>
    </row>
    <row r="692" spans="1:14" x14ac:dyDescent="0.25">
      <c r="A692" s="3">
        <v>39569</v>
      </c>
      <c r="B692" s="4" t="s">
        <v>169</v>
      </c>
      <c r="C692" s="5">
        <v>14</v>
      </c>
      <c r="D692">
        <f t="shared" si="80"/>
        <v>2008</v>
      </c>
      <c r="E692">
        <f>F692*C692</f>
        <v>30.099999999999998</v>
      </c>
      <c r="F692">
        <f>VLOOKUP(D692,$Y$3:$Z$12,2)</f>
        <v>2.15</v>
      </c>
      <c r="G692">
        <f>SUMIF($B$2:B692,B692,$C$2:C692)</f>
        <v>14</v>
      </c>
      <c r="H692">
        <f t="shared" si="81"/>
        <v>0</v>
      </c>
      <c r="I692">
        <f t="shared" si="82"/>
        <v>0</v>
      </c>
      <c r="J692">
        <f t="shared" si="83"/>
        <v>5</v>
      </c>
      <c r="K692">
        <f t="shared" si="86"/>
        <v>5327</v>
      </c>
      <c r="L692">
        <f t="shared" si="84"/>
        <v>5313</v>
      </c>
      <c r="M692">
        <f t="shared" si="87"/>
        <v>0</v>
      </c>
      <c r="N692">
        <f t="shared" si="85"/>
        <v>5313</v>
      </c>
    </row>
    <row r="693" spans="1:14" x14ac:dyDescent="0.25">
      <c r="A693" s="6">
        <v>39571</v>
      </c>
      <c r="B693" s="7" t="s">
        <v>17</v>
      </c>
      <c r="C693" s="8">
        <v>320</v>
      </c>
      <c r="D693">
        <f t="shared" si="80"/>
        <v>2008</v>
      </c>
      <c r="E693">
        <f>F693*C693</f>
        <v>688</v>
      </c>
      <c r="F693">
        <f>VLOOKUP(D693,$Y$3:$Z$12,2)</f>
        <v>2.15</v>
      </c>
      <c r="G693">
        <f>SUMIF($B$2:B693,B693,$C$2:C693)</f>
        <v>8191</v>
      </c>
      <c r="H693">
        <f t="shared" si="81"/>
        <v>0.1</v>
      </c>
      <c r="I693">
        <f t="shared" si="82"/>
        <v>32</v>
      </c>
      <c r="J693">
        <f t="shared" si="83"/>
        <v>5</v>
      </c>
      <c r="K693">
        <f t="shared" si="86"/>
        <v>5313</v>
      </c>
      <c r="L693">
        <f t="shared" si="84"/>
        <v>4993</v>
      </c>
      <c r="M693">
        <f t="shared" si="87"/>
        <v>0</v>
      </c>
      <c r="N693">
        <f t="shared" si="85"/>
        <v>4993</v>
      </c>
    </row>
    <row r="694" spans="1:14" x14ac:dyDescent="0.25">
      <c r="A694" s="3">
        <v>39572</v>
      </c>
      <c r="B694" s="4" t="s">
        <v>58</v>
      </c>
      <c r="C694" s="5">
        <v>44</v>
      </c>
      <c r="D694">
        <f t="shared" si="80"/>
        <v>2008</v>
      </c>
      <c r="E694">
        <f>F694*C694</f>
        <v>94.6</v>
      </c>
      <c r="F694">
        <f>VLOOKUP(D694,$Y$3:$Z$12,2)</f>
        <v>2.15</v>
      </c>
      <c r="G694">
        <f>SUMIF($B$2:B694,B694,$C$2:C694)</f>
        <v>1502</v>
      </c>
      <c r="H694">
        <f t="shared" si="81"/>
        <v>0.1</v>
      </c>
      <c r="I694">
        <f t="shared" si="82"/>
        <v>4.4000000000000004</v>
      </c>
      <c r="J694">
        <f t="shared" si="83"/>
        <v>5</v>
      </c>
      <c r="K694">
        <f t="shared" si="86"/>
        <v>4993</v>
      </c>
      <c r="L694">
        <f t="shared" si="84"/>
        <v>4949</v>
      </c>
      <c r="M694">
        <f t="shared" si="87"/>
        <v>0</v>
      </c>
      <c r="N694">
        <f t="shared" si="85"/>
        <v>4949</v>
      </c>
    </row>
    <row r="695" spans="1:14" x14ac:dyDescent="0.25">
      <c r="A695" s="6">
        <v>39573</v>
      </c>
      <c r="B695" s="7" t="s">
        <v>13</v>
      </c>
      <c r="C695" s="8">
        <v>71</v>
      </c>
      <c r="D695">
        <f t="shared" si="80"/>
        <v>2008</v>
      </c>
      <c r="E695">
        <f>F695*C695</f>
        <v>152.65</v>
      </c>
      <c r="F695">
        <f>VLOOKUP(D695,$Y$3:$Z$12,2)</f>
        <v>2.15</v>
      </c>
      <c r="G695">
        <f>SUMIF($B$2:B695,B695,$C$2:C695)</f>
        <v>1428</v>
      </c>
      <c r="H695">
        <f t="shared" si="81"/>
        <v>0.1</v>
      </c>
      <c r="I695">
        <f t="shared" si="82"/>
        <v>7.1000000000000005</v>
      </c>
      <c r="J695">
        <f t="shared" si="83"/>
        <v>5</v>
      </c>
      <c r="K695">
        <f t="shared" si="86"/>
        <v>4949</v>
      </c>
      <c r="L695">
        <f t="shared" si="84"/>
        <v>4878</v>
      </c>
      <c r="M695">
        <f t="shared" si="87"/>
        <v>0</v>
      </c>
      <c r="N695">
        <f t="shared" si="85"/>
        <v>4878</v>
      </c>
    </row>
    <row r="696" spans="1:14" x14ac:dyDescent="0.25">
      <c r="A696" s="3">
        <v>39573</v>
      </c>
      <c r="B696" s="4" t="s">
        <v>75</v>
      </c>
      <c r="C696" s="5">
        <v>8</v>
      </c>
      <c r="D696">
        <f t="shared" si="80"/>
        <v>2008</v>
      </c>
      <c r="E696">
        <f>F696*C696</f>
        <v>17.2</v>
      </c>
      <c r="F696">
        <f>VLOOKUP(D696,$Y$3:$Z$12,2)</f>
        <v>2.15</v>
      </c>
      <c r="G696">
        <f>SUMIF($B$2:B696,B696,$C$2:C696)</f>
        <v>34</v>
      </c>
      <c r="H696">
        <f t="shared" si="81"/>
        <v>0</v>
      </c>
      <c r="I696">
        <f t="shared" si="82"/>
        <v>0</v>
      </c>
      <c r="J696">
        <f t="shared" si="83"/>
        <v>5</v>
      </c>
      <c r="K696">
        <f t="shared" si="86"/>
        <v>4878</v>
      </c>
      <c r="L696">
        <f t="shared" si="84"/>
        <v>4870</v>
      </c>
      <c r="M696">
        <f t="shared" si="87"/>
        <v>0</v>
      </c>
      <c r="N696">
        <f t="shared" si="85"/>
        <v>4870</v>
      </c>
    </row>
    <row r="697" spans="1:14" x14ac:dyDescent="0.25">
      <c r="A697" s="6">
        <v>39577</v>
      </c>
      <c r="B697" s="7" t="s">
        <v>12</v>
      </c>
      <c r="C697" s="8">
        <v>444</v>
      </c>
      <c r="D697">
        <f t="shared" si="80"/>
        <v>2008</v>
      </c>
      <c r="E697">
        <f>F697*C697</f>
        <v>954.59999999999991</v>
      </c>
      <c r="F697">
        <f>VLOOKUP(D697,$Y$3:$Z$12,2)</f>
        <v>2.15</v>
      </c>
      <c r="G697">
        <f>SUMIF($B$2:B697,B697,$C$2:C697)</f>
        <v>8704</v>
      </c>
      <c r="H697">
        <f t="shared" si="81"/>
        <v>0.1</v>
      </c>
      <c r="I697">
        <f t="shared" si="82"/>
        <v>44.400000000000006</v>
      </c>
      <c r="J697">
        <f t="shared" si="83"/>
        <v>5</v>
      </c>
      <c r="K697">
        <f t="shared" si="86"/>
        <v>4870</v>
      </c>
      <c r="L697">
        <f t="shared" si="84"/>
        <v>4426</v>
      </c>
      <c r="M697">
        <f t="shared" si="87"/>
        <v>0</v>
      </c>
      <c r="N697">
        <f t="shared" si="85"/>
        <v>4426</v>
      </c>
    </row>
    <row r="698" spans="1:14" x14ac:dyDescent="0.25">
      <c r="A698" s="3">
        <v>39577</v>
      </c>
      <c r="B698" s="4" t="s">
        <v>86</v>
      </c>
      <c r="C698" s="5">
        <v>1</v>
      </c>
      <c r="D698">
        <f t="shared" si="80"/>
        <v>2008</v>
      </c>
      <c r="E698">
        <f>F698*C698</f>
        <v>2.15</v>
      </c>
      <c r="F698">
        <f>VLOOKUP(D698,$Y$3:$Z$12,2)</f>
        <v>2.15</v>
      </c>
      <c r="G698">
        <f>SUMIF($B$2:B698,B698,$C$2:C698)</f>
        <v>3</v>
      </c>
      <c r="H698">
        <f t="shared" si="81"/>
        <v>0</v>
      </c>
      <c r="I698">
        <f t="shared" si="82"/>
        <v>0</v>
      </c>
      <c r="J698">
        <f t="shared" si="83"/>
        <v>5</v>
      </c>
      <c r="K698">
        <f t="shared" si="86"/>
        <v>4426</v>
      </c>
      <c r="L698">
        <f t="shared" si="84"/>
        <v>4425</v>
      </c>
      <c r="M698">
        <f t="shared" si="87"/>
        <v>0</v>
      </c>
      <c r="N698">
        <f t="shared" si="85"/>
        <v>4425</v>
      </c>
    </row>
    <row r="699" spans="1:14" x14ac:dyDescent="0.25">
      <c r="A699" s="6">
        <v>39579</v>
      </c>
      <c r="B699" s="7" t="s">
        <v>69</v>
      </c>
      <c r="C699" s="8">
        <v>102</v>
      </c>
      <c r="D699">
        <f t="shared" si="80"/>
        <v>2008</v>
      </c>
      <c r="E699">
        <f>F699*C699</f>
        <v>219.29999999999998</v>
      </c>
      <c r="F699">
        <f>VLOOKUP(D699,$Y$3:$Z$12,2)</f>
        <v>2.15</v>
      </c>
      <c r="G699">
        <f>SUMIF($B$2:B699,B699,$C$2:C699)</f>
        <v>1420</v>
      </c>
      <c r="H699">
        <f t="shared" si="81"/>
        <v>0.1</v>
      </c>
      <c r="I699">
        <f t="shared" si="82"/>
        <v>10.200000000000001</v>
      </c>
      <c r="J699">
        <f t="shared" si="83"/>
        <v>5</v>
      </c>
      <c r="K699">
        <f t="shared" si="86"/>
        <v>4425</v>
      </c>
      <c r="L699">
        <f t="shared" si="84"/>
        <v>4323</v>
      </c>
      <c r="M699">
        <f t="shared" si="87"/>
        <v>0</v>
      </c>
      <c r="N699">
        <f t="shared" si="85"/>
        <v>4323</v>
      </c>
    </row>
    <row r="700" spans="1:14" x14ac:dyDescent="0.25">
      <c r="A700" s="3">
        <v>39579</v>
      </c>
      <c r="B700" s="4" t="s">
        <v>29</v>
      </c>
      <c r="C700" s="5">
        <v>181</v>
      </c>
      <c r="D700">
        <f t="shared" si="80"/>
        <v>2008</v>
      </c>
      <c r="E700">
        <f>F700*C700</f>
        <v>389.15</v>
      </c>
      <c r="F700">
        <f>VLOOKUP(D700,$Y$3:$Z$12,2)</f>
        <v>2.15</v>
      </c>
      <c r="G700">
        <f>SUMIF($B$2:B700,B700,$C$2:C700)</f>
        <v>488</v>
      </c>
      <c r="H700">
        <f t="shared" si="81"/>
        <v>0.05</v>
      </c>
      <c r="I700">
        <f t="shared" si="82"/>
        <v>9.0500000000000007</v>
      </c>
      <c r="J700">
        <f t="shared" si="83"/>
        <v>5</v>
      </c>
      <c r="K700">
        <f t="shared" si="86"/>
        <v>4323</v>
      </c>
      <c r="L700">
        <f t="shared" si="84"/>
        <v>4142</v>
      </c>
      <c r="M700">
        <f t="shared" si="87"/>
        <v>0</v>
      </c>
      <c r="N700">
        <f t="shared" si="85"/>
        <v>4142</v>
      </c>
    </row>
    <row r="701" spans="1:14" x14ac:dyDescent="0.25">
      <c r="A701" s="6">
        <v>39579</v>
      </c>
      <c r="B701" s="7" t="s">
        <v>55</v>
      </c>
      <c r="C701" s="8">
        <v>82</v>
      </c>
      <c r="D701">
        <f t="shared" si="80"/>
        <v>2008</v>
      </c>
      <c r="E701">
        <f>F701*C701</f>
        <v>176.29999999999998</v>
      </c>
      <c r="F701">
        <f>VLOOKUP(D701,$Y$3:$Z$12,2)</f>
        <v>2.15</v>
      </c>
      <c r="G701">
        <f>SUMIF($B$2:B701,B701,$C$2:C701)</f>
        <v>1302</v>
      </c>
      <c r="H701">
        <f t="shared" si="81"/>
        <v>0.1</v>
      </c>
      <c r="I701">
        <f t="shared" si="82"/>
        <v>8.2000000000000011</v>
      </c>
      <c r="J701">
        <f t="shared" si="83"/>
        <v>5</v>
      </c>
      <c r="K701">
        <f t="shared" si="86"/>
        <v>4142</v>
      </c>
      <c r="L701">
        <f t="shared" si="84"/>
        <v>4060</v>
      </c>
      <c r="M701">
        <f t="shared" si="87"/>
        <v>0</v>
      </c>
      <c r="N701">
        <f t="shared" si="85"/>
        <v>4060</v>
      </c>
    </row>
    <row r="702" spans="1:14" x14ac:dyDescent="0.25">
      <c r="A702" s="3">
        <v>39582</v>
      </c>
      <c r="B702" s="4" t="s">
        <v>170</v>
      </c>
      <c r="C702" s="5">
        <v>19</v>
      </c>
      <c r="D702">
        <f t="shared" si="80"/>
        <v>2008</v>
      </c>
      <c r="E702">
        <f>F702*C702</f>
        <v>40.85</v>
      </c>
      <c r="F702">
        <f>VLOOKUP(D702,$Y$3:$Z$12,2)</f>
        <v>2.15</v>
      </c>
      <c r="G702">
        <f>SUMIF($B$2:B702,B702,$C$2:C702)</f>
        <v>19</v>
      </c>
      <c r="H702">
        <f t="shared" si="81"/>
        <v>0</v>
      </c>
      <c r="I702">
        <f t="shared" si="82"/>
        <v>0</v>
      </c>
      <c r="J702">
        <f t="shared" si="83"/>
        <v>5</v>
      </c>
      <c r="K702">
        <f t="shared" si="86"/>
        <v>4060</v>
      </c>
      <c r="L702">
        <f t="shared" si="84"/>
        <v>4041</v>
      </c>
      <c r="M702">
        <f t="shared" si="87"/>
        <v>0</v>
      </c>
      <c r="N702">
        <f t="shared" si="85"/>
        <v>4041</v>
      </c>
    </row>
    <row r="703" spans="1:14" x14ac:dyDescent="0.25">
      <c r="A703" s="6">
        <v>39582</v>
      </c>
      <c r="B703" s="7" t="s">
        <v>20</v>
      </c>
      <c r="C703" s="8">
        <v>245</v>
      </c>
      <c r="D703">
        <f t="shared" si="80"/>
        <v>2008</v>
      </c>
      <c r="E703">
        <f>F703*C703</f>
        <v>526.75</v>
      </c>
      <c r="F703">
        <f>VLOOKUP(D703,$Y$3:$Z$12,2)</f>
        <v>2.15</v>
      </c>
      <c r="G703">
        <f>SUMIF($B$2:B703,B703,$C$2:C703)</f>
        <v>7390</v>
      </c>
      <c r="H703">
        <f t="shared" si="81"/>
        <v>0.1</v>
      </c>
      <c r="I703">
        <f t="shared" si="82"/>
        <v>24.5</v>
      </c>
      <c r="J703">
        <f t="shared" si="83"/>
        <v>5</v>
      </c>
      <c r="K703">
        <f t="shared" si="86"/>
        <v>4041</v>
      </c>
      <c r="L703">
        <f t="shared" si="84"/>
        <v>3796</v>
      </c>
      <c r="M703">
        <f t="shared" si="87"/>
        <v>0</v>
      </c>
      <c r="N703">
        <f t="shared" si="85"/>
        <v>3796</v>
      </c>
    </row>
    <row r="704" spans="1:14" x14ac:dyDescent="0.25">
      <c r="A704" s="3">
        <v>39584</v>
      </c>
      <c r="B704" s="4" t="s">
        <v>105</v>
      </c>
      <c r="C704" s="5">
        <v>431</v>
      </c>
      <c r="D704">
        <f t="shared" si="80"/>
        <v>2008</v>
      </c>
      <c r="E704">
        <f>F704*C704</f>
        <v>926.65</v>
      </c>
      <c r="F704">
        <f>VLOOKUP(D704,$Y$3:$Z$12,2)</f>
        <v>2.15</v>
      </c>
      <c r="G704">
        <f>SUMIF($B$2:B704,B704,$C$2:C704)</f>
        <v>2345</v>
      </c>
      <c r="H704">
        <f t="shared" si="81"/>
        <v>0.1</v>
      </c>
      <c r="I704">
        <f t="shared" si="82"/>
        <v>43.1</v>
      </c>
      <c r="J704">
        <f t="shared" si="83"/>
        <v>5</v>
      </c>
      <c r="K704">
        <f t="shared" si="86"/>
        <v>3796</v>
      </c>
      <c r="L704">
        <f t="shared" si="84"/>
        <v>3365</v>
      </c>
      <c r="M704">
        <f t="shared" si="87"/>
        <v>0</v>
      </c>
      <c r="N704">
        <f t="shared" si="85"/>
        <v>3365</v>
      </c>
    </row>
    <row r="705" spans="1:14" x14ac:dyDescent="0.25">
      <c r="A705" s="6">
        <v>39584</v>
      </c>
      <c r="B705" s="7" t="s">
        <v>10</v>
      </c>
      <c r="C705" s="8">
        <v>252</v>
      </c>
      <c r="D705">
        <f t="shared" si="80"/>
        <v>2008</v>
      </c>
      <c r="E705">
        <f>F705*C705</f>
        <v>541.79999999999995</v>
      </c>
      <c r="F705">
        <f>VLOOKUP(D705,$Y$3:$Z$12,2)</f>
        <v>2.15</v>
      </c>
      <c r="G705">
        <f>SUMIF($B$2:B705,B705,$C$2:C705)</f>
        <v>9957</v>
      </c>
      <c r="H705">
        <f t="shared" si="81"/>
        <v>0.1</v>
      </c>
      <c r="I705">
        <f t="shared" si="82"/>
        <v>25.200000000000003</v>
      </c>
      <c r="J705">
        <f t="shared" si="83"/>
        <v>5</v>
      </c>
      <c r="K705">
        <f t="shared" si="86"/>
        <v>3365</v>
      </c>
      <c r="L705">
        <f t="shared" si="84"/>
        <v>3113</v>
      </c>
      <c r="M705">
        <f t="shared" si="87"/>
        <v>0</v>
      </c>
      <c r="N705">
        <f t="shared" si="85"/>
        <v>3113</v>
      </c>
    </row>
    <row r="706" spans="1:14" x14ac:dyDescent="0.25">
      <c r="A706" s="3">
        <v>39585</v>
      </c>
      <c r="B706" s="4" t="s">
        <v>65</v>
      </c>
      <c r="C706" s="5">
        <v>2</v>
      </c>
      <c r="D706">
        <f t="shared" si="80"/>
        <v>2008</v>
      </c>
      <c r="E706">
        <f>F706*C706</f>
        <v>4.3</v>
      </c>
      <c r="F706">
        <f>VLOOKUP(D706,$Y$3:$Z$12,2)</f>
        <v>2.15</v>
      </c>
      <c r="G706">
        <f>SUMIF($B$2:B706,B706,$C$2:C706)</f>
        <v>17</v>
      </c>
      <c r="H706">
        <f t="shared" si="81"/>
        <v>0</v>
      </c>
      <c r="I706">
        <f t="shared" si="82"/>
        <v>0</v>
      </c>
      <c r="J706">
        <f t="shared" si="83"/>
        <v>5</v>
      </c>
      <c r="K706">
        <f t="shared" si="86"/>
        <v>3113</v>
      </c>
      <c r="L706">
        <f t="shared" si="84"/>
        <v>3111</v>
      </c>
      <c r="M706">
        <f t="shared" si="87"/>
        <v>0</v>
      </c>
      <c r="N706">
        <f t="shared" si="85"/>
        <v>3111</v>
      </c>
    </row>
    <row r="707" spans="1:14" x14ac:dyDescent="0.25">
      <c r="A707" s="6">
        <v>39586</v>
      </c>
      <c r="B707" s="7" t="s">
        <v>9</v>
      </c>
      <c r="C707" s="8">
        <v>52</v>
      </c>
      <c r="D707">
        <f t="shared" ref="D707:D770" si="88">YEAR(A707)</f>
        <v>2008</v>
      </c>
      <c r="E707">
        <f>F707*C707</f>
        <v>111.8</v>
      </c>
      <c r="F707">
        <f>VLOOKUP(D707,$Y$3:$Z$12,2)</f>
        <v>2.15</v>
      </c>
      <c r="G707">
        <f>SUMIF($B$2:B707,B707,$C$2:C707)</f>
        <v>1214</v>
      </c>
      <c r="H707">
        <f t="shared" ref="H707:H770" si="89">IF(G707 &gt;= 10000,0.2,IF(G707 &gt;= 1000,0.1,IF(G707 &gt;= 100,0.05,0)))</f>
        <v>0.1</v>
      </c>
      <c r="I707">
        <f t="shared" ref="I707:I770" si="90">H707*C707</f>
        <v>5.2</v>
      </c>
      <c r="J707">
        <f t="shared" ref="J707:J770" si="91">MONTH(A707)</f>
        <v>5</v>
      </c>
      <c r="K707">
        <f t="shared" si="86"/>
        <v>3111</v>
      </c>
      <c r="L707">
        <f t="shared" ref="L707:L770" si="92">K707-C707</f>
        <v>3059</v>
      </c>
      <c r="M707">
        <f t="shared" si="87"/>
        <v>0</v>
      </c>
      <c r="N707">
        <f t="shared" ref="N707:N770" si="93">L707+M707</f>
        <v>3059</v>
      </c>
    </row>
    <row r="708" spans="1:14" x14ac:dyDescent="0.25">
      <c r="A708" s="3">
        <v>39587</v>
      </c>
      <c r="B708" s="4" t="s">
        <v>26</v>
      </c>
      <c r="C708" s="5">
        <v>54</v>
      </c>
      <c r="D708">
        <f t="shared" si="88"/>
        <v>2008</v>
      </c>
      <c r="E708">
        <f>F708*C708</f>
        <v>116.1</v>
      </c>
      <c r="F708">
        <f>VLOOKUP(D708,$Y$3:$Z$12,2)</f>
        <v>2.15</v>
      </c>
      <c r="G708">
        <f>SUMIF($B$2:B708,B708,$C$2:C708)</f>
        <v>2134</v>
      </c>
      <c r="H708">
        <f t="shared" si="89"/>
        <v>0.1</v>
      </c>
      <c r="I708">
        <f t="shared" si="90"/>
        <v>5.4</v>
      </c>
      <c r="J708">
        <f t="shared" si="91"/>
        <v>5</v>
      </c>
      <c r="K708">
        <f t="shared" ref="K708:K771" si="94">N707</f>
        <v>3059</v>
      </c>
      <c r="L708">
        <f t="shared" si="92"/>
        <v>3005</v>
      </c>
      <c r="M708">
        <f t="shared" ref="M708:M771" si="95">IF(J708 &lt;&gt; J709,MROUND(IF(ROUNDUP(5000 - L708,-3) &lt; 0, 0, ROUNDUP(5000 - L708,-3)),1000),0)</f>
        <v>0</v>
      </c>
      <c r="N708">
        <f t="shared" si="93"/>
        <v>3005</v>
      </c>
    </row>
    <row r="709" spans="1:14" x14ac:dyDescent="0.25">
      <c r="A709" s="6">
        <v>39587</v>
      </c>
      <c r="B709" s="7" t="s">
        <v>62</v>
      </c>
      <c r="C709" s="8">
        <v>4</v>
      </c>
      <c r="D709">
        <f t="shared" si="88"/>
        <v>2008</v>
      </c>
      <c r="E709">
        <f>F709*C709</f>
        <v>8.6</v>
      </c>
      <c r="F709">
        <f>VLOOKUP(D709,$Y$3:$Z$12,2)</f>
        <v>2.15</v>
      </c>
      <c r="G709">
        <f>SUMIF($B$2:B709,B709,$C$2:C709)</f>
        <v>18</v>
      </c>
      <c r="H709">
        <f t="shared" si="89"/>
        <v>0</v>
      </c>
      <c r="I709">
        <f t="shared" si="90"/>
        <v>0</v>
      </c>
      <c r="J709">
        <f t="shared" si="91"/>
        <v>5</v>
      </c>
      <c r="K709">
        <f t="shared" si="94"/>
        <v>3005</v>
      </c>
      <c r="L709">
        <f t="shared" si="92"/>
        <v>3001</v>
      </c>
      <c r="M709">
        <f t="shared" si="95"/>
        <v>0</v>
      </c>
      <c r="N709">
        <f t="shared" si="93"/>
        <v>3001</v>
      </c>
    </row>
    <row r="710" spans="1:14" x14ac:dyDescent="0.25">
      <c r="A710" s="3">
        <v>39587</v>
      </c>
      <c r="B710" s="4" t="s">
        <v>64</v>
      </c>
      <c r="C710" s="5">
        <v>88</v>
      </c>
      <c r="D710">
        <f t="shared" si="88"/>
        <v>2008</v>
      </c>
      <c r="E710">
        <f>F710*C710</f>
        <v>189.2</v>
      </c>
      <c r="F710">
        <f>VLOOKUP(D710,$Y$3:$Z$12,2)</f>
        <v>2.15</v>
      </c>
      <c r="G710">
        <f>SUMIF($B$2:B710,B710,$C$2:C710)</f>
        <v>628</v>
      </c>
      <c r="H710">
        <f t="shared" si="89"/>
        <v>0.05</v>
      </c>
      <c r="I710">
        <f t="shared" si="90"/>
        <v>4.4000000000000004</v>
      </c>
      <c r="J710">
        <f t="shared" si="91"/>
        <v>5</v>
      </c>
      <c r="K710">
        <f t="shared" si="94"/>
        <v>3001</v>
      </c>
      <c r="L710">
        <f t="shared" si="92"/>
        <v>2913</v>
      </c>
      <c r="M710">
        <f t="shared" si="95"/>
        <v>0</v>
      </c>
      <c r="N710">
        <f t="shared" si="93"/>
        <v>2913</v>
      </c>
    </row>
    <row r="711" spans="1:14" x14ac:dyDescent="0.25">
      <c r="A711" s="6">
        <v>39590</v>
      </c>
      <c r="B711" s="7" t="s">
        <v>21</v>
      </c>
      <c r="C711" s="8">
        <v>152</v>
      </c>
      <c r="D711">
        <f t="shared" si="88"/>
        <v>2008</v>
      </c>
      <c r="E711">
        <f>F711*C711</f>
        <v>326.8</v>
      </c>
      <c r="F711">
        <f>VLOOKUP(D711,$Y$3:$Z$12,2)</f>
        <v>2.15</v>
      </c>
      <c r="G711">
        <f>SUMIF($B$2:B711,B711,$C$2:C711)</f>
        <v>2293</v>
      </c>
      <c r="H711">
        <f t="shared" si="89"/>
        <v>0.1</v>
      </c>
      <c r="I711">
        <f t="shared" si="90"/>
        <v>15.200000000000001</v>
      </c>
      <c r="J711">
        <f t="shared" si="91"/>
        <v>5</v>
      </c>
      <c r="K711">
        <f t="shared" si="94"/>
        <v>2913</v>
      </c>
      <c r="L711">
        <f t="shared" si="92"/>
        <v>2761</v>
      </c>
      <c r="M711">
        <f t="shared" si="95"/>
        <v>0</v>
      </c>
      <c r="N711">
        <f t="shared" si="93"/>
        <v>2761</v>
      </c>
    </row>
    <row r="712" spans="1:14" x14ac:dyDescent="0.25">
      <c r="A712" s="3">
        <v>39591</v>
      </c>
      <c r="B712" s="4" t="s">
        <v>58</v>
      </c>
      <c r="C712" s="5">
        <v>121</v>
      </c>
      <c r="D712">
        <f t="shared" si="88"/>
        <v>2008</v>
      </c>
      <c r="E712">
        <f>F712*C712</f>
        <v>260.14999999999998</v>
      </c>
      <c r="F712">
        <f>VLOOKUP(D712,$Y$3:$Z$12,2)</f>
        <v>2.15</v>
      </c>
      <c r="G712">
        <f>SUMIF($B$2:B712,B712,$C$2:C712)</f>
        <v>1623</v>
      </c>
      <c r="H712">
        <f t="shared" si="89"/>
        <v>0.1</v>
      </c>
      <c r="I712">
        <f t="shared" si="90"/>
        <v>12.100000000000001</v>
      </c>
      <c r="J712">
        <f t="shared" si="91"/>
        <v>5</v>
      </c>
      <c r="K712">
        <f t="shared" si="94"/>
        <v>2761</v>
      </c>
      <c r="L712">
        <f t="shared" si="92"/>
        <v>2640</v>
      </c>
      <c r="M712">
        <f t="shared" si="95"/>
        <v>0</v>
      </c>
      <c r="N712">
        <f t="shared" si="93"/>
        <v>2640</v>
      </c>
    </row>
    <row r="713" spans="1:14" x14ac:dyDescent="0.25">
      <c r="A713" s="6">
        <v>39592</v>
      </c>
      <c r="B713" s="7" t="s">
        <v>21</v>
      </c>
      <c r="C713" s="8">
        <v>77</v>
      </c>
      <c r="D713">
        <f t="shared" si="88"/>
        <v>2008</v>
      </c>
      <c r="E713">
        <f>F713*C713</f>
        <v>165.54999999999998</v>
      </c>
      <c r="F713">
        <f>VLOOKUP(D713,$Y$3:$Z$12,2)</f>
        <v>2.15</v>
      </c>
      <c r="G713">
        <f>SUMIF($B$2:B713,B713,$C$2:C713)</f>
        <v>2370</v>
      </c>
      <c r="H713">
        <f t="shared" si="89"/>
        <v>0.1</v>
      </c>
      <c r="I713">
        <f t="shared" si="90"/>
        <v>7.7</v>
      </c>
      <c r="J713">
        <f t="shared" si="91"/>
        <v>5</v>
      </c>
      <c r="K713">
        <f t="shared" si="94"/>
        <v>2640</v>
      </c>
      <c r="L713">
        <f t="shared" si="92"/>
        <v>2563</v>
      </c>
      <c r="M713">
        <f t="shared" si="95"/>
        <v>0</v>
      </c>
      <c r="N713">
        <f t="shared" si="93"/>
        <v>2563</v>
      </c>
    </row>
    <row r="714" spans="1:14" x14ac:dyDescent="0.25">
      <c r="A714" s="3">
        <v>39595</v>
      </c>
      <c r="B714" s="4" t="s">
        <v>134</v>
      </c>
      <c r="C714" s="5">
        <v>21</v>
      </c>
      <c r="D714">
        <f t="shared" si="88"/>
        <v>2008</v>
      </c>
      <c r="E714">
        <f>F714*C714</f>
        <v>45.15</v>
      </c>
      <c r="F714">
        <f>VLOOKUP(D714,$Y$3:$Z$12,2)</f>
        <v>2.15</v>
      </c>
      <c r="G714">
        <f>SUMIF($B$2:B714,B714,$C$2:C714)</f>
        <v>363</v>
      </c>
      <c r="H714">
        <f t="shared" si="89"/>
        <v>0.05</v>
      </c>
      <c r="I714">
        <f t="shared" si="90"/>
        <v>1.05</v>
      </c>
      <c r="J714">
        <f t="shared" si="91"/>
        <v>5</v>
      </c>
      <c r="K714">
        <f t="shared" si="94"/>
        <v>2563</v>
      </c>
      <c r="L714">
        <f t="shared" si="92"/>
        <v>2542</v>
      </c>
      <c r="M714">
        <f t="shared" si="95"/>
        <v>0</v>
      </c>
      <c r="N714">
        <f t="shared" si="93"/>
        <v>2542</v>
      </c>
    </row>
    <row r="715" spans="1:14" x14ac:dyDescent="0.25">
      <c r="A715" s="6">
        <v>39596</v>
      </c>
      <c r="B715" s="7" t="s">
        <v>64</v>
      </c>
      <c r="C715" s="8">
        <v>48</v>
      </c>
      <c r="D715">
        <f t="shared" si="88"/>
        <v>2008</v>
      </c>
      <c r="E715">
        <f>F715*C715</f>
        <v>103.19999999999999</v>
      </c>
      <c r="F715">
        <f>VLOOKUP(D715,$Y$3:$Z$12,2)</f>
        <v>2.15</v>
      </c>
      <c r="G715">
        <f>SUMIF($B$2:B715,B715,$C$2:C715)</f>
        <v>676</v>
      </c>
      <c r="H715">
        <f t="shared" si="89"/>
        <v>0.05</v>
      </c>
      <c r="I715">
        <f t="shared" si="90"/>
        <v>2.4000000000000004</v>
      </c>
      <c r="J715">
        <f t="shared" si="91"/>
        <v>5</v>
      </c>
      <c r="K715">
        <f t="shared" si="94"/>
        <v>2542</v>
      </c>
      <c r="L715">
        <f t="shared" si="92"/>
        <v>2494</v>
      </c>
      <c r="M715">
        <f t="shared" si="95"/>
        <v>0</v>
      </c>
      <c r="N715">
        <f t="shared" si="93"/>
        <v>2494</v>
      </c>
    </row>
    <row r="716" spans="1:14" x14ac:dyDescent="0.25">
      <c r="A716" s="3">
        <v>39597</v>
      </c>
      <c r="B716" s="4" t="s">
        <v>48</v>
      </c>
      <c r="C716" s="5">
        <v>420</v>
      </c>
      <c r="D716">
        <f t="shared" si="88"/>
        <v>2008</v>
      </c>
      <c r="E716">
        <f>F716*C716</f>
        <v>903</v>
      </c>
      <c r="F716">
        <f>VLOOKUP(D716,$Y$3:$Z$12,2)</f>
        <v>2.15</v>
      </c>
      <c r="G716">
        <f>SUMIF($B$2:B716,B716,$C$2:C716)</f>
        <v>9083</v>
      </c>
      <c r="H716">
        <f t="shared" si="89"/>
        <v>0.1</v>
      </c>
      <c r="I716">
        <f t="shared" si="90"/>
        <v>42</v>
      </c>
      <c r="J716">
        <f t="shared" si="91"/>
        <v>5</v>
      </c>
      <c r="K716">
        <f t="shared" si="94"/>
        <v>2494</v>
      </c>
      <c r="L716">
        <f t="shared" si="92"/>
        <v>2074</v>
      </c>
      <c r="M716">
        <f t="shared" si="95"/>
        <v>0</v>
      </c>
      <c r="N716">
        <f t="shared" si="93"/>
        <v>2074</v>
      </c>
    </row>
    <row r="717" spans="1:14" x14ac:dyDescent="0.25">
      <c r="A717" s="6">
        <v>39598</v>
      </c>
      <c r="B717" s="7" t="s">
        <v>10</v>
      </c>
      <c r="C717" s="8">
        <v>443</v>
      </c>
      <c r="D717">
        <f t="shared" si="88"/>
        <v>2008</v>
      </c>
      <c r="E717">
        <f>F717*C717</f>
        <v>952.44999999999993</v>
      </c>
      <c r="F717">
        <f>VLOOKUP(D717,$Y$3:$Z$12,2)</f>
        <v>2.15</v>
      </c>
      <c r="G717">
        <f>SUMIF($B$2:B717,B717,$C$2:C717)</f>
        <v>10400</v>
      </c>
      <c r="H717">
        <f t="shared" si="89"/>
        <v>0.2</v>
      </c>
      <c r="I717">
        <f t="shared" si="90"/>
        <v>88.600000000000009</v>
      </c>
      <c r="J717">
        <f t="shared" si="91"/>
        <v>5</v>
      </c>
      <c r="K717">
        <f t="shared" si="94"/>
        <v>2074</v>
      </c>
      <c r="L717">
        <f t="shared" si="92"/>
        <v>1631</v>
      </c>
      <c r="M717">
        <f t="shared" si="95"/>
        <v>4000</v>
      </c>
      <c r="N717">
        <f t="shared" si="93"/>
        <v>5631</v>
      </c>
    </row>
    <row r="718" spans="1:14" x14ac:dyDescent="0.25">
      <c r="A718" s="3">
        <v>39602</v>
      </c>
      <c r="B718" s="4" t="s">
        <v>58</v>
      </c>
      <c r="C718" s="5">
        <v>46</v>
      </c>
      <c r="D718">
        <f t="shared" si="88"/>
        <v>2008</v>
      </c>
      <c r="E718">
        <f>F718*C718</f>
        <v>98.899999999999991</v>
      </c>
      <c r="F718">
        <f>VLOOKUP(D718,$Y$3:$Z$12,2)</f>
        <v>2.15</v>
      </c>
      <c r="G718">
        <f>SUMIF($B$2:B718,B718,$C$2:C718)</f>
        <v>1669</v>
      </c>
      <c r="H718">
        <f t="shared" si="89"/>
        <v>0.1</v>
      </c>
      <c r="I718">
        <f t="shared" si="90"/>
        <v>4.6000000000000005</v>
      </c>
      <c r="J718">
        <f t="shared" si="91"/>
        <v>6</v>
      </c>
      <c r="K718">
        <f t="shared" si="94"/>
        <v>5631</v>
      </c>
      <c r="L718">
        <f t="shared" si="92"/>
        <v>5585</v>
      </c>
      <c r="M718">
        <f t="shared" si="95"/>
        <v>0</v>
      </c>
      <c r="N718">
        <f t="shared" si="93"/>
        <v>5585</v>
      </c>
    </row>
    <row r="719" spans="1:14" x14ac:dyDescent="0.25">
      <c r="A719" s="6">
        <v>39603</v>
      </c>
      <c r="B719" s="7" t="s">
        <v>137</v>
      </c>
      <c r="C719" s="8">
        <v>3</v>
      </c>
      <c r="D719">
        <f t="shared" si="88"/>
        <v>2008</v>
      </c>
      <c r="E719">
        <f>F719*C719</f>
        <v>6.4499999999999993</v>
      </c>
      <c r="F719">
        <f>VLOOKUP(D719,$Y$3:$Z$12,2)</f>
        <v>2.15</v>
      </c>
      <c r="G719">
        <f>SUMIF($B$2:B719,B719,$C$2:C719)</f>
        <v>16</v>
      </c>
      <c r="H719">
        <f t="shared" si="89"/>
        <v>0</v>
      </c>
      <c r="I719">
        <f t="shared" si="90"/>
        <v>0</v>
      </c>
      <c r="J719">
        <f t="shared" si="91"/>
        <v>6</v>
      </c>
      <c r="K719">
        <f t="shared" si="94"/>
        <v>5585</v>
      </c>
      <c r="L719">
        <f t="shared" si="92"/>
        <v>5582</v>
      </c>
      <c r="M719">
        <f t="shared" si="95"/>
        <v>0</v>
      </c>
      <c r="N719">
        <f t="shared" si="93"/>
        <v>5582</v>
      </c>
    </row>
    <row r="720" spans="1:14" x14ac:dyDescent="0.25">
      <c r="A720" s="3">
        <v>39605</v>
      </c>
      <c r="B720" s="4" t="s">
        <v>58</v>
      </c>
      <c r="C720" s="5">
        <v>98</v>
      </c>
      <c r="D720">
        <f t="shared" si="88"/>
        <v>2008</v>
      </c>
      <c r="E720">
        <f>F720*C720</f>
        <v>210.7</v>
      </c>
      <c r="F720">
        <f>VLOOKUP(D720,$Y$3:$Z$12,2)</f>
        <v>2.15</v>
      </c>
      <c r="G720">
        <f>SUMIF($B$2:B720,B720,$C$2:C720)</f>
        <v>1767</v>
      </c>
      <c r="H720">
        <f t="shared" si="89"/>
        <v>0.1</v>
      </c>
      <c r="I720">
        <f t="shared" si="90"/>
        <v>9.8000000000000007</v>
      </c>
      <c r="J720">
        <f t="shared" si="91"/>
        <v>6</v>
      </c>
      <c r="K720">
        <f t="shared" si="94"/>
        <v>5582</v>
      </c>
      <c r="L720">
        <f t="shared" si="92"/>
        <v>5484</v>
      </c>
      <c r="M720">
        <f t="shared" si="95"/>
        <v>0</v>
      </c>
      <c r="N720">
        <f t="shared" si="93"/>
        <v>5484</v>
      </c>
    </row>
    <row r="721" spans="1:14" x14ac:dyDescent="0.25">
      <c r="A721" s="6">
        <v>39605</v>
      </c>
      <c r="B721" s="7" t="s">
        <v>171</v>
      </c>
      <c r="C721" s="8">
        <v>18</v>
      </c>
      <c r="D721">
        <f t="shared" si="88"/>
        <v>2008</v>
      </c>
      <c r="E721">
        <f>F721*C721</f>
        <v>38.699999999999996</v>
      </c>
      <c r="F721">
        <f>VLOOKUP(D721,$Y$3:$Z$12,2)</f>
        <v>2.15</v>
      </c>
      <c r="G721">
        <f>SUMIF($B$2:B721,B721,$C$2:C721)</f>
        <v>18</v>
      </c>
      <c r="H721">
        <f t="shared" si="89"/>
        <v>0</v>
      </c>
      <c r="I721">
        <f t="shared" si="90"/>
        <v>0</v>
      </c>
      <c r="J721">
        <f t="shared" si="91"/>
        <v>6</v>
      </c>
      <c r="K721">
        <f t="shared" si="94"/>
        <v>5484</v>
      </c>
      <c r="L721">
        <f t="shared" si="92"/>
        <v>5466</v>
      </c>
      <c r="M721">
        <f t="shared" si="95"/>
        <v>0</v>
      </c>
      <c r="N721">
        <f t="shared" si="93"/>
        <v>5466</v>
      </c>
    </row>
    <row r="722" spans="1:14" x14ac:dyDescent="0.25">
      <c r="A722" s="3">
        <v>39605</v>
      </c>
      <c r="B722" s="4" t="s">
        <v>53</v>
      </c>
      <c r="C722" s="5">
        <v>237</v>
      </c>
      <c r="D722">
        <f t="shared" si="88"/>
        <v>2008</v>
      </c>
      <c r="E722">
        <f>F722*C722</f>
        <v>509.54999999999995</v>
      </c>
      <c r="F722">
        <f>VLOOKUP(D722,$Y$3:$Z$12,2)</f>
        <v>2.15</v>
      </c>
      <c r="G722">
        <f>SUMIF($B$2:B722,B722,$C$2:C722)</f>
        <v>9489</v>
      </c>
      <c r="H722">
        <f t="shared" si="89"/>
        <v>0.1</v>
      </c>
      <c r="I722">
        <f t="shared" si="90"/>
        <v>23.700000000000003</v>
      </c>
      <c r="J722">
        <f t="shared" si="91"/>
        <v>6</v>
      </c>
      <c r="K722">
        <f t="shared" si="94"/>
        <v>5466</v>
      </c>
      <c r="L722">
        <f t="shared" si="92"/>
        <v>5229</v>
      </c>
      <c r="M722">
        <f t="shared" si="95"/>
        <v>0</v>
      </c>
      <c r="N722">
        <f t="shared" si="93"/>
        <v>5229</v>
      </c>
    </row>
    <row r="723" spans="1:14" x14ac:dyDescent="0.25">
      <c r="A723" s="6">
        <v>39605</v>
      </c>
      <c r="B723" s="7" t="s">
        <v>34</v>
      </c>
      <c r="C723" s="8">
        <v>64</v>
      </c>
      <c r="D723">
        <f t="shared" si="88"/>
        <v>2008</v>
      </c>
      <c r="E723">
        <f>F723*C723</f>
        <v>137.6</v>
      </c>
      <c r="F723">
        <f>VLOOKUP(D723,$Y$3:$Z$12,2)</f>
        <v>2.15</v>
      </c>
      <c r="G723">
        <f>SUMIF($B$2:B723,B723,$C$2:C723)</f>
        <v>459</v>
      </c>
      <c r="H723">
        <f t="shared" si="89"/>
        <v>0.05</v>
      </c>
      <c r="I723">
        <f t="shared" si="90"/>
        <v>3.2</v>
      </c>
      <c r="J723">
        <f t="shared" si="91"/>
        <v>6</v>
      </c>
      <c r="K723">
        <f t="shared" si="94"/>
        <v>5229</v>
      </c>
      <c r="L723">
        <f t="shared" si="92"/>
        <v>5165</v>
      </c>
      <c r="M723">
        <f t="shared" si="95"/>
        <v>0</v>
      </c>
      <c r="N723">
        <f t="shared" si="93"/>
        <v>5165</v>
      </c>
    </row>
    <row r="724" spans="1:14" x14ac:dyDescent="0.25">
      <c r="A724" s="3">
        <v>39609</v>
      </c>
      <c r="B724" s="4" t="s">
        <v>40</v>
      </c>
      <c r="C724" s="5">
        <v>32</v>
      </c>
      <c r="D724">
        <f t="shared" si="88"/>
        <v>2008</v>
      </c>
      <c r="E724">
        <f>F724*C724</f>
        <v>68.8</v>
      </c>
      <c r="F724">
        <f>VLOOKUP(D724,$Y$3:$Z$12,2)</f>
        <v>2.15</v>
      </c>
      <c r="G724">
        <f>SUMIF($B$2:B724,B724,$C$2:C724)</f>
        <v>1552</v>
      </c>
      <c r="H724">
        <f t="shared" si="89"/>
        <v>0.1</v>
      </c>
      <c r="I724">
        <f t="shared" si="90"/>
        <v>3.2</v>
      </c>
      <c r="J724">
        <f t="shared" si="91"/>
        <v>6</v>
      </c>
      <c r="K724">
        <f t="shared" si="94"/>
        <v>5165</v>
      </c>
      <c r="L724">
        <f t="shared" si="92"/>
        <v>5133</v>
      </c>
      <c r="M724">
        <f t="shared" si="95"/>
        <v>0</v>
      </c>
      <c r="N724">
        <f t="shared" si="93"/>
        <v>5133</v>
      </c>
    </row>
    <row r="725" spans="1:14" x14ac:dyDescent="0.25">
      <c r="A725" s="6">
        <v>39614</v>
      </c>
      <c r="B725" s="7" t="s">
        <v>13</v>
      </c>
      <c r="C725" s="8">
        <v>30</v>
      </c>
      <c r="D725">
        <f t="shared" si="88"/>
        <v>2008</v>
      </c>
      <c r="E725">
        <f>F725*C725</f>
        <v>64.5</v>
      </c>
      <c r="F725">
        <f>VLOOKUP(D725,$Y$3:$Z$12,2)</f>
        <v>2.15</v>
      </c>
      <c r="G725">
        <f>SUMIF($B$2:B725,B725,$C$2:C725)</f>
        <v>1458</v>
      </c>
      <c r="H725">
        <f t="shared" si="89"/>
        <v>0.1</v>
      </c>
      <c r="I725">
        <f t="shared" si="90"/>
        <v>3</v>
      </c>
      <c r="J725">
        <f t="shared" si="91"/>
        <v>6</v>
      </c>
      <c r="K725">
        <f t="shared" si="94"/>
        <v>5133</v>
      </c>
      <c r="L725">
        <f t="shared" si="92"/>
        <v>5103</v>
      </c>
      <c r="M725">
        <f t="shared" si="95"/>
        <v>0</v>
      </c>
      <c r="N725">
        <f t="shared" si="93"/>
        <v>5103</v>
      </c>
    </row>
    <row r="726" spans="1:14" x14ac:dyDescent="0.25">
      <c r="A726" s="3">
        <v>39614</v>
      </c>
      <c r="B726" s="4" t="s">
        <v>140</v>
      </c>
      <c r="C726" s="5">
        <v>12</v>
      </c>
      <c r="D726">
        <f t="shared" si="88"/>
        <v>2008</v>
      </c>
      <c r="E726">
        <f>F726*C726</f>
        <v>25.799999999999997</v>
      </c>
      <c r="F726">
        <f>VLOOKUP(D726,$Y$3:$Z$12,2)</f>
        <v>2.15</v>
      </c>
      <c r="G726">
        <f>SUMIF($B$2:B726,B726,$C$2:C726)</f>
        <v>25</v>
      </c>
      <c r="H726">
        <f t="shared" si="89"/>
        <v>0</v>
      </c>
      <c r="I726">
        <f t="shared" si="90"/>
        <v>0</v>
      </c>
      <c r="J726">
        <f t="shared" si="91"/>
        <v>6</v>
      </c>
      <c r="K726">
        <f t="shared" si="94"/>
        <v>5103</v>
      </c>
      <c r="L726">
        <f t="shared" si="92"/>
        <v>5091</v>
      </c>
      <c r="M726">
        <f t="shared" si="95"/>
        <v>0</v>
      </c>
      <c r="N726">
        <f t="shared" si="93"/>
        <v>5091</v>
      </c>
    </row>
    <row r="727" spans="1:14" x14ac:dyDescent="0.25">
      <c r="A727" s="6">
        <v>39615</v>
      </c>
      <c r="B727" s="7" t="s">
        <v>74</v>
      </c>
      <c r="C727" s="8">
        <v>138</v>
      </c>
      <c r="D727">
        <f t="shared" si="88"/>
        <v>2008</v>
      </c>
      <c r="E727">
        <f>F727*C727</f>
        <v>296.7</v>
      </c>
      <c r="F727">
        <f>VLOOKUP(D727,$Y$3:$Z$12,2)</f>
        <v>2.15</v>
      </c>
      <c r="G727">
        <f>SUMIF($B$2:B727,B727,$C$2:C727)</f>
        <v>1038</v>
      </c>
      <c r="H727">
        <f t="shared" si="89"/>
        <v>0.1</v>
      </c>
      <c r="I727">
        <f t="shared" si="90"/>
        <v>13.8</v>
      </c>
      <c r="J727">
        <f t="shared" si="91"/>
        <v>6</v>
      </c>
      <c r="K727">
        <f t="shared" si="94"/>
        <v>5091</v>
      </c>
      <c r="L727">
        <f t="shared" si="92"/>
        <v>4953</v>
      </c>
      <c r="M727">
        <f t="shared" si="95"/>
        <v>0</v>
      </c>
      <c r="N727">
        <f t="shared" si="93"/>
        <v>4953</v>
      </c>
    </row>
    <row r="728" spans="1:14" x14ac:dyDescent="0.25">
      <c r="A728" s="3">
        <v>39619</v>
      </c>
      <c r="B728" s="4" t="s">
        <v>25</v>
      </c>
      <c r="C728" s="5">
        <v>411</v>
      </c>
      <c r="D728">
        <f t="shared" si="88"/>
        <v>2008</v>
      </c>
      <c r="E728">
        <f>F728*C728</f>
        <v>883.65</v>
      </c>
      <c r="F728">
        <f>VLOOKUP(D728,$Y$3:$Z$12,2)</f>
        <v>2.15</v>
      </c>
      <c r="G728">
        <f>SUMIF($B$2:B728,B728,$C$2:C728)</f>
        <v>7785</v>
      </c>
      <c r="H728">
        <f t="shared" si="89"/>
        <v>0.1</v>
      </c>
      <c r="I728">
        <f t="shared" si="90"/>
        <v>41.1</v>
      </c>
      <c r="J728">
        <f t="shared" si="91"/>
        <v>6</v>
      </c>
      <c r="K728">
        <f t="shared" si="94"/>
        <v>4953</v>
      </c>
      <c r="L728">
        <f t="shared" si="92"/>
        <v>4542</v>
      </c>
      <c r="M728">
        <f t="shared" si="95"/>
        <v>0</v>
      </c>
      <c r="N728">
        <f t="shared" si="93"/>
        <v>4542</v>
      </c>
    </row>
    <row r="729" spans="1:14" x14ac:dyDescent="0.25">
      <c r="A729" s="6">
        <v>39622</v>
      </c>
      <c r="B729" s="7" t="s">
        <v>26</v>
      </c>
      <c r="C729" s="8">
        <v>152</v>
      </c>
      <c r="D729">
        <f t="shared" si="88"/>
        <v>2008</v>
      </c>
      <c r="E729">
        <f>F729*C729</f>
        <v>326.8</v>
      </c>
      <c r="F729">
        <f>VLOOKUP(D729,$Y$3:$Z$12,2)</f>
        <v>2.15</v>
      </c>
      <c r="G729">
        <f>SUMIF($B$2:B729,B729,$C$2:C729)</f>
        <v>2286</v>
      </c>
      <c r="H729">
        <f t="shared" si="89"/>
        <v>0.1</v>
      </c>
      <c r="I729">
        <f t="shared" si="90"/>
        <v>15.200000000000001</v>
      </c>
      <c r="J729">
        <f t="shared" si="91"/>
        <v>6</v>
      </c>
      <c r="K729">
        <f t="shared" si="94"/>
        <v>4542</v>
      </c>
      <c r="L729">
        <f t="shared" si="92"/>
        <v>4390</v>
      </c>
      <c r="M729">
        <f t="shared" si="95"/>
        <v>0</v>
      </c>
      <c r="N729">
        <f t="shared" si="93"/>
        <v>4390</v>
      </c>
    </row>
    <row r="730" spans="1:14" x14ac:dyDescent="0.25">
      <c r="A730" s="3">
        <v>39623</v>
      </c>
      <c r="B730" s="4" t="s">
        <v>172</v>
      </c>
      <c r="C730" s="5">
        <v>10</v>
      </c>
      <c r="D730">
        <f t="shared" si="88"/>
        <v>2008</v>
      </c>
      <c r="E730">
        <f>F730*C730</f>
        <v>21.5</v>
      </c>
      <c r="F730">
        <f>VLOOKUP(D730,$Y$3:$Z$12,2)</f>
        <v>2.15</v>
      </c>
      <c r="G730">
        <f>SUMIF($B$2:B730,B730,$C$2:C730)</f>
        <v>10</v>
      </c>
      <c r="H730">
        <f t="shared" si="89"/>
        <v>0</v>
      </c>
      <c r="I730">
        <f t="shared" si="90"/>
        <v>0</v>
      </c>
      <c r="J730">
        <f t="shared" si="91"/>
        <v>6</v>
      </c>
      <c r="K730">
        <f t="shared" si="94"/>
        <v>4390</v>
      </c>
      <c r="L730">
        <f t="shared" si="92"/>
        <v>4380</v>
      </c>
      <c r="M730">
        <f t="shared" si="95"/>
        <v>0</v>
      </c>
      <c r="N730">
        <f t="shared" si="93"/>
        <v>4380</v>
      </c>
    </row>
    <row r="731" spans="1:14" x14ac:dyDescent="0.25">
      <c r="A731" s="6">
        <v>39624</v>
      </c>
      <c r="B731" s="7" t="s">
        <v>21</v>
      </c>
      <c r="C731" s="8">
        <v>75</v>
      </c>
      <c r="D731">
        <f t="shared" si="88"/>
        <v>2008</v>
      </c>
      <c r="E731">
        <f>F731*C731</f>
        <v>161.25</v>
      </c>
      <c r="F731">
        <f>VLOOKUP(D731,$Y$3:$Z$12,2)</f>
        <v>2.15</v>
      </c>
      <c r="G731">
        <f>SUMIF($B$2:B731,B731,$C$2:C731)</f>
        <v>2445</v>
      </c>
      <c r="H731">
        <f t="shared" si="89"/>
        <v>0.1</v>
      </c>
      <c r="I731">
        <f t="shared" si="90"/>
        <v>7.5</v>
      </c>
      <c r="J731">
        <f t="shared" si="91"/>
        <v>6</v>
      </c>
      <c r="K731">
        <f t="shared" si="94"/>
        <v>4380</v>
      </c>
      <c r="L731">
        <f t="shared" si="92"/>
        <v>4305</v>
      </c>
      <c r="M731">
        <f t="shared" si="95"/>
        <v>0</v>
      </c>
      <c r="N731">
        <f t="shared" si="93"/>
        <v>4305</v>
      </c>
    </row>
    <row r="732" spans="1:14" x14ac:dyDescent="0.25">
      <c r="A732" s="3">
        <v>39624</v>
      </c>
      <c r="B732" s="4" t="s">
        <v>173</v>
      </c>
      <c r="C732" s="5">
        <v>4</v>
      </c>
      <c r="D732">
        <f t="shared" si="88"/>
        <v>2008</v>
      </c>
      <c r="E732">
        <f>F732*C732</f>
        <v>8.6</v>
      </c>
      <c r="F732">
        <f>VLOOKUP(D732,$Y$3:$Z$12,2)</f>
        <v>2.15</v>
      </c>
      <c r="G732">
        <f>SUMIF($B$2:B732,B732,$C$2:C732)</f>
        <v>4</v>
      </c>
      <c r="H732">
        <f t="shared" si="89"/>
        <v>0</v>
      </c>
      <c r="I732">
        <f t="shared" si="90"/>
        <v>0</v>
      </c>
      <c r="J732">
        <f t="shared" si="91"/>
        <v>6</v>
      </c>
      <c r="K732">
        <f t="shared" si="94"/>
        <v>4305</v>
      </c>
      <c r="L732">
        <f t="shared" si="92"/>
        <v>4301</v>
      </c>
      <c r="M732">
        <f t="shared" si="95"/>
        <v>0</v>
      </c>
      <c r="N732">
        <f t="shared" si="93"/>
        <v>4301</v>
      </c>
    </row>
    <row r="733" spans="1:14" x14ac:dyDescent="0.25">
      <c r="A733" s="6">
        <v>39626</v>
      </c>
      <c r="B733" s="7" t="s">
        <v>174</v>
      </c>
      <c r="C733" s="8">
        <v>2</v>
      </c>
      <c r="D733">
        <f t="shared" si="88"/>
        <v>2008</v>
      </c>
      <c r="E733">
        <f>F733*C733</f>
        <v>4.3</v>
      </c>
      <c r="F733">
        <f>VLOOKUP(D733,$Y$3:$Z$12,2)</f>
        <v>2.15</v>
      </c>
      <c r="G733">
        <f>SUMIF($B$2:B733,B733,$C$2:C733)</f>
        <v>2</v>
      </c>
      <c r="H733">
        <f t="shared" si="89"/>
        <v>0</v>
      </c>
      <c r="I733">
        <f t="shared" si="90"/>
        <v>0</v>
      </c>
      <c r="J733">
        <f t="shared" si="91"/>
        <v>6</v>
      </c>
      <c r="K733">
        <f t="shared" si="94"/>
        <v>4301</v>
      </c>
      <c r="L733">
        <f t="shared" si="92"/>
        <v>4299</v>
      </c>
      <c r="M733">
        <f t="shared" si="95"/>
        <v>0</v>
      </c>
      <c r="N733">
        <f t="shared" si="93"/>
        <v>4299</v>
      </c>
    </row>
    <row r="734" spans="1:14" x14ac:dyDescent="0.25">
      <c r="A734" s="3">
        <v>39627</v>
      </c>
      <c r="B734" s="4" t="s">
        <v>64</v>
      </c>
      <c r="C734" s="5">
        <v>110</v>
      </c>
      <c r="D734">
        <f t="shared" si="88"/>
        <v>2008</v>
      </c>
      <c r="E734">
        <f>F734*C734</f>
        <v>236.5</v>
      </c>
      <c r="F734">
        <f>VLOOKUP(D734,$Y$3:$Z$12,2)</f>
        <v>2.15</v>
      </c>
      <c r="G734">
        <f>SUMIF($B$2:B734,B734,$C$2:C734)</f>
        <v>786</v>
      </c>
      <c r="H734">
        <f t="shared" si="89"/>
        <v>0.05</v>
      </c>
      <c r="I734">
        <f t="shared" si="90"/>
        <v>5.5</v>
      </c>
      <c r="J734">
        <f t="shared" si="91"/>
        <v>6</v>
      </c>
      <c r="K734">
        <f t="shared" si="94"/>
        <v>4299</v>
      </c>
      <c r="L734">
        <f t="shared" si="92"/>
        <v>4189</v>
      </c>
      <c r="M734">
        <f t="shared" si="95"/>
        <v>0</v>
      </c>
      <c r="N734">
        <f t="shared" si="93"/>
        <v>4189</v>
      </c>
    </row>
    <row r="735" spans="1:14" x14ac:dyDescent="0.25">
      <c r="A735" s="6">
        <v>39628</v>
      </c>
      <c r="B735" s="7" t="s">
        <v>38</v>
      </c>
      <c r="C735" s="8">
        <v>161</v>
      </c>
      <c r="D735">
        <f t="shared" si="88"/>
        <v>2008</v>
      </c>
      <c r="E735">
        <f>F735*C735</f>
        <v>346.15</v>
      </c>
      <c r="F735">
        <f>VLOOKUP(D735,$Y$3:$Z$12,2)</f>
        <v>2.15</v>
      </c>
      <c r="G735">
        <f>SUMIF($B$2:B735,B735,$C$2:C735)</f>
        <v>1153</v>
      </c>
      <c r="H735">
        <f t="shared" si="89"/>
        <v>0.1</v>
      </c>
      <c r="I735">
        <f t="shared" si="90"/>
        <v>16.100000000000001</v>
      </c>
      <c r="J735">
        <f t="shared" si="91"/>
        <v>6</v>
      </c>
      <c r="K735">
        <f t="shared" si="94"/>
        <v>4189</v>
      </c>
      <c r="L735">
        <f t="shared" si="92"/>
        <v>4028</v>
      </c>
      <c r="M735">
        <f t="shared" si="95"/>
        <v>0</v>
      </c>
      <c r="N735">
        <f t="shared" si="93"/>
        <v>4028</v>
      </c>
    </row>
    <row r="736" spans="1:14" x14ac:dyDescent="0.25">
      <c r="A736" s="3">
        <v>39629</v>
      </c>
      <c r="B736" s="4" t="s">
        <v>33</v>
      </c>
      <c r="C736" s="5">
        <v>68</v>
      </c>
      <c r="D736">
        <f t="shared" si="88"/>
        <v>2008</v>
      </c>
      <c r="E736">
        <f>F736*C736</f>
        <v>146.19999999999999</v>
      </c>
      <c r="F736">
        <f>VLOOKUP(D736,$Y$3:$Z$12,2)</f>
        <v>2.15</v>
      </c>
      <c r="G736">
        <f>SUMIF($B$2:B736,B736,$C$2:C736)</f>
        <v>2025</v>
      </c>
      <c r="H736">
        <f t="shared" si="89"/>
        <v>0.1</v>
      </c>
      <c r="I736">
        <f t="shared" si="90"/>
        <v>6.8000000000000007</v>
      </c>
      <c r="J736">
        <f t="shared" si="91"/>
        <v>6</v>
      </c>
      <c r="K736">
        <f t="shared" si="94"/>
        <v>4028</v>
      </c>
      <c r="L736">
        <f t="shared" si="92"/>
        <v>3960</v>
      </c>
      <c r="M736">
        <f t="shared" si="95"/>
        <v>2000</v>
      </c>
      <c r="N736">
        <f t="shared" si="93"/>
        <v>5960</v>
      </c>
    </row>
    <row r="737" spans="1:14" x14ac:dyDescent="0.25">
      <c r="A737" s="6">
        <v>39631</v>
      </c>
      <c r="B737" s="7" t="s">
        <v>58</v>
      </c>
      <c r="C737" s="8">
        <v>30</v>
      </c>
      <c r="D737">
        <f t="shared" si="88"/>
        <v>2008</v>
      </c>
      <c r="E737">
        <f>F737*C737</f>
        <v>64.5</v>
      </c>
      <c r="F737">
        <f>VLOOKUP(D737,$Y$3:$Z$12,2)</f>
        <v>2.15</v>
      </c>
      <c r="G737">
        <f>SUMIF($B$2:B737,B737,$C$2:C737)</f>
        <v>1797</v>
      </c>
      <c r="H737">
        <f t="shared" si="89"/>
        <v>0.1</v>
      </c>
      <c r="I737">
        <f t="shared" si="90"/>
        <v>3</v>
      </c>
      <c r="J737">
        <f t="shared" si="91"/>
        <v>7</v>
      </c>
      <c r="K737">
        <f t="shared" si="94"/>
        <v>5960</v>
      </c>
      <c r="L737">
        <f t="shared" si="92"/>
        <v>5930</v>
      </c>
      <c r="M737">
        <f t="shared" si="95"/>
        <v>0</v>
      </c>
      <c r="N737">
        <f t="shared" si="93"/>
        <v>5930</v>
      </c>
    </row>
    <row r="738" spans="1:14" x14ac:dyDescent="0.25">
      <c r="A738" s="3">
        <v>39632</v>
      </c>
      <c r="B738" s="4" t="s">
        <v>67</v>
      </c>
      <c r="C738" s="5">
        <v>3</v>
      </c>
      <c r="D738">
        <f t="shared" si="88"/>
        <v>2008</v>
      </c>
      <c r="E738">
        <f>F738*C738</f>
        <v>6.4499999999999993</v>
      </c>
      <c r="F738">
        <f>VLOOKUP(D738,$Y$3:$Z$12,2)</f>
        <v>2.15</v>
      </c>
      <c r="G738">
        <f>SUMIF($B$2:B738,B738,$C$2:C738)</f>
        <v>6</v>
      </c>
      <c r="H738">
        <f t="shared" si="89"/>
        <v>0</v>
      </c>
      <c r="I738">
        <f t="shared" si="90"/>
        <v>0</v>
      </c>
      <c r="J738">
        <f t="shared" si="91"/>
        <v>7</v>
      </c>
      <c r="K738">
        <f t="shared" si="94"/>
        <v>5930</v>
      </c>
      <c r="L738">
        <f t="shared" si="92"/>
        <v>5927</v>
      </c>
      <c r="M738">
        <f t="shared" si="95"/>
        <v>0</v>
      </c>
      <c r="N738">
        <f t="shared" si="93"/>
        <v>5927</v>
      </c>
    </row>
    <row r="739" spans="1:14" x14ac:dyDescent="0.25">
      <c r="A739" s="6">
        <v>39637</v>
      </c>
      <c r="B739" s="7" t="s">
        <v>53</v>
      </c>
      <c r="C739" s="8">
        <v>117</v>
      </c>
      <c r="D739">
        <f t="shared" si="88"/>
        <v>2008</v>
      </c>
      <c r="E739">
        <f>F739*C739</f>
        <v>251.54999999999998</v>
      </c>
      <c r="F739">
        <f>VLOOKUP(D739,$Y$3:$Z$12,2)</f>
        <v>2.15</v>
      </c>
      <c r="G739">
        <f>SUMIF($B$2:B739,B739,$C$2:C739)</f>
        <v>9606</v>
      </c>
      <c r="H739">
        <f t="shared" si="89"/>
        <v>0.1</v>
      </c>
      <c r="I739">
        <f t="shared" si="90"/>
        <v>11.700000000000001</v>
      </c>
      <c r="J739">
        <f t="shared" si="91"/>
        <v>7</v>
      </c>
      <c r="K739">
        <f t="shared" si="94"/>
        <v>5927</v>
      </c>
      <c r="L739">
        <f t="shared" si="92"/>
        <v>5810</v>
      </c>
      <c r="M739">
        <f t="shared" si="95"/>
        <v>0</v>
      </c>
      <c r="N739">
        <f t="shared" si="93"/>
        <v>5810</v>
      </c>
    </row>
    <row r="740" spans="1:14" x14ac:dyDescent="0.25">
      <c r="A740" s="3">
        <v>39639</v>
      </c>
      <c r="B740" s="4" t="s">
        <v>11</v>
      </c>
      <c r="C740" s="5">
        <v>105</v>
      </c>
      <c r="D740">
        <f t="shared" si="88"/>
        <v>2008</v>
      </c>
      <c r="E740">
        <f>F740*C740</f>
        <v>225.75</v>
      </c>
      <c r="F740">
        <f>VLOOKUP(D740,$Y$3:$Z$12,2)</f>
        <v>2.15</v>
      </c>
      <c r="G740">
        <f>SUMIF($B$2:B740,B740,$C$2:C740)</f>
        <v>1017</v>
      </c>
      <c r="H740">
        <f t="shared" si="89"/>
        <v>0.1</v>
      </c>
      <c r="I740">
        <f t="shared" si="90"/>
        <v>10.5</v>
      </c>
      <c r="J740">
        <f t="shared" si="91"/>
        <v>7</v>
      </c>
      <c r="K740">
        <f t="shared" si="94"/>
        <v>5810</v>
      </c>
      <c r="L740">
        <f t="shared" si="92"/>
        <v>5705</v>
      </c>
      <c r="M740">
        <f t="shared" si="95"/>
        <v>0</v>
      </c>
      <c r="N740">
        <f t="shared" si="93"/>
        <v>5705</v>
      </c>
    </row>
    <row r="741" spans="1:14" x14ac:dyDescent="0.25">
      <c r="A741" s="6">
        <v>39639</v>
      </c>
      <c r="B741" s="7" t="s">
        <v>49</v>
      </c>
      <c r="C741" s="8">
        <v>6</v>
      </c>
      <c r="D741">
        <f t="shared" si="88"/>
        <v>2008</v>
      </c>
      <c r="E741">
        <f>F741*C741</f>
        <v>12.899999999999999</v>
      </c>
      <c r="F741">
        <f>VLOOKUP(D741,$Y$3:$Z$12,2)</f>
        <v>2.15</v>
      </c>
      <c r="G741">
        <f>SUMIF($B$2:B741,B741,$C$2:C741)</f>
        <v>22</v>
      </c>
      <c r="H741">
        <f t="shared" si="89"/>
        <v>0</v>
      </c>
      <c r="I741">
        <f t="shared" si="90"/>
        <v>0</v>
      </c>
      <c r="J741">
        <f t="shared" si="91"/>
        <v>7</v>
      </c>
      <c r="K741">
        <f t="shared" si="94"/>
        <v>5705</v>
      </c>
      <c r="L741">
        <f t="shared" si="92"/>
        <v>5699</v>
      </c>
      <c r="M741">
        <f t="shared" si="95"/>
        <v>0</v>
      </c>
      <c r="N741">
        <f t="shared" si="93"/>
        <v>5699</v>
      </c>
    </row>
    <row r="742" spans="1:14" x14ac:dyDescent="0.25">
      <c r="A742" s="3">
        <v>39640</v>
      </c>
      <c r="B742" s="4" t="s">
        <v>20</v>
      </c>
      <c r="C742" s="5">
        <v>378</v>
      </c>
      <c r="D742">
        <f t="shared" si="88"/>
        <v>2008</v>
      </c>
      <c r="E742">
        <f>F742*C742</f>
        <v>812.69999999999993</v>
      </c>
      <c r="F742">
        <f>VLOOKUP(D742,$Y$3:$Z$12,2)</f>
        <v>2.15</v>
      </c>
      <c r="G742">
        <f>SUMIF($B$2:B742,B742,$C$2:C742)</f>
        <v>7768</v>
      </c>
      <c r="H742">
        <f t="shared" si="89"/>
        <v>0.1</v>
      </c>
      <c r="I742">
        <f t="shared" si="90"/>
        <v>37.800000000000004</v>
      </c>
      <c r="J742">
        <f t="shared" si="91"/>
        <v>7</v>
      </c>
      <c r="K742">
        <f t="shared" si="94"/>
        <v>5699</v>
      </c>
      <c r="L742">
        <f t="shared" si="92"/>
        <v>5321</v>
      </c>
      <c r="M742">
        <f t="shared" si="95"/>
        <v>0</v>
      </c>
      <c r="N742">
        <f t="shared" si="93"/>
        <v>5321</v>
      </c>
    </row>
    <row r="743" spans="1:14" x14ac:dyDescent="0.25">
      <c r="A743" s="6">
        <v>39643</v>
      </c>
      <c r="B743" s="7" t="s">
        <v>72</v>
      </c>
      <c r="C743" s="8">
        <v>76</v>
      </c>
      <c r="D743">
        <f t="shared" si="88"/>
        <v>2008</v>
      </c>
      <c r="E743">
        <f>F743*C743</f>
        <v>163.4</v>
      </c>
      <c r="F743">
        <f>VLOOKUP(D743,$Y$3:$Z$12,2)</f>
        <v>2.15</v>
      </c>
      <c r="G743">
        <f>SUMIF($B$2:B743,B743,$C$2:C743)</f>
        <v>1493</v>
      </c>
      <c r="H743">
        <f t="shared" si="89"/>
        <v>0.1</v>
      </c>
      <c r="I743">
        <f t="shared" si="90"/>
        <v>7.6000000000000005</v>
      </c>
      <c r="J743">
        <f t="shared" si="91"/>
        <v>7</v>
      </c>
      <c r="K743">
        <f t="shared" si="94"/>
        <v>5321</v>
      </c>
      <c r="L743">
        <f t="shared" si="92"/>
        <v>5245</v>
      </c>
      <c r="M743">
        <f t="shared" si="95"/>
        <v>0</v>
      </c>
      <c r="N743">
        <f t="shared" si="93"/>
        <v>5245</v>
      </c>
    </row>
    <row r="744" spans="1:14" x14ac:dyDescent="0.25">
      <c r="A744" s="3">
        <v>39644</v>
      </c>
      <c r="B744" s="4" t="s">
        <v>25</v>
      </c>
      <c r="C744" s="5">
        <v>386</v>
      </c>
      <c r="D744">
        <f t="shared" si="88"/>
        <v>2008</v>
      </c>
      <c r="E744">
        <f>F744*C744</f>
        <v>829.9</v>
      </c>
      <c r="F744">
        <f>VLOOKUP(D744,$Y$3:$Z$12,2)</f>
        <v>2.15</v>
      </c>
      <c r="G744">
        <f>SUMIF($B$2:B744,B744,$C$2:C744)</f>
        <v>8171</v>
      </c>
      <c r="H744">
        <f t="shared" si="89"/>
        <v>0.1</v>
      </c>
      <c r="I744">
        <f t="shared" si="90"/>
        <v>38.6</v>
      </c>
      <c r="J744">
        <f t="shared" si="91"/>
        <v>7</v>
      </c>
      <c r="K744">
        <f t="shared" si="94"/>
        <v>5245</v>
      </c>
      <c r="L744">
        <f t="shared" si="92"/>
        <v>4859</v>
      </c>
      <c r="M744">
        <f t="shared" si="95"/>
        <v>0</v>
      </c>
      <c r="N744">
        <f t="shared" si="93"/>
        <v>4859</v>
      </c>
    </row>
    <row r="745" spans="1:14" x14ac:dyDescent="0.25">
      <c r="A745" s="6">
        <v>39645</v>
      </c>
      <c r="B745" s="7" t="s">
        <v>53</v>
      </c>
      <c r="C745" s="8">
        <v>132</v>
      </c>
      <c r="D745">
        <f t="shared" si="88"/>
        <v>2008</v>
      </c>
      <c r="E745">
        <f>F745*C745</f>
        <v>283.8</v>
      </c>
      <c r="F745">
        <f>VLOOKUP(D745,$Y$3:$Z$12,2)</f>
        <v>2.15</v>
      </c>
      <c r="G745">
        <f>SUMIF($B$2:B745,B745,$C$2:C745)</f>
        <v>9738</v>
      </c>
      <c r="H745">
        <f t="shared" si="89"/>
        <v>0.1</v>
      </c>
      <c r="I745">
        <f t="shared" si="90"/>
        <v>13.200000000000001</v>
      </c>
      <c r="J745">
        <f t="shared" si="91"/>
        <v>7</v>
      </c>
      <c r="K745">
        <f t="shared" si="94"/>
        <v>4859</v>
      </c>
      <c r="L745">
        <f t="shared" si="92"/>
        <v>4727</v>
      </c>
      <c r="M745">
        <f t="shared" si="95"/>
        <v>0</v>
      </c>
      <c r="N745">
        <f t="shared" si="93"/>
        <v>4727</v>
      </c>
    </row>
    <row r="746" spans="1:14" x14ac:dyDescent="0.25">
      <c r="A746" s="3">
        <v>39645</v>
      </c>
      <c r="B746" s="4" t="s">
        <v>25</v>
      </c>
      <c r="C746" s="5">
        <v>104</v>
      </c>
      <c r="D746">
        <f t="shared" si="88"/>
        <v>2008</v>
      </c>
      <c r="E746">
        <f>F746*C746</f>
        <v>223.6</v>
      </c>
      <c r="F746">
        <f>VLOOKUP(D746,$Y$3:$Z$12,2)</f>
        <v>2.15</v>
      </c>
      <c r="G746">
        <f>SUMIF($B$2:B746,B746,$C$2:C746)</f>
        <v>8275</v>
      </c>
      <c r="H746">
        <f t="shared" si="89"/>
        <v>0.1</v>
      </c>
      <c r="I746">
        <f t="shared" si="90"/>
        <v>10.4</v>
      </c>
      <c r="J746">
        <f t="shared" si="91"/>
        <v>7</v>
      </c>
      <c r="K746">
        <f t="shared" si="94"/>
        <v>4727</v>
      </c>
      <c r="L746">
        <f t="shared" si="92"/>
        <v>4623</v>
      </c>
      <c r="M746">
        <f t="shared" si="95"/>
        <v>0</v>
      </c>
      <c r="N746">
        <f t="shared" si="93"/>
        <v>4623</v>
      </c>
    </row>
    <row r="747" spans="1:14" x14ac:dyDescent="0.25">
      <c r="A747" s="6">
        <v>39646</v>
      </c>
      <c r="B747" s="7" t="s">
        <v>48</v>
      </c>
      <c r="C747" s="8">
        <v>380</v>
      </c>
      <c r="D747">
        <f t="shared" si="88"/>
        <v>2008</v>
      </c>
      <c r="E747">
        <f>F747*C747</f>
        <v>817</v>
      </c>
      <c r="F747">
        <f>VLOOKUP(D747,$Y$3:$Z$12,2)</f>
        <v>2.15</v>
      </c>
      <c r="G747">
        <f>SUMIF($B$2:B747,B747,$C$2:C747)</f>
        <v>9463</v>
      </c>
      <c r="H747">
        <f t="shared" si="89"/>
        <v>0.1</v>
      </c>
      <c r="I747">
        <f t="shared" si="90"/>
        <v>38</v>
      </c>
      <c r="J747">
        <f t="shared" si="91"/>
        <v>7</v>
      </c>
      <c r="K747">
        <f t="shared" si="94"/>
        <v>4623</v>
      </c>
      <c r="L747">
        <f t="shared" si="92"/>
        <v>4243</v>
      </c>
      <c r="M747">
        <f t="shared" si="95"/>
        <v>0</v>
      </c>
      <c r="N747">
        <f t="shared" si="93"/>
        <v>4243</v>
      </c>
    </row>
    <row r="748" spans="1:14" x14ac:dyDescent="0.25">
      <c r="A748" s="3">
        <v>39647</v>
      </c>
      <c r="B748" s="4" t="s">
        <v>81</v>
      </c>
      <c r="C748" s="5">
        <v>76</v>
      </c>
      <c r="D748">
        <f t="shared" si="88"/>
        <v>2008</v>
      </c>
      <c r="E748">
        <f>F748*C748</f>
        <v>163.4</v>
      </c>
      <c r="F748">
        <f>VLOOKUP(D748,$Y$3:$Z$12,2)</f>
        <v>2.15</v>
      </c>
      <c r="G748">
        <f>SUMIF($B$2:B748,B748,$C$2:C748)</f>
        <v>1025</v>
      </c>
      <c r="H748">
        <f t="shared" si="89"/>
        <v>0.1</v>
      </c>
      <c r="I748">
        <f t="shared" si="90"/>
        <v>7.6000000000000005</v>
      </c>
      <c r="J748">
        <f t="shared" si="91"/>
        <v>7</v>
      </c>
      <c r="K748">
        <f t="shared" si="94"/>
        <v>4243</v>
      </c>
      <c r="L748">
        <f t="shared" si="92"/>
        <v>4167</v>
      </c>
      <c r="M748">
        <f t="shared" si="95"/>
        <v>0</v>
      </c>
      <c r="N748">
        <f t="shared" si="93"/>
        <v>4167</v>
      </c>
    </row>
    <row r="749" spans="1:14" x14ac:dyDescent="0.25">
      <c r="A749" s="6">
        <v>39647</v>
      </c>
      <c r="B749" s="7" t="s">
        <v>28</v>
      </c>
      <c r="C749" s="8">
        <v>194</v>
      </c>
      <c r="D749">
        <f t="shared" si="88"/>
        <v>2008</v>
      </c>
      <c r="E749">
        <f>F749*C749</f>
        <v>417.09999999999997</v>
      </c>
      <c r="F749">
        <f>VLOOKUP(D749,$Y$3:$Z$12,2)</f>
        <v>2.15</v>
      </c>
      <c r="G749">
        <f>SUMIF($B$2:B749,B749,$C$2:C749)</f>
        <v>855</v>
      </c>
      <c r="H749">
        <f t="shared" si="89"/>
        <v>0.05</v>
      </c>
      <c r="I749">
        <f t="shared" si="90"/>
        <v>9.7000000000000011</v>
      </c>
      <c r="J749">
        <f t="shared" si="91"/>
        <v>7</v>
      </c>
      <c r="K749">
        <f t="shared" si="94"/>
        <v>4167</v>
      </c>
      <c r="L749">
        <f t="shared" si="92"/>
        <v>3973</v>
      </c>
      <c r="M749">
        <f t="shared" si="95"/>
        <v>0</v>
      </c>
      <c r="N749">
        <f t="shared" si="93"/>
        <v>3973</v>
      </c>
    </row>
    <row r="750" spans="1:14" x14ac:dyDescent="0.25">
      <c r="A750" s="3">
        <v>39653</v>
      </c>
      <c r="B750" s="4" t="s">
        <v>64</v>
      </c>
      <c r="C750" s="5">
        <v>147</v>
      </c>
      <c r="D750">
        <f t="shared" si="88"/>
        <v>2008</v>
      </c>
      <c r="E750">
        <f>F750*C750</f>
        <v>316.05</v>
      </c>
      <c r="F750">
        <f>VLOOKUP(D750,$Y$3:$Z$12,2)</f>
        <v>2.15</v>
      </c>
      <c r="G750">
        <f>SUMIF($B$2:B750,B750,$C$2:C750)</f>
        <v>933</v>
      </c>
      <c r="H750">
        <f t="shared" si="89"/>
        <v>0.05</v>
      </c>
      <c r="I750">
        <f t="shared" si="90"/>
        <v>7.3500000000000005</v>
      </c>
      <c r="J750">
        <f t="shared" si="91"/>
        <v>7</v>
      </c>
      <c r="K750">
        <f t="shared" si="94"/>
        <v>3973</v>
      </c>
      <c r="L750">
        <f t="shared" si="92"/>
        <v>3826</v>
      </c>
      <c r="M750">
        <f t="shared" si="95"/>
        <v>0</v>
      </c>
      <c r="N750">
        <f t="shared" si="93"/>
        <v>3826</v>
      </c>
    </row>
    <row r="751" spans="1:14" x14ac:dyDescent="0.25">
      <c r="A751" s="6">
        <v>39656</v>
      </c>
      <c r="B751" s="7" t="s">
        <v>25</v>
      </c>
      <c r="C751" s="8">
        <v>319</v>
      </c>
      <c r="D751">
        <f t="shared" si="88"/>
        <v>2008</v>
      </c>
      <c r="E751">
        <f>F751*C751</f>
        <v>685.85</v>
      </c>
      <c r="F751">
        <f>VLOOKUP(D751,$Y$3:$Z$12,2)</f>
        <v>2.15</v>
      </c>
      <c r="G751">
        <f>SUMIF($B$2:B751,B751,$C$2:C751)</f>
        <v>8594</v>
      </c>
      <c r="H751">
        <f t="shared" si="89"/>
        <v>0.1</v>
      </c>
      <c r="I751">
        <f t="shared" si="90"/>
        <v>31.900000000000002</v>
      </c>
      <c r="J751">
        <f t="shared" si="91"/>
        <v>7</v>
      </c>
      <c r="K751">
        <f t="shared" si="94"/>
        <v>3826</v>
      </c>
      <c r="L751">
        <f t="shared" si="92"/>
        <v>3507</v>
      </c>
      <c r="M751">
        <f t="shared" si="95"/>
        <v>0</v>
      </c>
      <c r="N751">
        <f t="shared" si="93"/>
        <v>3507</v>
      </c>
    </row>
    <row r="752" spans="1:14" x14ac:dyDescent="0.25">
      <c r="A752" s="3">
        <v>39657</v>
      </c>
      <c r="B752" s="4" t="s">
        <v>42</v>
      </c>
      <c r="C752" s="5">
        <v>38</v>
      </c>
      <c r="D752">
        <f t="shared" si="88"/>
        <v>2008</v>
      </c>
      <c r="E752">
        <f>F752*C752</f>
        <v>81.7</v>
      </c>
      <c r="F752">
        <f>VLOOKUP(D752,$Y$3:$Z$12,2)</f>
        <v>2.15</v>
      </c>
      <c r="G752">
        <f>SUMIF($B$2:B752,B752,$C$2:C752)</f>
        <v>840</v>
      </c>
      <c r="H752">
        <f t="shared" si="89"/>
        <v>0.05</v>
      </c>
      <c r="I752">
        <f t="shared" si="90"/>
        <v>1.9000000000000001</v>
      </c>
      <c r="J752">
        <f t="shared" si="91"/>
        <v>7</v>
      </c>
      <c r="K752">
        <f t="shared" si="94"/>
        <v>3507</v>
      </c>
      <c r="L752">
        <f t="shared" si="92"/>
        <v>3469</v>
      </c>
      <c r="M752">
        <f t="shared" si="95"/>
        <v>2000</v>
      </c>
      <c r="N752">
        <f t="shared" si="93"/>
        <v>5469</v>
      </c>
    </row>
    <row r="753" spans="1:14" x14ac:dyDescent="0.25">
      <c r="A753" s="6">
        <v>39662</v>
      </c>
      <c r="B753" s="7" t="s">
        <v>31</v>
      </c>
      <c r="C753" s="8">
        <v>31</v>
      </c>
      <c r="D753">
        <f t="shared" si="88"/>
        <v>2008</v>
      </c>
      <c r="E753">
        <f>F753*C753</f>
        <v>66.649999999999991</v>
      </c>
      <c r="F753">
        <f>VLOOKUP(D753,$Y$3:$Z$12,2)</f>
        <v>2.15</v>
      </c>
      <c r="G753">
        <f>SUMIF($B$2:B753,B753,$C$2:C753)</f>
        <v>1504</v>
      </c>
      <c r="H753">
        <f t="shared" si="89"/>
        <v>0.1</v>
      </c>
      <c r="I753">
        <f t="shared" si="90"/>
        <v>3.1</v>
      </c>
      <c r="J753">
        <f t="shared" si="91"/>
        <v>8</v>
      </c>
      <c r="K753">
        <f t="shared" si="94"/>
        <v>5469</v>
      </c>
      <c r="L753">
        <f t="shared" si="92"/>
        <v>5438</v>
      </c>
      <c r="M753">
        <f t="shared" si="95"/>
        <v>0</v>
      </c>
      <c r="N753">
        <f t="shared" si="93"/>
        <v>5438</v>
      </c>
    </row>
    <row r="754" spans="1:14" x14ac:dyDescent="0.25">
      <c r="A754" s="3">
        <v>39664</v>
      </c>
      <c r="B754" s="4" t="s">
        <v>9</v>
      </c>
      <c r="C754" s="5">
        <v>28</v>
      </c>
      <c r="D754">
        <f t="shared" si="88"/>
        <v>2008</v>
      </c>
      <c r="E754">
        <f>F754*C754</f>
        <v>60.199999999999996</v>
      </c>
      <c r="F754">
        <f>VLOOKUP(D754,$Y$3:$Z$12,2)</f>
        <v>2.15</v>
      </c>
      <c r="G754">
        <f>SUMIF($B$2:B754,B754,$C$2:C754)</f>
        <v>1242</v>
      </c>
      <c r="H754">
        <f t="shared" si="89"/>
        <v>0.1</v>
      </c>
      <c r="I754">
        <f t="shared" si="90"/>
        <v>2.8000000000000003</v>
      </c>
      <c r="J754">
        <f t="shared" si="91"/>
        <v>8</v>
      </c>
      <c r="K754">
        <f t="shared" si="94"/>
        <v>5438</v>
      </c>
      <c r="L754">
        <f t="shared" si="92"/>
        <v>5410</v>
      </c>
      <c r="M754">
        <f t="shared" si="95"/>
        <v>0</v>
      </c>
      <c r="N754">
        <f t="shared" si="93"/>
        <v>5410</v>
      </c>
    </row>
    <row r="755" spans="1:14" x14ac:dyDescent="0.25">
      <c r="A755" s="6">
        <v>39664</v>
      </c>
      <c r="B755" s="7" t="s">
        <v>108</v>
      </c>
      <c r="C755" s="8">
        <v>15</v>
      </c>
      <c r="D755">
        <f t="shared" si="88"/>
        <v>2008</v>
      </c>
      <c r="E755">
        <f>F755*C755</f>
        <v>32.25</v>
      </c>
      <c r="F755">
        <f>VLOOKUP(D755,$Y$3:$Z$12,2)</f>
        <v>2.15</v>
      </c>
      <c r="G755">
        <f>SUMIF($B$2:B755,B755,$C$2:C755)</f>
        <v>59</v>
      </c>
      <c r="H755">
        <f t="shared" si="89"/>
        <v>0</v>
      </c>
      <c r="I755">
        <f t="shared" si="90"/>
        <v>0</v>
      </c>
      <c r="J755">
        <f t="shared" si="91"/>
        <v>8</v>
      </c>
      <c r="K755">
        <f t="shared" si="94"/>
        <v>5410</v>
      </c>
      <c r="L755">
        <f t="shared" si="92"/>
        <v>5395</v>
      </c>
      <c r="M755">
        <f t="shared" si="95"/>
        <v>0</v>
      </c>
      <c r="N755">
        <f t="shared" si="93"/>
        <v>5395</v>
      </c>
    </row>
    <row r="756" spans="1:14" x14ac:dyDescent="0.25">
      <c r="A756" s="3">
        <v>39667</v>
      </c>
      <c r="B756" s="4" t="s">
        <v>65</v>
      </c>
      <c r="C756" s="5">
        <v>2</v>
      </c>
      <c r="D756">
        <f t="shared" si="88"/>
        <v>2008</v>
      </c>
      <c r="E756">
        <f>F756*C756</f>
        <v>4.3</v>
      </c>
      <c r="F756">
        <f>VLOOKUP(D756,$Y$3:$Z$12,2)</f>
        <v>2.15</v>
      </c>
      <c r="G756">
        <f>SUMIF($B$2:B756,B756,$C$2:C756)</f>
        <v>19</v>
      </c>
      <c r="H756">
        <f t="shared" si="89"/>
        <v>0</v>
      </c>
      <c r="I756">
        <f t="shared" si="90"/>
        <v>0</v>
      </c>
      <c r="J756">
        <f t="shared" si="91"/>
        <v>8</v>
      </c>
      <c r="K756">
        <f t="shared" si="94"/>
        <v>5395</v>
      </c>
      <c r="L756">
        <f t="shared" si="92"/>
        <v>5393</v>
      </c>
      <c r="M756">
        <f t="shared" si="95"/>
        <v>0</v>
      </c>
      <c r="N756">
        <f t="shared" si="93"/>
        <v>5393</v>
      </c>
    </row>
    <row r="757" spans="1:14" x14ac:dyDescent="0.25">
      <c r="A757" s="6">
        <v>39667</v>
      </c>
      <c r="B757" s="7" t="s">
        <v>104</v>
      </c>
      <c r="C757" s="8">
        <v>16</v>
      </c>
      <c r="D757">
        <f t="shared" si="88"/>
        <v>2008</v>
      </c>
      <c r="E757">
        <f>F757*C757</f>
        <v>34.4</v>
      </c>
      <c r="F757">
        <f>VLOOKUP(D757,$Y$3:$Z$12,2)</f>
        <v>2.15</v>
      </c>
      <c r="G757">
        <f>SUMIF($B$2:B757,B757,$C$2:C757)</f>
        <v>36</v>
      </c>
      <c r="H757">
        <f t="shared" si="89"/>
        <v>0</v>
      </c>
      <c r="I757">
        <f t="shared" si="90"/>
        <v>0</v>
      </c>
      <c r="J757">
        <f t="shared" si="91"/>
        <v>8</v>
      </c>
      <c r="K757">
        <f t="shared" si="94"/>
        <v>5393</v>
      </c>
      <c r="L757">
        <f t="shared" si="92"/>
        <v>5377</v>
      </c>
      <c r="M757">
        <f t="shared" si="95"/>
        <v>0</v>
      </c>
      <c r="N757">
        <f t="shared" si="93"/>
        <v>5377</v>
      </c>
    </row>
    <row r="758" spans="1:14" x14ac:dyDescent="0.25">
      <c r="A758" s="3">
        <v>39669</v>
      </c>
      <c r="B758" s="4" t="s">
        <v>81</v>
      </c>
      <c r="C758" s="5">
        <v>83</v>
      </c>
      <c r="D758">
        <f t="shared" si="88"/>
        <v>2008</v>
      </c>
      <c r="E758">
        <f>F758*C758</f>
        <v>178.45</v>
      </c>
      <c r="F758">
        <f>VLOOKUP(D758,$Y$3:$Z$12,2)</f>
        <v>2.15</v>
      </c>
      <c r="G758">
        <f>SUMIF($B$2:B758,B758,$C$2:C758)</f>
        <v>1108</v>
      </c>
      <c r="H758">
        <f t="shared" si="89"/>
        <v>0.1</v>
      </c>
      <c r="I758">
        <f t="shared" si="90"/>
        <v>8.3000000000000007</v>
      </c>
      <c r="J758">
        <f t="shared" si="91"/>
        <v>8</v>
      </c>
      <c r="K758">
        <f t="shared" si="94"/>
        <v>5377</v>
      </c>
      <c r="L758">
        <f t="shared" si="92"/>
        <v>5294</v>
      </c>
      <c r="M758">
        <f t="shared" si="95"/>
        <v>0</v>
      </c>
      <c r="N758">
        <f t="shared" si="93"/>
        <v>5294</v>
      </c>
    </row>
    <row r="759" spans="1:14" x14ac:dyDescent="0.25">
      <c r="A759" s="6">
        <v>39670</v>
      </c>
      <c r="B759" s="7" t="s">
        <v>175</v>
      </c>
      <c r="C759" s="8">
        <v>16</v>
      </c>
      <c r="D759">
        <f t="shared" si="88"/>
        <v>2008</v>
      </c>
      <c r="E759">
        <f>F759*C759</f>
        <v>34.4</v>
      </c>
      <c r="F759">
        <f>VLOOKUP(D759,$Y$3:$Z$12,2)</f>
        <v>2.15</v>
      </c>
      <c r="G759">
        <f>SUMIF($B$2:B759,B759,$C$2:C759)</f>
        <v>16</v>
      </c>
      <c r="H759">
        <f t="shared" si="89"/>
        <v>0</v>
      </c>
      <c r="I759">
        <f t="shared" si="90"/>
        <v>0</v>
      </c>
      <c r="J759">
        <f t="shared" si="91"/>
        <v>8</v>
      </c>
      <c r="K759">
        <f t="shared" si="94"/>
        <v>5294</v>
      </c>
      <c r="L759">
        <f t="shared" si="92"/>
        <v>5278</v>
      </c>
      <c r="M759">
        <f t="shared" si="95"/>
        <v>0</v>
      </c>
      <c r="N759">
        <f t="shared" si="93"/>
        <v>5278</v>
      </c>
    </row>
    <row r="760" spans="1:14" x14ac:dyDescent="0.25">
      <c r="A760" s="3">
        <v>39671</v>
      </c>
      <c r="B760" s="4" t="s">
        <v>12</v>
      </c>
      <c r="C760" s="5">
        <v>397</v>
      </c>
      <c r="D760">
        <f t="shared" si="88"/>
        <v>2008</v>
      </c>
      <c r="E760">
        <f>F760*C760</f>
        <v>853.55</v>
      </c>
      <c r="F760">
        <f>VLOOKUP(D760,$Y$3:$Z$12,2)</f>
        <v>2.15</v>
      </c>
      <c r="G760">
        <f>SUMIF($B$2:B760,B760,$C$2:C760)</f>
        <v>9101</v>
      </c>
      <c r="H760">
        <f t="shared" si="89"/>
        <v>0.1</v>
      </c>
      <c r="I760">
        <f t="shared" si="90"/>
        <v>39.700000000000003</v>
      </c>
      <c r="J760">
        <f t="shared" si="91"/>
        <v>8</v>
      </c>
      <c r="K760">
        <f t="shared" si="94"/>
        <v>5278</v>
      </c>
      <c r="L760">
        <f t="shared" si="92"/>
        <v>4881</v>
      </c>
      <c r="M760">
        <f t="shared" si="95"/>
        <v>0</v>
      </c>
      <c r="N760">
        <f t="shared" si="93"/>
        <v>4881</v>
      </c>
    </row>
    <row r="761" spans="1:14" x14ac:dyDescent="0.25">
      <c r="A761" s="6">
        <v>39671</v>
      </c>
      <c r="B761" s="7" t="s">
        <v>81</v>
      </c>
      <c r="C761" s="8">
        <v>184</v>
      </c>
      <c r="D761">
        <f t="shared" si="88"/>
        <v>2008</v>
      </c>
      <c r="E761">
        <f>F761*C761</f>
        <v>395.59999999999997</v>
      </c>
      <c r="F761">
        <f>VLOOKUP(D761,$Y$3:$Z$12,2)</f>
        <v>2.15</v>
      </c>
      <c r="G761">
        <f>SUMIF($B$2:B761,B761,$C$2:C761)</f>
        <v>1292</v>
      </c>
      <c r="H761">
        <f t="shared" si="89"/>
        <v>0.1</v>
      </c>
      <c r="I761">
        <f t="shared" si="90"/>
        <v>18.400000000000002</v>
      </c>
      <c r="J761">
        <f t="shared" si="91"/>
        <v>8</v>
      </c>
      <c r="K761">
        <f t="shared" si="94"/>
        <v>4881</v>
      </c>
      <c r="L761">
        <f t="shared" si="92"/>
        <v>4697</v>
      </c>
      <c r="M761">
        <f t="shared" si="95"/>
        <v>0</v>
      </c>
      <c r="N761">
        <f t="shared" si="93"/>
        <v>4697</v>
      </c>
    </row>
    <row r="762" spans="1:14" x14ac:dyDescent="0.25">
      <c r="A762" s="3">
        <v>39673</v>
      </c>
      <c r="B762" s="4" t="s">
        <v>81</v>
      </c>
      <c r="C762" s="5">
        <v>55</v>
      </c>
      <c r="D762">
        <f t="shared" si="88"/>
        <v>2008</v>
      </c>
      <c r="E762">
        <f>F762*C762</f>
        <v>118.25</v>
      </c>
      <c r="F762">
        <f>VLOOKUP(D762,$Y$3:$Z$12,2)</f>
        <v>2.15</v>
      </c>
      <c r="G762">
        <f>SUMIF($B$2:B762,B762,$C$2:C762)</f>
        <v>1347</v>
      </c>
      <c r="H762">
        <f t="shared" si="89"/>
        <v>0.1</v>
      </c>
      <c r="I762">
        <f t="shared" si="90"/>
        <v>5.5</v>
      </c>
      <c r="J762">
        <f t="shared" si="91"/>
        <v>8</v>
      </c>
      <c r="K762">
        <f t="shared" si="94"/>
        <v>4697</v>
      </c>
      <c r="L762">
        <f t="shared" si="92"/>
        <v>4642</v>
      </c>
      <c r="M762">
        <f t="shared" si="95"/>
        <v>0</v>
      </c>
      <c r="N762">
        <f t="shared" si="93"/>
        <v>4642</v>
      </c>
    </row>
    <row r="763" spans="1:14" x14ac:dyDescent="0.25">
      <c r="A763" s="6">
        <v>39674</v>
      </c>
      <c r="B763" s="7" t="s">
        <v>72</v>
      </c>
      <c r="C763" s="8">
        <v>107</v>
      </c>
      <c r="D763">
        <f t="shared" si="88"/>
        <v>2008</v>
      </c>
      <c r="E763">
        <f>F763*C763</f>
        <v>230.04999999999998</v>
      </c>
      <c r="F763">
        <f>VLOOKUP(D763,$Y$3:$Z$12,2)</f>
        <v>2.15</v>
      </c>
      <c r="G763">
        <f>SUMIF($B$2:B763,B763,$C$2:C763)</f>
        <v>1600</v>
      </c>
      <c r="H763">
        <f t="shared" si="89"/>
        <v>0.1</v>
      </c>
      <c r="I763">
        <f t="shared" si="90"/>
        <v>10.700000000000001</v>
      </c>
      <c r="J763">
        <f t="shared" si="91"/>
        <v>8</v>
      </c>
      <c r="K763">
        <f t="shared" si="94"/>
        <v>4642</v>
      </c>
      <c r="L763">
        <f t="shared" si="92"/>
        <v>4535</v>
      </c>
      <c r="M763">
        <f t="shared" si="95"/>
        <v>0</v>
      </c>
      <c r="N763">
        <f t="shared" si="93"/>
        <v>4535</v>
      </c>
    </row>
    <row r="764" spans="1:14" x14ac:dyDescent="0.25">
      <c r="A764" s="3">
        <v>39676</v>
      </c>
      <c r="B764" s="4" t="s">
        <v>72</v>
      </c>
      <c r="C764" s="5">
        <v>127</v>
      </c>
      <c r="D764">
        <f t="shared" si="88"/>
        <v>2008</v>
      </c>
      <c r="E764">
        <f>F764*C764</f>
        <v>273.05</v>
      </c>
      <c r="F764">
        <f>VLOOKUP(D764,$Y$3:$Z$12,2)</f>
        <v>2.15</v>
      </c>
      <c r="G764">
        <f>SUMIF($B$2:B764,B764,$C$2:C764)</f>
        <v>1727</v>
      </c>
      <c r="H764">
        <f t="shared" si="89"/>
        <v>0.1</v>
      </c>
      <c r="I764">
        <f t="shared" si="90"/>
        <v>12.700000000000001</v>
      </c>
      <c r="J764">
        <f t="shared" si="91"/>
        <v>8</v>
      </c>
      <c r="K764">
        <f t="shared" si="94"/>
        <v>4535</v>
      </c>
      <c r="L764">
        <f t="shared" si="92"/>
        <v>4408</v>
      </c>
      <c r="M764">
        <f t="shared" si="95"/>
        <v>0</v>
      </c>
      <c r="N764">
        <f t="shared" si="93"/>
        <v>4408</v>
      </c>
    </row>
    <row r="765" spans="1:14" x14ac:dyDescent="0.25">
      <c r="A765" s="6">
        <v>39679</v>
      </c>
      <c r="B765" s="7" t="s">
        <v>176</v>
      </c>
      <c r="C765" s="8">
        <v>122</v>
      </c>
      <c r="D765">
        <f t="shared" si="88"/>
        <v>2008</v>
      </c>
      <c r="E765">
        <f>F765*C765</f>
        <v>262.3</v>
      </c>
      <c r="F765">
        <f>VLOOKUP(D765,$Y$3:$Z$12,2)</f>
        <v>2.15</v>
      </c>
      <c r="G765">
        <f>SUMIF($B$2:B765,B765,$C$2:C765)</f>
        <v>122</v>
      </c>
      <c r="H765">
        <f t="shared" si="89"/>
        <v>0.05</v>
      </c>
      <c r="I765">
        <f t="shared" si="90"/>
        <v>6.1000000000000005</v>
      </c>
      <c r="J765">
        <f t="shared" si="91"/>
        <v>8</v>
      </c>
      <c r="K765">
        <f t="shared" si="94"/>
        <v>4408</v>
      </c>
      <c r="L765">
        <f t="shared" si="92"/>
        <v>4286</v>
      </c>
      <c r="M765">
        <f t="shared" si="95"/>
        <v>0</v>
      </c>
      <c r="N765">
        <f t="shared" si="93"/>
        <v>4286</v>
      </c>
    </row>
    <row r="766" spans="1:14" x14ac:dyDescent="0.25">
      <c r="A766" s="3">
        <v>39679</v>
      </c>
      <c r="B766" s="4" t="s">
        <v>21</v>
      </c>
      <c r="C766" s="5">
        <v>107</v>
      </c>
      <c r="D766">
        <f t="shared" si="88"/>
        <v>2008</v>
      </c>
      <c r="E766">
        <f>F766*C766</f>
        <v>230.04999999999998</v>
      </c>
      <c r="F766">
        <f>VLOOKUP(D766,$Y$3:$Z$12,2)</f>
        <v>2.15</v>
      </c>
      <c r="G766">
        <f>SUMIF($B$2:B766,B766,$C$2:C766)</f>
        <v>2552</v>
      </c>
      <c r="H766">
        <f t="shared" si="89"/>
        <v>0.1</v>
      </c>
      <c r="I766">
        <f t="shared" si="90"/>
        <v>10.700000000000001</v>
      </c>
      <c r="J766">
        <f t="shared" si="91"/>
        <v>8</v>
      </c>
      <c r="K766">
        <f t="shared" si="94"/>
        <v>4286</v>
      </c>
      <c r="L766">
        <f t="shared" si="92"/>
        <v>4179</v>
      </c>
      <c r="M766">
        <f t="shared" si="95"/>
        <v>0</v>
      </c>
      <c r="N766">
        <f t="shared" si="93"/>
        <v>4179</v>
      </c>
    </row>
    <row r="767" spans="1:14" x14ac:dyDescent="0.25">
      <c r="A767" s="6">
        <v>39681</v>
      </c>
      <c r="B767" s="7" t="s">
        <v>25</v>
      </c>
      <c r="C767" s="8">
        <v>113</v>
      </c>
      <c r="D767">
        <f t="shared" si="88"/>
        <v>2008</v>
      </c>
      <c r="E767">
        <f>F767*C767</f>
        <v>242.95</v>
      </c>
      <c r="F767">
        <f>VLOOKUP(D767,$Y$3:$Z$12,2)</f>
        <v>2.15</v>
      </c>
      <c r="G767">
        <f>SUMIF($B$2:B767,B767,$C$2:C767)</f>
        <v>8707</v>
      </c>
      <c r="H767">
        <f t="shared" si="89"/>
        <v>0.1</v>
      </c>
      <c r="I767">
        <f t="shared" si="90"/>
        <v>11.3</v>
      </c>
      <c r="J767">
        <f t="shared" si="91"/>
        <v>8</v>
      </c>
      <c r="K767">
        <f t="shared" si="94"/>
        <v>4179</v>
      </c>
      <c r="L767">
        <f t="shared" si="92"/>
        <v>4066</v>
      </c>
      <c r="M767">
        <f t="shared" si="95"/>
        <v>0</v>
      </c>
      <c r="N767">
        <f t="shared" si="93"/>
        <v>4066</v>
      </c>
    </row>
    <row r="768" spans="1:14" x14ac:dyDescent="0.25">
      <c r="A768" s="3">
        <v>39681</v>
      </c>
      <c r="B768" s="4" t="s">
        <v>10</v>
      </c>
      <c r="C768" s="5">
        <v>297</v>
      </c>
      <c r="D768">
        <f t="shared" si="88"/>
        <v>2008</v>
      </c>
      <c r="E768">
        <f>F768*C768</f>
        <v>638.54999999999995</v>
      </c>
      <c r="F768">
        <f>VLOOKUP(D768,$Y$3:$Z$12,2)</f>
        <v>2.15</v>
      </c>
      <c r="G768">
        <f>SUMIF($B$2:B768,B768,$C$2:C768)</f>
        <v>10697</v>
      </c>
      <c r="H768">
        <f t="shared" si="89"/>
        <v>0.2</v>
      </c>
      <c r="I768">
        <f t="shared" si="90"/>
        <v>59.400000000000006</v>
      </c>
      <c r="J768">
        <f t="shared" si="91"/>
        <v>8</v>
      </c>
      <c r="K768">
        <f t="shared" si="94"/>
        <v>4066</v>
      </c>
      <c r="L768">
        <f t="shared" si="92"/>
        <v>3769</v>
      </c>
      <c r="M768">
        <f t="shared" si="95"/>
        <v>0</v>
      </c>
      <c r="N768">
        <f t="shared" si="93"/>
        <v>3769</v>
      </c>
    </row>
    <row r="769" spans="1:14" x14ac:dyDescent="0.25">
      <c r="A769" s="6">
        <v>39682</v>
      </c>
      <c r="B769" s="7" t="s">
        <v>47</v>
      </c>
      <c r="C769" s="8">
        <v>14</v>
      </c>
      <c r="D769">
        <f t="shared" si="88"/>
        <v>2008</v>
      </c>
      <c r="E769">
        <f>F769*C769</f>
        <v>30.099999999999998</v>
      </c>
      <c r="F769">
        <f>VLOOKUP(D769,$Y$3:$Z$12,2)</f>
        <v>2.15</v>
      </c>
      <c r="G769">
        <f>SUMIF($B$2:B769,B769,$C$2:C769)</f>
        <v>40</v>
      </c>
      <c r="H769">
        <f t="shared" si="89"/>
        <v>0</v>
      </c>
      <c r="I769">
        <f t="shared" si="90"/>
        <v>0</v>
      </c>
      <c r="J769">
        <f t="shared" si="91"/>
        <v>8</v>
      </c>
      <c r="K769">
        <f t="shared" si="94"/>
        <v>3769</v>
      </c>
      <c r="L769">
        <f t="shared" si="92"/>
        <v>3755</v>
      </c>
      <c r="M769">
        <f t="shared" si="95"/>
        <v>0</v>
      </c>
      <c r="N769">
        <f t="shared" si="93"/>
        <v>3755</v>
      </c>
    </row>
    <row r="770" spans="1:14" x14ac:dyDescent="0.25">
      <c r="A770" s="3">
        <v>39684</v>
      </c>
      <c r="B770" s="4" t="s">
        <v>55</v>
      </c>
      <c r="C770" s="5">
        <v>188</v>
      </c>
      <c r="D770">
        <f t="shared" si="88"/>
        <v>2008</v>
      </c>
      <c r="E770">
        <f>F770*C770</f>
        <v>404.2</v>
      </c>
      <c r="F770">
        <f>VLOOKUP(D770,$Y$3:$Z$12,2)</f>
        <v>2.15</v>
      </c>
      <c r="G770">
        <f>SUMIF($B$2:B770,B770,$C$2:C770)</f>
        <v>1490</v>
      </c>
      <c r="H770">
        <f t="shared" si="89"/>
        <v>0.1</v>
      </c>
      <c r="I770">
        <f t="shared" si="90"/>
        <v>18.8</v>
      </c>
      <c r="J770">
        <f t="shared" si="91"/>
        <v>8</v>
      </c>
      <c r="K770">
        <f t="shared" si="94"/>
        <v>3755</v>
      </c>
      <c r="L770">
        <f t="shared" si="92"/>
        <v>3567</v>
      </c>
      <c r="M770">
        <f t="shared" si="95"/>
        <v>0</v>
      </c>
      <c r="N770">
        <f t="shared" si="93"/>
        <v>3567</v>
      </c>
    </row>
    <row r="771" spans="1:14" x14ac:dyDescent="0.25">
      <c r="A771" s="6">
        <v>39686</v>
      </c>
      <c r="B771" s="7" t="s">
        <v>154</v>
      </c>
      <c r="C771" s="8">
        <v>11</v>
      </c>
      <c r="D771">
        <f t="shared" ref="D771:D834" si="96">YEAR(A771)</f>
        <v>2008</v>
      </c>
      <c r="E771">
        <f>F771*C771</f>
        <v>23.65</v>
      </c>
      <c r="F771">
        <f>VLOOKUP(D771,$Y$3:$Z$12,2)</f>
        <v>2.15</v>
      </c>
      <c r="G771">
        <f>SUMIF($B$2:B771,B771,$C$2:C771)</f>
        <v>39</v>
      </c>
      <c r="H771">
        <f t="shared" ref="H771:H834" si="97">IF(G771 &gt;= 10000,0.2,IF(G771 &gt;= 1000,0.1,IF(G771 &gt;= 100,0.05,0)))</f>
        <v>0</v>
      </c>
      <c r="I771">
        <f t="shared" ref="I771:I834" si="98">H771*C771</f>
        <v>0</v>
      </c>
      <c r="J771">
        <f t="shared" ref="J771:J834" si="99">MONTH(A771)</f>
        <v>8</v>
      </c>
      <c r="K771">
        <f t="shared" si="94"/>
        <v>3567</v>
      </c>
      <c r="L771">
        <f t="shared" ref="L771:L834" si="100">K771-C771</f>
        <v>3556</v>
      </c>
      <c r="M771">
        <f t="shared" si="95"/>
        <v>0</v>
      </c>
      <c r="N771">
        <f t="shared" ref="N771:N834" si="101">L771+M771</f>
        <v>3556</v>
      </c>
    </row>
    <row r="772" spans="1:14" x14ac:dyDescent="0.25">
      <c r="A772" s="3">
        <v>39689</v>
      </c>
      <c r="B772" s="4" t="s">
        <v>31</v>
      </c>
      <c r="C772" s="5">
        <v>105</v>
      </c>
      <c r="D772">
        <f t="shared" si="96"/>
        <v>2008</v>
      </c>
      <c r="E772">
        <f>F772*C772</f>
        <v>225.75</v>
      </c>
      <c r="F772">
        <f>VLOOKUP(D772,$Y$3:$Z$12,2)</f>
        <v>2.15</v>
      </c>
      <c r="G772">
        <f>SUMIF($B$2:B772,B772,$C$2:C772)</f>
        <v>1609</v>
      </c>
      <c r="H772">
        <f t="shared" si="97"/>
        <v>0.1</v>
      </c>
      <c r="I772">
        <f t="shared" si="98"/>
        <v>10.5</v>
      </c>
      <c r="J772">
        <f t="shared" si="99"/>
        <v>8</v>
      </c>
      <c r="K772">
        <f t="shared" ref="K772:K835" si="102">N771</f>
        <v>3556</v>
      </c>
      <c r="L772">
        <f t="shared" si="100"/>
        <v>3451</v>
      </c>
      <c r="M772">
        <f t="shared" ref="M772:M835" si="103">IF(J772 &lt;&gt; J773,MROUND(IF(ROUNDUP(5000 - L772,-3) &lt; 0, 0, ROUNDUP(5000 - L772,-3)),1000),0)</f>
        <v>0</v>
      </c>
      <c r="N772">
        <f t="shared" si="101"/>
        <v>3451</v>
      </c>
    </row>
    <row r="773" spans="1:14" x14ac:dyDescent="0.25">
      <c r="A773" s="6">
        <v>39690</v>
      </c>
      <c r="B773" s="7" t="s">
        <v>163</v>
      </c>
      <c r="C773" s="8">
        <v>18</v>
      </c>
      <c r="D773">
        <f t="shared" si="96"/>
        <v>2008</v>
      </c>
      <c r="E773">
        <f>F773*C773</f>
        <v>38.699999999999996</v>
      </c>
      <c r="F773">
        <f>VLOOKUP(D773,$Y$3:$Z$12,2)</f>
        <v>2.15</v>
      </c>
      <c r="G773">
        <f>SUMIF($B$2:B773,B773,$C$2:C773)</f>
        <v>20</v>
      </c>
      <c r="H773">
        <f t="shared" si="97"/>
        <v>0</v>
      </c>
      <c r="I773">
        <f t="shared" si="98"/>
        <v>0</v>
      </c>
      <c r="J773">
        <f t="shared" si="99"/>
        <v>8</v>
      </c>
      <c r="K773">
        <f t="shared" si="102"/>
        <v>3451</v>
      </c>
      <c r="L773">
        <f t="shared" si="100"/>
        <v>3433</v>
      </c>
      <c r="M773">
        <f t="shared" si="103"/>
        <v>0</v>
      </c>
      <c r="N773">
        <f t="shared" si="101"/>
        <v>3433</v>
      </c>
    </row>
    <row r="774" spans="1:14" x14ac:dyDescent="0.25">
      <c r="A774" s="3">
        <v>39690</v>
      </c>
      <c r="B774" s="4" t="s">
        <v>10</v>
      </c>
      <c r="C774" s="5">
        <v>418</v>
      </c>
      <c r="D774">
        <f t="shared" si="96"/>
        <v>2008</v>
      </c>
      <c r="E774">
        <f>F774*C774</f>
        <v>898.69999999999993</v>
      </c>
      <c r="F774">
        <f>VLOOKUP(D774,$Y$3:$Z$12,2)</f>
        <v>2.15</v>
      </c>
      <c r="G774">
        <f>SUMIF($B$2:B774,B774,$C$2:C774)</f>
        <v>11115</v>
      </c>
      <c r="H774">
        <f t="shared" si="97"/>
        <v>0.2</v>
      </c>
      <c r="I774">
        <f t="shared" si="98"/>
        <v>83.600000000000009</v>
      </c>
      <c r="J774">
        <f t="shared" si="99"/>
        <v>8</v>
      </c>
      <c r="K774">
        <f t="shared" si="102"/>
        <v>3433</v>
      </c>
      <c r="L774">
        <f t="shared" si="100"/>
        <v>3015</v>
      </c>
      <c r="M774">
        <f t="shared" si="103"/>
        <v>0</v>
      </c>
      <c r="N774">
        <f t="shared" si="101"/>
        <v>3015</v>
      </c>
    </row>
    <row r="775" spans="1:14" x14ac:dyDescent="0.25">
      <c r="A775" s="6">
        <v>39691</v>
      </c>
      <c r="B775" s="7" t="s">
        <v>177</v>
      </c>
      <c r="C775" s="8">
        <v>4</v>
      </c>
      <c r="D775">
        <f t="shared" si="96"/>
        <v>2008</v>
      </c>
      <c r="E775">
        <f>F775*C775</f>
        <v>8.6</v>
      </c>
      <c r="F775">
        <f>VLOOKUP(D775,$Y$3:$Z$12,2)</f>
        <v>2.15</v>
      </c>
      <c r="G775">
        <f>SUMIF($B$2:B775,B775,$C$2:C775)</f>
        <v>4</v>
      </c>
      <c r="H775">
        <f t="shared" si="97"/>
        <v>0</v>
      </c>
      <c r="I775">
        <f t="shared" si="98"/>
        <v>0</v>
      </c>
      <c r="J775">
        <f t="shared" si="99"/>
        <v>8</v>
      </c>
      <c r="K775">
        <f t="shared" si="102"/>
        <v>3015</v>
      </c>
      <c r="L775">
        <f t="shared" si="100"/>
        <v>3011</v>
      </c>
      <c r="M775">
        <f t="shared" si="103"/>
        <v>0</v>
      </c>
      <c r="N775">
        <f t="shared" si="101"/>
        <v>3011</v>
      </c>
    </row>
    <row r="776" spans="1:14" x14ac:dyDescent="0.25">
      <c r="A776" s="3">
        <v>39691</v>
      </c>
      <c r="B776" s="4" t="s">
        <v>127</v>
      </c>
      <c r="C776" s="5">
        <v>5</v>
      </c>
      <c r="D776">
        <f t="shared" si="96"/>
        <v>2008</v>
      </c>
      <c r="E776">
        <f>F776*C776</f>
        <v>10.75</v>
      </c>
      <c r="F776">
        <f>VLOOKUP(D776,$Y$3:$Z$12,2)</f>
        <v>2.15</v>
      </c>
      <c r="G776">
        <f>SUMIF($B$2:B776,B776,$C$2:C776)</f>
        <v>11</v>
      </c>
      <c r="H776">
        <f t="shared" si="97"/>
        <v>0</v>
      </c>
      <c r="I776">
        <f t="shared" si="98"/>
        <v>0</v>
      </c>
      <c r="J776">
        <f t="shared" si="99"/>
        <v>8</v>
      </c>
      <c r="K776">
        <f t="shared" si="102"/>
        <v>3011</v>
      </c>
      <c r="L776">
        <f t="shared" si="100"/>
        <v>3006</v>
      </c>
      <c r="M776">
        <f t="shared" si="103"/>
        <v>2000</v>
      </c>
      <c r="N776">
        <f t="shared" si="101"/>
        <v>5006</v>
      </c>
    </row>
    <row r="777" spans="1:14" x14ac:dyDescent="0.25">
      <c r="A777" s="6">
        <v>39692</v>
      </c>
      <c r="B777" s="7" t="s">
        <v>105</v>
      </c>
      <c r="C777" s="8">
        <v>346</v>
      </c>
      <c r="D777">
        <f t="shared" si="96"/>
        <v>2008</v>
      </c>
      <c r="E777">
        <f>F777*C777</f>
        <v>743.9</v>
      </c>
      <c r="F777">
        <f>VLOOKUP(D777,$Y$3:$Z$12,2)</f>
        <v>2.15</v>
      </c>
      <c r="G777">
        <f>SUMIF($B$2:B777,B777,$C$2:C777)</f>
        <v>2691</v>
      </c>
      <c r="H777">
        <f t="shared" si="97"/>
        <v>0.1</v>
      </c>
      <c r="I777">
        <f t="shared" si="98"/>
        <v>34.6</v>
      </c>
      <c r="J777">
        <f t="shared" si="99"/>
        <v>9</v>
      </c>
      <c r="K777">
        <f t="shared" si="102"/>
        <v>5006</v>
      </c>
      <c r="L777">
        <f t="shared" si="100"/>
        <v>4660</v>
      </c>
      <c r="M777">
        <f t="shared" si="103"/>
        <v>0</v>
      </c>
      <c r="N777">
        <f t="shared" si="101"/>
        <v>4660</v>
      </c>
    </row>
    <row r="778" spans="1:14" x14ac:dyDescent="0.25">
      <c r="A778" s="3">
        <v>39694</v>
      </c>
      <c r="B778" s="4" t="s">
        <v>12</v>
      </c>
      <c r="C778" s="5">
        <v>417</v>
      </c>
      <c r="D778">
        <f t="shared" si="96"/>
        <v>2008</v>
      </c>
      <c r="E778">
        <f>F778*C778</f>
        <v>896.55</v>
      </c>
      <c r="F778">
        <f>VLOOKUP(D778,$Y$3:$Z$12,2)</f>
        <v>2.15</v>
      </c>
      <c r="G778">
        <f>SUMIF($B$2:B778,B778,$C$2:C778)</f>
        <v>9518</v>
      </c>
      <c r="H778">
        <f t="shared" si="97"/>
        <v>0.1</v>
      </c>
      <c r="I778">
        <f t="shared" si="98"/>
        <v>41.7</v>
      </c>
      <c r="J778">
        <f t="shared" si="99"/>
        <v>9</v>
      </c>
      <c r="K778">
        <f t="shared" si="102"/>
        <v>4660</v>
      </c>
      <c r="L778">
        <f t="shared" si="100"/>
        <v>4243</v>
      </c>
      <c r="M778">
        <f t="shared" si="103"/>
        <v>0</v>
      </c>
      <c r="N778">
        <f t="shared" si="101"/>
        <v>4243</v>
      </c>
    </row>
    <row r="779" spans="1:14" x14ac:dyDescent="0.25">
      <c r="A779" s="6">
        <v>39696</v>
      </c>
      <c r="B779" s="7" t="s">
        <v>126</v>
      </c>
      <c r="C779" s="8">
        <v>35</v>
      </c>
      <c r="D779">
        <f t="shared" si="96"/>
        <v>2008</v>
      </c>
      <c r="E779">
        <f>F779*C779</f>
        <v>75.25</v>
      </c>
      <c r="F779">
        <f>VLOOKUP(D779,$Y$3:$Z$12,2)</f>
        <v>2.15</v>
      </c>
      <c r="G779">
        <f>SUMIF($B$2:B779,B779,$C$2:C779)</f>
        <v>324</v>
      </c>
      <c r="H779">
        <f t="shared" si="97"/>
        <v>0.05</v>
      </c>
      <c r="I779">
        <f t="shared" si="98"/>
        <v>1.75</v>
      </c>
      <c r="J779">
        <f t="shared" si="99"/>
        <v>9</v>
      </c>
      <c r="K779">
        <f t="shared" si="102"/>
        <v>4243</v>
      </c>
      <c r="L779">
        <f t="shared" si="100"/>
        <v>4208</v>
      </c>
      <c r="M779">
        <f t="shared" si="103"/>
        <v>0</v>
      </c>
      <c r="N779">
        <f t="shared" si="101"/>
        <v>4208</v>
      </c>
    </row>
    <row r="780" spans="1:14" x14ac:dyDescent="0.25">
      <c r="A780" s="3">
        <v>39696</v>
      </c>
      <c r="B780" s="4" t="s">
        <v>6</v>
      </c>
      <c r="C780" s="5">
        <v>6</v>
      </c>
      <c r="D780">
        <f t="shared" si="96"/>
        <v>2008</v>
      </c>
      <c r="E780">
        <f>F780*C780</f>
        <v>12.899999999999999</v>
      </c>
      <c r="F780">
        <f>VLOOKUP(D780,$Y$3:$Z$12,2)</f>
        <v>2.15</v>
      </c>
      <c r="G780">
        <f>SUMIF($B$2:B780,B780,$C$2:C780)</f>
        <v>20</v>
      </c>
      <c r="H780">
        <f t="shared" si="97"/>
        <v>0</v>
      </c>
      <c r="I780">
        <f t="shared" si="98"/>
        <v>0</v>
      </c>
      <c r="J780">
        <f t="shared" si="99"/>
        <v>9</v>
      </c>
      <c r="K780">
        <f t="shared" si="102"/>
        <v>4208</v>
      </c>
      <c r="L780">
        <f t="shared" si="100"/>
        <v>4202</v>
      </c>
      <c r="M780">
        <f t="shared" si="103"/>
        <v>0</v>
      </c>
      <c r="N780">
        <f t="shared" si="101"/>
        <v>4202</v>
      </c>
    </row>
    <row r="781" spans="1:14" x14ac:dyDescent="0.25">
      <c r="A781" s="6">
        <v>39697</v>
      </c>
      <c r="B781" s="7" t="s">
        <v>53</v>
      </c>
      <c r="C781" s="8">
        <v>322</v>
      </c>
      <c r="D781">
        <f t="shared" si="96"/>
        <v>2008</v>
      </c>
      <c r="E781">
        <f>F781*C781</f>
        <v>692.3</v>
      </c>
      <c r="F781">
        <f>VLOOKUP(D781,$Y$3:$Z$12,2)</f>
        <v>2.15</v>
      </c>
      <c r="G781">
        <f>SUMIF($B$2:B781,B781,$C$2:C781)</f>
        <v>10060</v>
      </c>
      <c r="H781">
        <f t="shared" si="97"/>
        <v>0.2</v>
      </c>
      <c r="I781">
        <f t="shared" si="98"/>
        <v>64.400000000000006</v>
      </c>
      <c r="J781">
        <f t="shared" si="99"/>
        <v>9</v>
      </c>
      <c r="K781">
        <f t="shared" si="102"/>
        <v>4202</v>
      </c>
      <c r="L781">
        <f t="shared" si="100"/>
        <v>3880</v>
      </c>
      <c r="M781">
        <f t="shared" si="103"/>
        <v>0</v>
      </c>
      <c r="N781">
        <f t="shared" si="101"/>
        <v>3880</v>
      </c>
    </row>
    <row r="782" spans="1:14" x14ac:dyDescent="0.25">
      <c r="A782" s="3">
        <v>39697</v>
      </c>
      <c r="B782" s="4" t="s">
        <v>40</v>
      </c>
      <c r="C782" s="5">
        <v>150</v>
      </c>
      <c r="D782">
        <f t="shared" si="96"/>
        <v>2008</v>
      </c>
      <c r="E782">
        <f>F782*C782</f>
        <v>322.5</v>
      </c>
      <c r="F782">
        <f>VLOOKUP(D782,$Y$3:$Z$12,2)</f>
        <v>2.15</v>
      </c>
      <c r="G782">
        <f>SUMIF($B$2:B782,B782,$C$2:C782)</f>
        <v>1702</v>
      </c>
      <c r="H782">
        <f t="shared" si="97"/>
        <v>0.1</v>
      </c>
      <c r="I782">
        <f t="shared" si="98"/>
        <v>15</v>
      </c>
      <c r="J782">
        <f t="shared" si="99"/>
        <v>9</v>
      </c>
      <c r="K782">
        <f t="shared" si="102"/>
        <v>3880</v>
      </c>
      <c r="L782">
        <f t="shared" si="100"/>
        <v>3730</v>
      </c>
      <c r="M782">
        <f t="shared" si="103"/>
        <v>0</v>
      </c>
      <c r="N782">
        <f t="shared" si="101"/>
        <v>3730</v>
      </c>
    </row>
    <row r="783" spans="1:14" x14ac:dyDescent="0.25">
      <c r="A783" s="6">
        <v>39698</v>
      </c>
      <c r="B783" s="7" t="s">
        <v>17</v>
      </c>
      <c r="C783" s="8">
        <v>492</v>
      </c>
      <c r="D783">
        <f t="shared" si="96"/>
        <v>2008</v>
      </c>
      <c r="E783">
        <f>F783*C783</f>
        <v>1057.8</v>
      </c>
      <c r="F783">
        <f>VLOOKUP(D783,$Y$3:$Z$12,2)</f>
        <v>2.15</v>
      </c>
      <c r="G783">
        <f>SUMIF($B$2:B783,B783,$C$2:C783)</f>
        <v>8683</v>
      </c>
      <c r="H783">
        <f t="shared" si="97"/>
        <v>0.1</v>
      </c>
      <c r="I783">
        <f t="shared" si="98"/>
        <v>49.2</v>
      </c>
      <c r="J783">
        <f t="shared" si="99"/>
        <v>9</v>
      </c>
      <c r="K783">
        <f t="shared" si="102"/>
        <v>3730</v>
      </c>
      <c r="L783">
        <f t="shared" si="100"/>
        <v>3238</v>
      </c>
      <c r="M783">
        <f t="shared" si="103"/>
        <v>0</v>
      </c>
      <c r="N783">
        <f t="shared" si="101"/>
        <v>3238</v>
      </c>
    </row>
    <row r="784" spans="1:14" x14ac:dyDescent="0.25">
      <c r="A784" s="3">
        <v>39702</v>
      </c>
      <c r="B784" s="4" t="s">
        <v>21</v>
      </c>
      <c r="C784" s="5">
        <v>93</v>
      </c>
      <c r="D784">
        <f t="shared" si="96"/>
        <v>2008</v>
      </c>
      <c r="E784">
        <f>F784*C784</f>
        <v>199.95</v>
      </c>
      <c r="F784">
        <f>VLOOKUP(D784,$Y$3:$Z$12,2)</f>
        <v>2.15</v>
      </c>
      <c r="G784">
        <f>SUMIF($B$2:B784,B784,$C$2:C784)</f>
        <v>2645</v>
      </c>
      <c r="H784">
        <f t="shared" si="97"/>
        <v>0.1</v>
      </c>
      <c r="I784">
        <f t="shared" si="98"/>
        <v>9.3000000000000007</v>
      </c>
      <c r="J784">
        <f t="shared" si="99"/>
        <v>9</v>
      </c>
      <c r="K784">
        <f t="shared" si="102"/>
        <v>3238</v>
      </c>
      <c r="L784">
        <f t="shared" si="100"/>
        <v>3145</v>
      </c>
      <c r="M784">
        <f t="shared" si="103"/>
        <v>0</v>
      </c>
      <c r="N784">
        <f t="shared" si="101"/>
        <v>3145</v>
      </c>
    </row>
    <row r="785" spans="1:14" x14ac:dyDescent="0.25">
      <c r="A785" s="6">
        <v>39705</v>
      </c>
      <c r="B785" s="7" t="s">
        <v>64</v>
      </c>
      <c r="C785" s="8">
        <v>64</v>
      </c>
      <c r="D785">
        <f t="shared" si="96"/>
        <v>2008</v>
      </c>
      <c r="E785">
        <f>F785*C785</f>
        <v>137.6</v>
      </c>
      <c r="F785">
        <f>VLOOKUP(D785,$Y$3:$Z$12,2)</f>
        <v>2.15</v>
      </c>
      <c r="G785">
        <f>SUMIF($B$2:B785,B785,$C$2:C785)</f>
        <v>997</v>
      </c>
      <c r="H785">
        <f t="shared" si="97"/>
        <v>0.05</v>
      </c>
      <c r="I785">
        <f t="shared" si="98"/>
        <v>3.2</v>
      </c>
      <c r="J785">
        <f t="shared" si="99"/>
        <v>9</v>
      </c>
      <c r="K785">
        <f t="shared" si="102"/>
        <v>3145</v>
      </c>
      <c r="L785">
        <f t="shared" si="100"/>
        <v>3081</v>
      </c>
      <c r="M785">
        <f t="shared" si="103"/>
        <v>0</v>
      </c>
      <c r="N785">
        <f t="shared" si="101"/>
        <v>3081</v>
      </c>
    </row>
    <row r="786" spans="1:14" x14ac:dyDescent="0.25">
      <c r="A786" s="3">
        <v>39705</v>
      </c>
      <c r="B786" s="4" t="s">
        <v>92</v>
      </c>
      <c r="C786" s="5">
        <v>7</v>
      </c>
      <c r="D786">
        <f t="shared" si="96"/>
        <v>2008</v>
      </c>
      <c r="E786">
        <f>F786*C786</f>
        <v>15.049999999999999</v>
      </c>
      <c r="F786">
        <f>VLOOKUP(D786,$Y$3:$Z$12,2)</f>
        <v>2.15</v>
      </c>
      <c r="G786">
        <f>SUMIF($B$2:B786,B786,$C$2:C786)</f>
        <v>32</v>
      </c>
      <c r="H786">
        <f t="shared" si="97"/>
        <v>0</v>
      </c>
      <c r="I786">
        <f t="shared" si="98"/>
        <v>0</v>
      </c>
      <c r="J786">
        <f t="shared" si="99"/>
        <v>9</v>
      </c>
      <c r="K786">
        <f t="shared" si="102"/>
        <v>3081</v>
      </c>
      <c r="L786">
        <f t="shared" si="100"/>
        <v>3074</v>
      </c>
      <c r="M786">
        <f t="shared" si="103"/>
        <v>0</v>
      </c>
      <c r="N786">
        <f t="shared" si="101"/>
        <v>3074</v>
      </c>
    </row>
    <row r="787" spans="1:14" x14ac:dyDescent="0.25">
      <c r="A787" s="6">
        <v>39705</v>
      </c>
      <c r="B787" s="7" t="s">
        <v>21</v>
      </c>
      <c r="C787" s="8">
        <v>90</v>
      </c>
      <c r="D787">
        <f t="shared" si="96"/>
        <v>2008</v>
      </c>
      <c r="E787">
        <f>F787*C787</f>
        <v>193.5</v>
      </c>
      <c r="F787">
        <f>VLOOKUP(D787,$Y$3:$Z$12,2)</f>
        <v>2.15</v>
      </c>
      <c r="G787">
        <f>SUMIF($B$2:B787,B787,$C$2:C787)</f>
        <v>2735</v>
      </c>
      <c r="H787">
        <f t="shared" si="97"/>
        <v>0.1</v>
      </c>
      <c r="I787">
        <f t="shared" si="98"/>
        <v>9</v>
      </c>
      <c r="J787">
        <f t="shared" si="99"/>
        <v>9</v>
      </c>
      <c r="K787">
        <f t="shared" si="102"/>
        <v>3074</v>
      </c>
      <c r="L787">
        <f t="shared" si="100"/>
        <v>2984</v>
      </c>
      <c r="M787">
        <f t="shared" si="103"/>
        <v>0</v>
      </c>
      <c r="N787">
        <f t="shared" si="101"/>
        <v>2984</v>
      </c>
    </row>
    <row r="788" spans="1:14" x14ac:dyDescent="0.25">
      <c r="A788" s="3">
        <v>39712</v>
      </c>
      <c r="B788" s="4" t="s">
        <v>53</v>
      </c>
      <c r="C788" s="5">
        <v>136</v>
      </c>
      <c r="D788">
        <f t="shared" si="96"/>
        <v>2008</v>
      </c>
      <c r="E788">
        <f>F788*C788</f>
        <v>292.39999999999998</v>
      </c>
      <c r="F788">
        <f>VLOOKUP(D788,$Y$3:$Z$12,2)</f>
        <v>2.15</v>
      </c>
      <c r="G788">
        <f>SUMIF($B$2:B788,B788,$C$2:C788)</f>
        <v>10196</v>
      </c>
      <c r="H788">
        <f t="shared" si="97"/>
        <v>0.2</v>
      </c>
      <c r="I788">
        <f t="shared" si="98"/>
        <v>27.200000000000003</v>
      </c>
      <c r="J788">
        <f t="shared" si="99"/>
        <v>9</v>
      </c>
      <c r="K788">
        <f t="shared" si="102"/>
        <v>2984</v>
      </c>
      <c r="L788">
        <f t="shared" si="100"/>
        <v>2848</v>
      </c>
      <c r="M788">
        <f t="shared" si="103"/>
        <v>0</v>
      </c>
      <c r="N788">
        <f t="shared" si="101"/>
        <v>2848</v>
      </c>
    </row>
    <row r="789" spans="1:14" x14ac:dyDescent="0.25">
      <c r="A789" s="6">
        <v>39713</v>
      </c>
      <c r="B789" s="7" t="s">
        <v>22</v>
      </c>
      <c r="C789" s="8">
        <v>104</v>
      </c>
      <c r="D789">
        <f t="shared" si="96"/>
        <v>2008</v>
      </c>
      <c r="E789">
        <f>F789*C789</f>
        <v>223.6</v>
      </c>
      <c r="F789">
        <f>VLOOKUP(D789,$Y$3:$Z$12,2)</f>
        <v>2.15</v>
      </c>
      <c r="G789">
        <f>SUMIF($B$2:B789,B789,$C$2:C789)</f>
        <v>1537</v>
      </c>
      <c r="H789">
        <f t="shared" si="97"/>
        <v>0.1</v>
      </c>
      <c r="I789">
        <f t="shared" si="98"/>
        <v>10.4</v>
      </c>
      <c r="J789">
        <f t="shared" si="99"/>
        <v>9</v>
      </c>
      <c r="K789">
        <f t="shared" si="102"/>
        <v>2848</v>
      </c>
      <c r="L789">
        <f t="shared" si="100"/>
        <v>2744</v>
      </c>
      <c r="M789">
        <f t="shared" si="103"/>
        <v>0</v>
      </c>
      <c r="N789">
        <f t="shared" si="101"/>
        <v>2744</v>
      </c>
    </row>
    <row r="790" spans="1:14" x14ac:dyDescent="0.25">
      <c r="A790" s="3">
        <v>39713</v>
      </c>
      <c r="B790" s="4" t="s">
        <v>153</v>
      </c>
      <c r="C790" s="5">
        <v>1</v>
      </c>
      <c r="D790">
        <f t="shared" si="96"/>
        <v>2008</v>
      </c>
      <c r="E790">
        <f>F790*C790</f>
        <v>2.15</v>
      </c>
      <c r="F790">
        <f>VLOOKUP(D790,$Y$3:$Z$12,2)</f>
        <v>2.15</v>
      </c>
      <c r="G790">
        <f>SUMIF($B$2:B790,B790,$C$2:C790)</f>
        <v>3</v>
      </c>
      <c r="H790">
        <f t="shared" si="97"/>
        <v>0</v>
      </c>
      <c r="I790">
        <f t="shared" si="98"/>
        <v>0</v>
      </c>
      <c r="J790">
        <f t="shared" si="99"/>
        <v>9</v>
      </c>
      <c r="K790">
        <f t="shared" si="102"/>
        <v>2744</v>
      </c>
      <c r="L790">
        <f t="shared" si="100"/>
        <v>2743</v>
      </c>
      <c r="M790">
        <f t="shared" si="103"/>
        <v>0</v>
      </c>
      <c r="N790">
        <f t="shared" si="101"/>
        <v>2743</v>
      </c>
    </row>
    <row r="791" spans="1:14" x14ac:dyDescent="0.25">
      <c r="A791" s="6">
        <v>39714</v>
      </c>
      <c r="B791" s="7" t="s">
        <v>34</v>
      </c>
      <c r="C791" s="8">
        <v>52</v>
      </c>
      <c r="D791">
        <f t="shared" si="96"/>
        <v>2008</v>
      </c>
      <c r="E791">
        <f>F791*C791</f>
        <v>111.8</v>
      </c>
      <c r="F791">
        <f>VLOOKUP(D791,$Y$3:$Z$12,2)</f>
        <v>2.15</v>
      </c>
      <c r="G791">
        <f>SUMIF($B$2:B791,B791,$C$2:C791)</f>
        <v>511</v>
      </c>
      <c r="H791">
        <f t="shared" si="97"/>
        <v>0.05</v>
      </c>
      <c r="I791">
        <f t="shared" si="98"/>
        <v>2.6</v>
      </c>
      <c r="J791">
        <f t="shared" si="99"/>
        <v>9</v>
      </c>
      <c r="K791">
        <f t="shared" si="102"/>
        <v>2743</v>
      </c>
      <c r="L791">
        <f t="shared" si="100"/>
        <v>2691</v>
      </c>
      <c r="M791">
        <f t="shared" si="103"/>
        <v>0</v>
      </c>
      <c r="N791">
        <f t="shared" si="101"/>
        <v>2691</v>
      </c>
    </row>
    <row r="792" spans="1:14" x14ac:dyDescent="0.25">
      <c r="A792" s="3">
        <v>39714</v>
      </c>
      <c r="B792" s="4" t="s">
        <v>48</v>
      </c>
      <c r="C792" s="5">
        <v>203</v>
      </c>
      <c r="D792">
        <f t="shared" si="96"/>
        <v>2008</v>
      </c>
      <c r="E792">
        <f>F792*C792</f>
        <v>436.45</v>
      </c>
      <c r="F792">
        <f>VLOOKUP(D792,$Y$3:$Z$12,2)</f>
        <v>2.15</v>
      </c>
      <c r="G792">
        <f>SUMIF($B$2:B792,B792,$C$2:C792)</f>
        <v>9666</v>
      </c>
      <c r="H792">
        <f t="shared" si="97"/>
        <v>0.1</v>
      </c>
      <c r="I792">
        <f t="shared" si="98"/>
        <v>20.3</v>
      </c>
      <c r="J792">
        <f t="shared" si="99"/>
        <v>9</v>
      </c>
      <c r="K792">
        <f t="shared" si="102"/>
        <v>2691</v>
      </c>
      <c r="L792">
        <f t="shared" si="100"/>
        <v>2488</v>
      </c>
      <c r="M792">
        <f t="shared" si="103"/>
        <v>0</v>
      </c>
      <c r="N792">
        <f t="shared" si="101"/>
        <v>2488</v>
      </c>
    </row>
    <row r="793" spans="1:14" x14ac:dyDescent="0.25">
      <c r="A793" s="6">
        <v>39716</v>
      </c>
      <c r="B793" s="7" t="s">
        <v>33</v>
      </c>
      <c r="C793" s="8">
        <v>183</v>
      </c>
      <c r="D793">
        <f t="shared" si="96"/>
        <v>2008</v>
      </c>
      <c r="E793">
        <f>F793*C793</f>
        <v>393.45</v>
      </c>
      <c r="F793">
        <f>VLOOKUP(D793,$Y$3:$Z$12,2)</f>
        <v>2.15</v>
      </c>
      <c r="G793">
        <f>SUMIF($B$2:B793,B793,$C$2:C793)</f>
        <v>2208</v>
      </c>
      <c r="H793">
        <f t="shared" si="97"/>
        <v>0.1</v>
      </c>
      <c r="I793">
        <f t="shared" si="98"/>
        <v>18.3</v>
      </c>
      <c r="J793">
        <f t="shared" si="99"/>
        <v>9</v>
      </c>
      <c r="K793">
        <f t="shared" si="102"/>
        <v>2488</v>
      </c>
      <c r="L793">
        <f t="shared" si="100"/>
        <v>2305</v>
      </c>
      <c r="M793">
        <f t="shared" si="103"/>
        <v>0</v>
      </c>
      <c r="N793">
        <f t="shared" si="101"/>
        <v>2305</v>
      </c>
    </row>
    <row r="794" spans="1:14" x14ac:dyDescent="0.25">
      <c r="A794" s="3">
        <v>39717</v>
      </c>
      <c r="B794" s="4" t="s">
        <v>64</v>
      </c>
      <c r="C794" s="5">
        <v>182</v>
      </c>
      <c r="D794">
        <f t="shared" si="96"/>
        <v>2008</v>
      </c>
      <c r="E794">
        <f>F794*C794</f>
        <v>391.3</v>
      </c>
      <c r="F794">
        <f>VLOOKUP(D794,$Y$3:$Z$12,2)</f>
        <v>2.15</v>
      </c>
      <c r="G794">
        <f>SUMIF($B$2:B794,B794,$C$2:C794)</f>
        <v>1179</v>
      </c>
      <c r="H794">
        <f t="shared" si="97"/>
        <v>0.1</v>
      </c>
      <c r="I794">
        <f t="shared" si="98"/>
        <v>18.2</v>
      </c>
      <c r="J794">
        <f t="shared" si="99"/>
        <v>9</v>
      </c>
      <c r="K794">
        <f t="shared" si="102"/>
        <v>2305</v>
      </c>
      <c r="L794">
        <f t="shared" si="100"/>
        <v>2123</v>
      </c>
      <c r="M794">
        <f t="shared" si="103"/>
        <v>0</v>
      </c>
      <c r="N794">
        <f t="shared" si="101"/>
        <v>2123</v>
      </c>
    </row>
    <row r="795" spans="1:14" x14ac:dyDescent="0.25">
      <c r="A795" s="6">
        <v>39719</v>
      </c>
      <c r="B795" s="7" t="s">
        <v>48</v>
      </c>
      <c r="C795" s="8">
        <v>383</v>
      </c>
      <c r="D795">
        <f t="shared" si="96"/>
        <v>2008</v>
      </c>
      <c r="E795">
        <f>F795*C795</f>
        <v>823.44999999999993</v>
      </c>
      <c r="F795">
        <f>VLOOKUP(D795,$Y$3:$Z$12,2)</f>
        <v>2.15</v>
      </c>
      <c r="G795">
        <f>SUMIF($B$2:B795,B795,$C$2:C795)</f>
        <v>10049</v>
      </c>
      <c r="H795">
        <f t="shared" si="97"/>
        <v>0.2</v>
      </c>
      <c r="I795">
        <f t="shared" si="98"/>
        <v>76.600000000000009</v>
      </c>
      <c r="J795">
        <f t="shared" si="99"/>
        <v>9</v>
      </c>
      <c r="K795">
        <f t="shared" si="102"/>
        <v>2123</v>
      </c>
      <c r="L795">
        <f t="shared" si="100"/>
        <v>1740</v>
      </c>
      <c r="M795">
        <f t="shared" si="103"/>
        <v>4000</v>
      </c>
      <c r="N795">
        <f t="shared" si="101"/>
        <v>5740</v>
      </c>
    </row>
    <row r="796" spans="1:14" x14ac:dyDescent="0.25">
      <c r="A796" s="3">
        <v>39722</v>
      </c>
      <c r="B796" s="4" t="s">
        <v>25</v>
      </c>
      <c r="C796" s="5">
        <v>113</v>
      </c>
      <c r="D796">
        <f t="shared" si="96"/>
        <v>2008</v>
      </c>
      <c r="E796">
        <f>F796*C796</f>
        <v>242.95</v>
      </c>
      <c r="F796">
        <f>VLOOKUP(D796,$Y$3:$Z$12,2)</f>
        <v>2.15</v>
      </c>
      <c r="G796">
        <f>SUMIF($B$2:B796,B796,$C$2:C796)</f>
        <v>8820</v>
      </c>
      <c r="H796">
        <f t="shared" si="97"/>
        <v>0.1</v>
      </c>
      <c r="I796">
        <f t="shared" si="98"/>
        <v>11.3</v>
      </c>
      <c r="J796">
        <f t="shared" si="99"/>
        <v>10</v>
      </c>
      <c r="K796">
        <f t="shared" si="102"/>
        <v>5740</v>
      </c>
      <c r="L796">
        <f t="shared" si="100"/>
        <v>5627</v>
      </c>
      <c r="M796">
        <f t="shared" si="103"/>
        <v>0</v>
      </c>
      <c r="N796">
        <f t="shared" si="101"/>
        <v>5627</v>
      </c>
    </row>
    <row r="797" spans="1:14" x14ac:dyDescent="0.25">
      <c r="A797" s="6">
        <v>39722</v>
      </c>
      <c r="B797" s="7" t="s">
        <v>66</v>
      </c>
      <c r="C797" s="8">
        <v>154</v>
      </c>
      <c r="D797">
        <f t="shared" si="96"/>
        <v>2008</v>
      </c>
      <c r="E797">
        <f>F797*C797</f>
        <v>331.09999999999997</v>
      </c>
      <c r="F797">
        <f>VLOOKUP(D797,$Y$3:$Z$12,2)</f>
        <v>2.15</v>
      </c>
      <c r="G797">
        <f>SUMIF($B$2:B797,B797,$C$2:C797)</f>
        <v>406</v>
      </c>
      <c r="H797">
        <f t="shared" si="97"/>
        <v>0.05</v>
      </c>
      <c r="I797">
        <f t="shared" si="98"/>
        <v>7.7</v>
      </c>
      <c r="J797">
        <f t="shared" si="99"/>
        <v>10</v>
      </c>
      <c r="K797">
        <f t="shared" si="102"/>
        <v>5627</v>
      </c>
      <c r="L797">
        <f t="shared" si="100"/>
        <v>5473</v>
      </c>
      <c r="M797">
        <f t="shared" si="103"/>
        <v>0</v>
      </c>
      <c r="N797">
        <f t="shared" si="101"/>
        <v>5473</v>
      </c>
    </row>
    <row r="798" spans="1:14" x14ac:dyDescent="0.25">
      <c r="A798" s="3">
        <v>39722</v>
      </c>
      <c r="B798" s="4" t="s">
        <v>39</v>
      </c>
      <c r="C798" s="5">
        <v>8</v>
      </c>
      <c r="D798">
        <f t="shared" si="96"/>
        <v>2008</v>
      </c>
      <c r="E798">
        <f>F798*C798</f>
        <v>17.2</v>
      </c>
      <c r="F798">
        <f>VLOOKUP(D798,$Y$3:$Z$12,2)</f>
        <v>2.15</v>
      </c>
      <c r="G798">
        <f>SUMIF($B$2:B798,B798,$C$2:C798)</f>
        <v>34</v>
      </c>
      <c r="H798">
        <f t="shared" si="97"/>
        <v>0</v>
      </c>
      <c r="I798">
        <f t="shared" si="98"/>
        <v>0</v>
      </c>
      <c r="J798">
        <f t="shared" si="99"/>
        <v>10</v>
      </c>
      <c r="K798">
        <f t="shared" si="102"/>
        <v>5473</v>
      </c>
      <c r="L798">
        <f t="shared" si="100"/>
        <v>5465</v>
      </c>
      <c r="M798">
        <f t="shared" si="103"/>
        <v>0</v>
      </c>
      <c r="N798">
        <f t="shared" si="101"/>
        <v>5465</v>
      </c>
    </row>
    <row r="799" spans="1:14" x14ac:dyDescent="0.25">
      <c r="A799" s="6">
        <v>39725</v>
      </c>
      <c r="B799" s="7" t="s">
        <v>119</v>
      </c>
      <c r="C799" s="8">
        <v>5</v>
      </c>
      <c r="D799">
        <f t="shared" si="96"/>
        <v>2008</v>
      </c>
      <c r="E799">
        <f>F799*C799</f>
        <v>10.75</v>
      </c>
      <c r="F799">
        <f>VLOOKUP(D799,$Y$3:$Z$12,2)</f>
        <v>2.15</v>
      </c>
      <c r="G799">
        <f>SUMIF($B$2:B799,B799,$C$2:C799)</f>
        <v>20</v>
      </c>
      <c r="H799">
        <f t="shared" si="97"/>
        <v>0</v>
      </c>
      <c r="I799">
        <f t="shared" si="98"/>
        <v>0</v>
      </c>
      <c r="J799">
        <f t="shared" si="99"/>
        <v>10</v>
      </c>
      <c r="K799">
        <f t="shared" si="102"/>
        <v>5465</v>
      </c>
      <c r="L799">
        <f t="shared" si="100"/>
        <v>5460</v>
      </c>
      <c r="M799">
        <f t="shared" si="103"/>
        <v>0</v>
      </c>
      <c r="N799">
        <f t="shared" si="101"/>
        <v>5460</v>
      </c>
    </row>
    <row r="800" spans="1:14" x14ac:dyDescent="0.25">
      <c r="A800" s="3">
        <v>39725</v>
      </c>
      <c r="B800" s="4" t="s">
        <v>45</v>
      </c>
      <c r="C800" s="5">
        <v>14</v>
      </c>
      <c r="D800">
        <f t="shared" si="96"/>
        <v>2008</v>
      </c>
      <c r="E800">
        <f>F800*C800</f>
        <v>30.099999999999998</v>
      </c>
      <c r="F800">
        <f>VLOOKUP(D800,$Y$3:$Z$12,2)</f>
        <v>2.15</v>
      </c>
      <c r="G800">
        <f>SUMIF($B$2:B800,B800,$C$2:C800)</f>
        <v>41</v>
      </c>
      <c r="H800">
        <f t="shared" si="97"/>
        <v>0</v>
      </c>
      <c r="I800">
        <f t="shared" si="98"/>
        <v>0</v>
      </c>
      <c r="J800">
        <f t="shared" si="99"/>
        <v>10</v>
      </c>
      <c r="K800">
        <f t="shared" si="102"/>
        <v>5460</v>
      </c>
      <c r="L800">
        <f t="shared" si="100"/>
        <v>5446</v>
      </c>
      <c r="M800">
        <f t="shared" si="103"/>
        <v>0</v>
      </c>
      <c r="N800">
        <f t="shared" si="101"/>
        <v>5446</v>
      </c>
    </row>
    <row r="801" spans="1:14" x14ac:dyDescent="0.25">
      <c r="A801" s="6">
        <v>39727</v>
      </c>
      <c r="B801" s="7" t="s">
        <v>74</v>
      </c>
      <c r="C801" s="8">
        <v>27</v>
      </c>
      <c r="D801">
        <f t="shared" si="96"/>
        <v>2008</v>
      </c>
      <c r="E801">
        <f>F801*C801</f>
        <v>58.05</v>
      </c>
      <c r="F801">
        <f>VLOOKUP(D801,$Y$3:$Z$12,2)</f>
        <v>2.15</v>
      </c>
      <c r="G801">
        <f>SUMIF($B$2:B801,B801,$C$2:C801)</f>
        <v>1065</v>
      </c>
      <c r="H801">
        <f t="shared" si="97"/>
        <v>0.1</v>
      </c>
      <c r="I801">
        <f t="shared" si="98"/>
        <v>2.7</v>
      </c>
      <c r="J801">
        <f t="shared" si="99"/>
        <v>10</v>
      </c>
      <c r="K801">
        <f t="shared" si="102"/>
        <v>5446</v>
      </c>
      <c r="L801">
        <f t="shared" si="100"/>
        <v>5419</v>
      </c>
      <c r="M801">
        <f t="shared" si="103"/>
        <v>0</v>
      </c>
      <c r="N801">
        <f t="shared" si="101"/>
        <v>5419</v>
      </c>
    </row>
    <row r="802" spans="1:14" x14ac:dyDescent="0.25">
      <c r="A802" s="3">
        <v>39727</v>
      </c>
      <c r="B802" s="4" t="s">
        <v>11</v>
      </c>
      <c r="C802" s="5">
        <v>141</v>
      </c>
      <c r="D802">
        <f t="shared" si="96"/>
        <v>2008</v>
      </c>
      <c r="E802">
        <f>F802*C802</f>
        <v>303.14999999999998</v>
      </c>
      <c r="F802">
        <f>VLOOKUP(D802,$Y$3:$Z$12,2)</f>
        <v>2.15</v>
      </c>
      <c r="G802">
        <f>SUMIF($B$2:B802,B802,$C$2:C802)</f>
        <v>1158</v>
      </c>
      <c r="H802">
        <f t="shared" si="97"/>
        <v>0.1</v>
      </c>
      <c r="I802">
        <f t="shared" si="98"/>
        <v>14.100000000000001</v>
      </c>
      <c r="J802">
        <f t="shared" si="99"/>
        <v>10</v>
      </c>
      <c r="K802">
        <f t="shared" si="102"/>
        <v>5419</v>
      </c>
      <c r="L802">
        <f t="shared" si="100"/>
        <v>5278</v>
      </c>
      <c r="M802">
        <f t="shared" si="103"/>
        <v>0</v>
      </c>
      <c r="N802">
        <f t="shared" si="101"/>
        <v>5278</v>
      </c>
    </row>
    <row r="803" spans="1:14" x14ac:dyDescent="0.25">
      <c r="A803" s="6">
        <v>39729</v>
      </c>
      <c r="B803" s="7" t="s">
        <v>178</v>
      </c>
      <c r="C803" s="8">
        <v>14</v>
      </c>
      <c r="D803">
        <f t="shared" si="96"/>
        <v>2008</v>
      </c>
      <c r="E803">
        <f>F803*C803</f>
        <v>30.099999999999998</v>
      </c>
      <c r="F803">
        <f>VLOOKUP(D803,$Y$3:$Z$12,2)</f>
        <v>2.15</v>
      </c>
      <c r="G803">
        <f>SUMIF($B$2:B803,B803,$C$2:C803)</f>
        <v>14</v>
      </c>
      <c r="H803">
        <f t="shared" si="97"/>
        <v>0</v>
      </c>
      <c r="I803">
        <f t="shared" si="98"/>
        <v>0</v>
      </c>
      <c r="J803">
        <f t="shared" si="99"/>
        <v>10</v>
      </c>
      <c r="K803">
        <f t="shared" si="102"/>
        <v>5278</v>
      </c>
      <c r="L803">
        <f t="shared" si="100"/>
        <v>5264</v>
      </c>
      <c r="M803">
        <f t="shared" si="103"/>
        <v>0</v>
      </c>
      <c r="N803">
        <f t="shared" si="101"/>
        <v>5264</v>
      </c>
    </row>
    <row r="804" spans="1:14" x14ac:dyDescent="0.25">
      <c r="A804" s="3">
        <v>39729</v>
      </c>
      <c r="B804" s="4" t="s">
        <v>34</v>
      </c>
      <c r="C804" s="5">
        <v>136</v>
      </c>
      <c r="D804">
        <f t="shared" si="96"/>
        <v>2008</v>
      </c>
      <c r="E804">
        <f>F804*C804</f>
        <v>292.39999999999998</v>
      </c>
      <c r="F804">
        <f>VLOOKUP(D804,$Y$3:$Z$12,2)</f>
        <v>2.15</v>
      </c>
      <c r="G804">
        <f>SUMIF($B$2:B804,B804,$C$2:C804)</f>
        <v>647</v>
      </c>
      <c r="H804">
        <f t="shared" si="97"/>
        <v>0.05</v>
      </c>
      <c r="I804">
        <f t="shared" si="98"/>
        <v>6.8000000000000007</v>
      </c>
      <c r="J804">
        <f t="shared" si="99"/>
        <v>10</v>
      </c>
      <c r="K804">
        <f t="shared" si="102"/>
        <v>5264</v>
      </c>
      <c r="L804">
        <f t="shared" si="100"/>
        <v>5128</v>
      </c>
      <c r="M804">
        <f t="shared" si="103"/>
        <v>0</v>
      </c>
      <c r="N804">
        <f t="shared" si="101"/>
        <v>5128</v>
      </c>
    </row>
    <row r="805" spans="1:14" x14ac:dyDescent="0.25">
      <c r="A805" s="6">
        <v>39729</v>
      </c>
      <c r="B805" s="7" t="s">
        <v>8</v>
      </c>
      <c r="C805" s="8">
        <v>378</v>
      </c>
      <c r="D805">
        <f t="shared" si="96"/>
        <v>2008</v>
      </c>
      <c r="E805">
        <f>F805*C805</f>
        <v>812.69999999999993</v>
      </c>
      <c r="F805">
        <f>VLOOKUP(D805,$Y$3:$Z$12,2)</f>
        <v>2.15</v>
      </c>
      <c r="G805">
        <f>SUMIF($B$2:B805,B805,$C$2:C805)</f>
        <v>5257</v>
      </c>
      <c r="H805">
        <f t="shared" si="97"/>
        <v>0.1</v>
      </c>
      <c r="I805">
        <f t="shared" si="98"/>
        <v>37.800000000000004</v>
      </c>
      <c r="J805">
        <f t="shared" si="99"/>
        <v>10</v>
      </c>
      <c r="K805">
        <f t="shared" si="102"/>
        <v>5128</v>
      </c>
      <c r="L805">
        <f t="shared" si="100"/>
        <v>4750</v>
      </c>
      <c r="M805">
        <f t="shared" si="103"/>
        <v>0</v>
      </c>
      <c r="N805">
        <f t="shared" si="101"/>
        <v>4750</v>
      </c>
    </row>
    <row r="806" spans="1:14" x14ac:dyDescent="0.25">
      <c r="A806" s="3">
        <v>39729</v>
      </c>
      <c r="B806" s="4" t="s">
        <v>162</v>
      </c>
      <c r="C806" s="5">
        <v>12</v>
      </c>
      <c r="D806">
        <f t="shared" si="96"/>
        <v>2008</v>
      </c>
      <c r="E806">
        <f>F806*C806</f>
        <v>25.799999999999997</v>
      </c>
      <c r="F806">
        <f>VLOOKUP(D806,$Y$3:$Z$12,2)</f>
        <v>2.15</v>
      </c>
      <c r="G806">
        <f>SUMIF($B$2:B806,B806,$C$2:C806)</f>
        <v>17</v>
      </c>
      <c r="H806">
        <f t="shared" si="97"/>
        <v>0</v>
      </c>
      <c r="I806">
        <f t="shared" si="98"/>
        <v>0</v>
      </c>
      <c r="J806">
        <f t="shared" si="99"/>
        <v>10</v>
      </c>
      <c r="K806">
        <f t="shared" si="102"/>
        <v>4750</v>
      </c>
      <c r="L806">
        <f t="shared" si="100"/>
        <v>4738</v>
      </c>
      <c r="M806">
        <f t="shared" si="103"/>
        <v>0</v>
      </c>
      <c r="N806">
        <f t="shared" si="101"/>
        <v>4738</v>
      </c>
    </row>
    <row r="807" spans="1:14" x14ac:dyDescent="0.25">
      <c r="A807" s="6">
        <v>39732</v>
      </c>
      <c r="B807" s="7" t="s">
        <v>48</v>
      </c>
      <c r="C807" s="8">
        <v>284</v>
      </c>
      <c r="D807">
        <f t="shared" si="96"/>
        <v>2008</v>
      </c>
      <c r="E807">
        <f>F807*C807</f>
        <v>610.6</v>
      </c>
      <c r="F807">
        <f>VLOOKUP(D807,$Y$3:$Z$12,2)</f>
        <v>2.15</v>
      </c>
      <c r="G807">
        <f>SUMIF($B$2:B807,B807,$C$2:C807)</f>
        <v>10333</v>
      </c>
      <c r="H807">
        <f t="shared" si="97"/>
        <v>0.2</v>
      </c>
      <c r="I807">
        <f t="shared" si="98"/>
        <v>56.800000000000004</v>
      </c>
      <c r="J807">
        <f t="shared" si="99"/>
        <v>10</v>
      </c>
      <c r="K807">
        <f t="shared" si="102"/>
        <v>4738</v>
      </c>
      <c r="L807">
        <f t="shared" si="100"/>
        <v>4454</v>
      </c>
      <c r="M807">
        <f t="shared" si="103"/>
        <v>0</v>
      </c>
      <c r="N807">
        <f t="shared" si="101"/>
        <v>4454</v>
      </c>
    </row>
    <row r="808" spans="1:14" x14ac:dyDescent="0.25">
      <c r="A808" s="3">
        <v>39733</v>
      </c>
      <c r="B808" s="4" t="s">
        <v>22</v>
      </c>
      <c r="C808" s="5">
        <v>54</v>
      </c>
      <c r="D808">
        <f t="shared" si="96"/>
        <v>2008</v>
      </c>
      <c r="E808">
        <f>F808*C808</f>
        <v>116.1</v>
      </c>
      <c r="F808">
        <f>VLOOKUP(D808,$Y$3:$Z$12,2)</f>
        <v>2.15</v>
      </c>
      <c r="G808">
        <f>SUMIF($B$2:B808,B808,$C$2:C808)</f>
        <v>1591</v>
      </c>
      <c r="H808">
        <f t="shared" si="97"/>
        <v>0.1</v>
      </c>
      <c r="I808">
        <f t="shared" si="98"/>
        <v>5.4</v>
      </c>
      <c r="J808">
        <f t="shared" si="99"/>
        <v>10</v>
      </c>
      <c r="K808">
        <f t="shared" si="102"/>
        <v>4454</v>
      </c>
      <c r="L808">
        <f t="shared" si="100"/>
        <v>4400</v>
      </c>
      <c r="M808">
        <f t="shared" si="103"/>
        <v>0</v>
      </c>
      <c r="N808">
        <f t="shared" si="101"/>
        <v>4400</v>
      </c>
    </row>
    <row r="809" spans="1:14" x14ac:dyDescent="0.25">
      <c r="A809" s="6">
        <v>39733</v>
      </c>
      <c r="B809" s="7" t="s">
        <v>34</v>
      </c>
      <c r="C809" s="8">
        <v>51</v>
      </c>
      <c r="D809">
        <f t="shared" si="96"/>
        <v>2008</v>
      </c>
      <c r="E809">
        <f>F809*C809</f>
        <v>109.64999999999999</v>
      </c>
      <c r="F809">
        <f>VLOOKUP(D809,$Y$3:$Z$12,2)</f>
        <v>2.15</v>
      </c>
      <c r="G809">
        <f>SUMIF($B$2:B809,B809,$C$2:C809)</f>
        <v>698</v>
      </c>
      <c r="H809">
        <f t="shared" si="97"/>
        <v>0.05</v>
      </c>
      <c r="I809">
        <f t="shared" si="98"/>
        <v>2.5500000000000003</v>
      </c>
      <c r="J809">
        <f t="shared" si="99"/>
        <v>10</v>
      </c>
      <c r="K809">
        <f t="shared" si="102"/>
        <v>4400</v>
      </c>
      <c r="L809">
        <f t="shared" si="100"/>
        <v>4349</v>
      </c>
      <c r="M809">
        <f t="shared" si="103"/>
        <v>0</v>
      </c>
      <c r="N809">
        <f t="shared" si="101"/>
        <v>4349</v>
      </c>
    </row>
    <row r="810" spans="1:14" x14ac:dyDescent="0.25">
      <c r="A810" s="3">
        <v>39733</v>
      </c>
      <c r="B810" s="4" t="s">
        <v>58</v>
      </c>
      <c r="C810" s="5">
        <v>159</v>
      </c>
      <c r="D810">
        <f t="shared" si="96"/>
        <v>2008</v>
      </c>
      <c r="E810">
        <f>F810*C810</f>
        <v>341.84999999999997</v>
      </c>
      <c r="F810">
        <f>VLOOKUP(D810,$Y$3:$Z$12,2)</f>
        <v>2.15</v>
      </c>
      <c r="G810">
        <f>SUMIF($B$2:B810,B810,$C$2:C810)</f>
        <v>1956</v>
      </c>
      <c r="H810">
        <f t="shared" si="97"/>
        <v>0.1</v>
      </c>
      <c r="I810">
        <f t="shared" si="98"/>
        <v>15.9</v>
      </c>
      <c r="J810">
        <f t="shared" si="99"/>
        <v>10</v>
      </c>
      <c r="K810">
        <f t="shared" si="102"/>
        <v>4349</v>
      </c>
      <c r="L810">
        <f t="shared" si="100"/>
        <v>4190</v>
      </c>
      <c r="M810">
        <f t="shared" si="103"/>
        <v>0</v>
      </c>
      <c r="N810">
        <f t="shared" si="101"/>
        <v>4190</v>
      </c>
    </row>
    <row r="811" spans="1:14" x14ac:dyDescent="0.25">
      <c r="A811" s="6">
        <v>39738</v>
      </c>
      <c r="B811" s="7" t="s">
        <v>12</v>
      </c>
      <c r="C811" s="8">
        <v>351</v>
      </c>
      <c r="D811">
        <f t="shared" si="96"/>
        <v>2008</v>
      </c>
      <c r="E811">
        <f>F811*C811</f>
        <v>754.65</v>
      </c>
      <c r="F811">
        <f>VLOOKUP(D811,$Y$3:$Z$12,2)</f>
        <v>2.15</v>
      </c>
      <c r="G811">
        <f>SUMIF($B$2:B811,B811,$C$2:C811)</f>
        <v>9869</v>
      </c>
      <c r="H811">
        <f t="shared" si="97"/>
        <v>0.1</v>
      </c>
      <c r="I811">
        <f t="shared" si="98"/>
        <v>35.1</v>
      </c>
      <c r="J811">
        <f t="shared" si="99"/>
        <v>10</v>
      </c>
      <c r="K811">
        <f t="shared" si="102"/>
        <v>4190</v>
      </c>
      <c r="L811">
        <f t="shared" si="100"/>
        <v>3839</v>
      </c>
      <c r="M811">
        <f t="shared" si="103"/>
        <v>0</v>
      </c>
      <c r="N811">
        <f t="shared" si="101"/>
        <v>3839</v>
      </c>
    </row>
    <row r="812" spans="1:14" x14ac:dyDescent="0.25">
      <c r="A812" s="3">
        <v>39738</v>
      </c>
      <c r="B812" s="4" t="s">
        <v>25</v>
      </c>
      <c r="C812" s="5">
        <v>390</v>
      </c>
      <c r="D812">
        <f t="shared" si="96"/>
        <v>2008</v>
      </c>
      <c r="E812">
        <f>F812*C812</f>
        <v>838.5</v>
      </c>
      <c r="F812">
        <f>VLOOKUP(D812,$Y$3:$Z$12,2)</f>
        <v>2.15</v>
      </c>
      <c r="G812">
        <f>SUMIF($B$2:B812,B812,$C$2:C812)</f>
        <v>9210</v>
      </c>
      <c r="H812">
        <f t="shared" si="97"/>
        <v>0.1</v>
      </c>
      <c r="I812">
        <f t="shared" si="98"/>
        <v>39</v>
      </c>
      <c r="J812">
        <f t="shared" si="99"/>
        <v>10</v>
      </c>
      <c r="K812">
        <f t="shared" si="102"/>
        <v>3839</v>
      </c>
      <c r="L812">
        <f t="shared" si="100"/>
        <v>3449</v>
      </c>
      <c r="M812">
        <f t="shared" si="103"/>
        <v>0</v>
      </c>
      <c r="N812">
        <f t="shared" si="101"/>
        <v>3449</v>
      </c>
    </row>
    <row r="813" spans="1:14" x14ac:dyDescent="0.25">
      <c r="A813" s="6">
        <v>39738</v>
      </c>
      <c r="B813" s="7" t="s">
        <v>36</v>
      </c>
      <c r="C813" s="8">
        <v>4</v>
      </c>
      <c r="D813">
        <f t="shared" si="96"/>
        <v>2008</v>
      </c>
      <c r="E813">
        <f>F813*C813</f>
        <v>8.6</v>
      </c>
      <c r="F813">
        <f>VLOOKUP(D813,$Y$3:$Z$12,2)</f>
        <v>2.15</v>
      </c>
      <c r="G813">
        <f>SUMIF($B$2:B813,B813,$C$2:C813)</f>
        <v>27</v>
      </c>
      <c r="H813">
        <f t="shared" si="97"/>
        <v>0</v>
      </c>
      <c r="I813">
        <f t="shared" si="98"/>
        <v>0</v>
      </c>
      <c r="J813">
        <f t="shared" si="99"/>
        <v>10</v>
      </c>
      <c r="K813">
        <f t="shared" si="102"/>
        <v>3449</v>
      </c>
      <c r="L813">
        <f t="shared" si="100"/>
        <v>3445</v>
      </c>
      <c r="M813">
        <f t="shared" si="103"/>
        <v>0</v>
      </c>
      <c r="N813">
        <f t="shared" si="101"/>
        <v>3445</v>
      </c>
    </row>
    <row r="814" spans="1:14" x14ac:dyDescent="0.25">
      <c r="A814" s="3">
        <v>39739</v>
      </c>
      <c r="B814" s="4" t="s">
        <v>38</v>
      </c>
      <c r="C814" s="5">
        <v>140</v>
      </c>
      <c r="D814">
        <f t="shared" si="96"/>
        <v>2008</v>
      </c>
      <c r="E814">
        <f>F814*C814</f>
        <v>301</v>
      </c>
      <c r="F814">
        <f>VLOOKUP(D814,$Y$3:$Z$12,2)</f>
        <v>2.15</v>
      </c>
      <c r="G814">
        <f>SUMIF($B$2:B814,B814,$C$2:C814)</f>
        <v>1293</v>
      </c>
      <c r="H814">
        <f t="shared" si="97"/>
        <v>0.1</v>
      </c>
      <c r="I814">
        <f t="shared" si="98"/>
        <v>14</v>
      </c>
      <c r="J814">
        <f t="shared" si="99"/>
        <v>10</v>
      </c>
      <c r="K814">
        <f t="shared" si="102"/>
        <v>3445</v>
      </c>
      <c r="L814">
        <f t="shared" si="100"/>
        <v>3305</v>
      </c>
      <c r="M814">
        <f t="shared" si="103"/>
        <v>0</v>
      </c>
      <c r="N814">
        <f t="shared" si="101"/>
        <v>3305</v>
      </c>
    </row>
    <row r="815" spans="1:14" x14ac:dyDescent="0.25">
      <c r="A815" s="6">
        <v>39740</v>
      </c>
      <c r="B815" s="7" t="s">
        <v>53</v>
      </c>
      <c r="C815" s="8">
        <v>125</v>
      </c>
      <c r="D815">
        <f t="shared" si="96"/>
        <v>2008</v>
      </c>
      <c r="E815">
        <f>F815*C815</f>
        <v>268.75</v>
      </c>
      <c r="F815">
        <f>VLOOKUP(D815,$Y$3:$Z$12,2)</f>
        <v>2.15</v>
      </c>
      <c r="G815">
        <f>SUMIF($B$2:B815,B815,$C$2:C815)</f>
        <v>10321</v>
      </c>
      <c r="H815">
        <f t="shared" si="97"/>
        <v>0.2</v>
      </c>
      <c r="I815">
        <f t="shared" si="98"/>
        <v>25</v>
      </c>
      <c r="J815">
        <f t="shared" si="99"/>
        <v>10</v>
      </c>
      <c r="K815">
        <f t="shared" si="102"/>
        <v>3305</v>
      </c>
      <c r="L815">
        <f t="shared" si="100"/>
        <v>3180</v>
      </c>
      <c r="M815">
        <f t="shared" si="103"/>
        <v>0</v>
      </c>
      <c r="N815">
        <f t="shared" si="101"/>
        <v>3180</v>
      </c>
    </row>
    <row r="816" spans="1:14" x14ac:dyDescent="0.25">
      <c r="A816" s="3">
        <v>39740</v>
      </c>
      <c r="B816" s="4" t="s">
        <v>69</v>
      </c>
      <c r="C816" s="5">
        <v>97</v>
      </c>
      <c r="D816">
        <f t="shared" si="96"/>
        <v>2008</v>
      </c>
      <c r="E816">
        <f>F816*C816</f>
        <v>208.54999999999998</v>
      </c>
      <c r="F816">
        <f>VLOOKUP(D816,$Y$3:$Z$12,2)</f>
        <v>2.15</v>
      </c>
      <c r="G816">
        <f>SUMIF($B$2:B816,B816,$C$2:C816)</f>
        <v>1517</v>
      </c>
      <c r="H816">
        <f t="shared" si="97"/>
        <v>0.1</v>
      </c>
      <c r="I816">
        <f t="shared" si="98"/>
        <v>9.7000000000000011</v>
      </c>
      <c r="J816">
        <f t="shared" si="99"/>
        <v>10</v>
      </c>
      <c r="K816">
        <f t="shared" si="102"/>
        <v>3180</v>
      </c>
      <c r="L816">
        <f t="shared" si="100"/>
        <v>3083</v>
      </c>
      <c r="M816">
        <f t="shared" si="103"/>
        <v>0</v>
      </c>
      <c r="N816">
        <f t="shared" si="101"/>
        <v>3083</v>
      </c>
    </row>
    <row r="817" spans="1:14" x14ac:dyDescent="0.25">
      <c r="A817" s="6">
        <v>39743</v>
      </c>
      <c r="B817" s="7" t="s">
        <v>69</v>
      </c>
      <c r="C817" s="8">
        <v>190</v>
      </c>
      <c r="D817">
        <f t="shared" si="96"/>
        <v>2008</v>
      </c>
      <c r="E817">
        <f>F817*C817</f>
        <v>408.5</v>
      </c>
      <c r="F817">
        <f>VLOOKUP(D817,$Y$3:$Z$12,2)</f>
        <v>2.15</v>
      </c>
      <c r="G817">
        <f>SUMIF($B$2:B817,B817,$C$2:C817)</f>
        <v>1707</v>
      </c>
      <c r="H817">
        <f t="shared" si="97"/>
        <v>0.1</v>
      </c>
      <c r="I817">
        <f t="shared" si="98"/>
        <v>19</v>
      </c>
      <c r="J817">
        <f t="shared" si="99"/>
        <v>10</v>
      </c>
      <c r="K817">
        <f t="shared" si="102"/>
        <v>3083</v>
      </c>
      <c r="L817">
        <f t="shared" si="100"/>
        <v>2893</v>
      </c>
      <c r="M817">
        <f t="shared" si="103"/>
        <v>0</v>
      </c>
      <c r="N817">
        <f t="shared" si="101"/>
        <v>2893</v>
      </c>
    </row>
    <row r="818" spans="1:14" x14ac:dyDescent="0.25">
      <c r="A818" s="3">
        <v>39745</v>
      </c>
      <c r="B818" s="4" t="s">
        <v>17</v>
      </c>
      <c r="C818" s="5">
        <v>415</v>
      </c>
      <c r="D818">
        <f t="shared" si="96"/>
        <v>2008</v>
      </c>
      <c r="E818">
        <f>F818*C818</f>
        <v>892.25</v>
      </c>
      <c r="F818">
        <f>VLOOKUP(D818,$Y$3:$Z$12,2)</f>
        <v>2.15</v>
      </c>
      <c r="G818">
        <f>SUMIF($B$2:B818,B818,$C$2:C818)</f>
        <v>9098</v>
      </c>
      <c r="H818">
        <f t="shared" si="97"/>
        <v>0.1</v>
      </c>
      <c r="I818">
        <f t="shared" si="98"/>
        <v>41.5</v>
      </c>
      <c r="J818">
        <f t="shared" si="99"/>
        <v>10</v>
      </c>
      <c r="K818">
        <f t="shared" si="102"/>
        <v>2893</v>
      </c>
      <c r="L818">
        <f t="shared" si="100"/>
        <v>2478</v>
      </c>
      <c r="M818">
        <f t="shared" si="103"/>
        <v>0</v>
      </c>
      <c r="N818">
        <f t="shared" si="101"/>
        <v>2478</v>
      </c>
    </row>
    <row r="819" spans="1:14" x14ac:dyDescent="0.25">
      <c r="A819" s="6">
        <v>39747</v>
      </c>
      <c r="B819" s="7" t="s">
        <v>12</v>
      </c>
      <c r="C819" s="8">
        <v>269</v>
      </c>
      <c r="D819">
        <f t="shared" si="96"/>
        <v>2008</v>
      </c>
      <c r="E819">
        <f>F819*C819</f>
        <v>578.35</v>
      </c>
      <c r="F819">
        <f>VLOOKUP(D819,$Y$3:$Z$12,2)</f>
        <v>2.15</v>
      </c>
      <c r="G819">
        <f>SUMIF($B$2:B819,B819,$C$2:C819)</f>
        <v>10138</v>
      </c>
      <c r="H819">
        <f t="shared" si="97"/>
        <v>0.2</v>
      </c>
      <c r="I819">
        <f t="shared" si="98"/>
        <v>53.800000000000004</v>
      </c>
      <c r="J819">
        <f t="shared" si="99"/>
        <v>10</v>
      </c>
      <c r="K819">
        <f t="shared" si="102"/>
        <v>2478</v>
      </c>
      <c r="L819">
        <f t="shared" si="100"/>
        <v>2209</v>
      </c>
      <c r="M819">
        <f t="shared" si="103"/>
        <v>0</v>
      </c>
      <c r="N819">
        <f t="shared" si="101"/>
        <v>2209</v>
      </c>
    </row>
    <row r="820" spans="1:14" x14ac:dyDescent="0.25">
      <c r="A820" s="3">
        <v>39747</v>
      </c>
      <c r="B820" s="4" t="s">
        <v>143</v>
      </c>
      <c r="C820" s="5">
        <v>11</v>
      </c>
      <c r="D820">
        <f t="shared" si="96"/>
        <v>2008</v>
      </c>
      <c r="E820">
        <f>F820*C820</f>
        <v>23.65</v>
      </c>
      <c r="F820">
        <f>VLOOKUP(D820,$Y$3:$Z$12,2)</f>
        <v>2.15</v>
      </c>
      <c r="G820">
        <f>SUMIF($B$2:B820,B820,$C$2:C820)</f>
        <v>26</v>
      </c>
      <c r="H820">
        <f t="shared" si="97"/>
        <v>0</v>
      </c>
      <c r="I820">
        <f t="shared" si="98"/>
        <v>0</v>
      </c>
      <c r="J820">
        <f t="shared" si="99"/>
        <v>10</v>
      </c>
      <c r="K820">
        <f t="shared" si="102"/>
        <v>2209</v>
      </c>
      <c r="L820">
        <f t="shared" si="100"/>
        <v>2198</v>
      </c>
      <c r="M820">
        <f t="shared" si="103"/>
        <v>0</v>
      </c>
      <c r="N820">
        <f t="shared" si="101"/>
        <v>2198</v>
      </c>
    </row>
    <row r="821" spans="1:14" x14ac:dyDescent="0.25">
      <c r="A821" s="6">
        <v>39747</v>
      </c>
      <c r="B821" s="7" t="s">
        <v>48</v>
      </c>
      <c r="C821" s="8">
        <v>162</v>
      </c>
      <c r="D821">
        <f t="shared" si="96"/>
        <v>2008</v>
      </c>
      <c r="E821">
        <f>F821*C821</f>
        <v>348.3</v>
      </c>
      <c r="F821">
        <f>VLOOKUP(D821,$Y$3:$Z$12,2)</f>
        <v>2.15</v>
      </c>
      <c r="G821">
        <f>SUMIF($B$2:B821,B821,$C$2:C821)</f>
        <v>10495</v>
      </c>
      <c r="H821">
        <f t="shared" si="97"/>
        <v>0.2</v>
      </c>
      <c r="I821">
        <f t="shared" si="98"/>
        <v>32.4</v>
      </c>
      <c r="J821">
        <f t="shared" si="99"/>
        <v>10</v>
      </c>
      <c r="K821">
        <f t="shared" si="102"/>
        <v>2198</v>
      </c>
      <c r="L821">
        <f t="shared" si="100"/>
        <v>2036</v>
      </c>
      <c r="M821">
        <f t="shared" si="103"/>
        <v>3000</v>
      </c>
      <c r="N821">
        <f t="shared" si="101"/>
        <v>5036</v>
      </c>
    </row>
    <row r="822" spans="1:14" x14ac:dyDescent="0.25">
      <c r="A822" s="3">
        <v>39757</v>
      </c>
      <c r="B822" s="4" t="s">
        <v>21</v>
      </c>
      <c r="C822" s="5">
        <v>75</v>
      </c>
      <c r="D822">
        <f t="shared" si="96"/>
        <v>2008</v>
      </c>
      <c r="E822">
        <f>F822*C822</f>
        <v>161.25</v>
      </c>
      <c r="F822">
        <f>VLOOKUP(D822,$Y$3:$Z$12,2)</f>
        <v>2.15</v>
      </c>
      <c r="G822">
        <f>SUMIF($B$2:B822,B822,$C$2:C822)</f>
        <v>2810</v>
      </c>
      <c r="H822">
        <f t="shared" si="97"/>
        <v>0.1</v>
      </c>
      <c r="I822">
        <f t="shared" si="98"/>
        <v>7.5</v>
      </c>
      <c r="J822">
        <f t="shared" si="99"/>
        <v>11</v>
      </c>
      <c r="K822">
        <f t="shared" si="102"/>
        <v>5036</v>
      </c>
      <c r="L822">
        <f t="shared" si="100"/>
        <v>4961</v>
      </c>
      <c r="M822">
        <f t="shared" si="103"/>
        <v>0</v>
      </c>
      <c r="N822">
        <f t="shared" si="101"/>
        <v>4961</v>
      </c>
    </row>
    <row r="823" spans="1:14" x14ac:dyDescent="0.25">
      <c r="A823" s="6">
        <v>39759</v>
      </c>
      <c r="B823" s="7" t="s">
        <v>25</v>
      </c>
      <c r="C823" s="8">
        <v>358</v>
      </c>
      <c r="D823">
        <f t="shared" si="96"/>
        <v>2008</v>
      </c>
      <c r="E823">
        <f>F823*C823</f>
        <v>769.69999999999993</v>
      </c>
      <c r="F823">
        <f>VLOOKUP(D823,$Y$3:$Z$12,2)</f>
        <v>2.15</v>
      </c>
      <c r="G823">
        <f>SUMIF($B$2:B823,B823,$C$2:C823)</f>
        <v>9568</v>
      </c>
      <c r="H823">
        <f t="shared" si="97"/>
        <v>0.1</v>
      </c>
      <c r="I823">
        <f t="shared" si="98"/>
        <v>35.800000000000004</v>
      </c>
      <c r="J823">
        <f t="shared" si="99"/>
        <v>11</v>
      </c>
      <c r="K823">
        <f t="shared" si="102"/>
        <v>4961</v>
      </c>
      <c r="L823">
        <f t="shared" si="100"/>
        <v>4603</v>
      </c>
      <c r="M823">
        <f t="shared" si="103"/>
        <v>0</v>
      </c>
      <c r="N823">
        <f t="shared" si="101"/>
        <v>4603</v>
      </c>
    </row>
    <row r="824" spans="1:14" x14ac:dyDescent="0.25">
      <c r="A824" s="3">
        <v>39760</v>
      </c>
      <c r="B824" s="4" t="s">
        <v>11</v>
      </c>
      <c r="C824" s="5">
        <v>198</v>
      </c>
      <c r="D824">
        <f t="shared" si="96"/>
        <v>2008</v>
      </c>
      <c r="E824">
        <f>F824*C824</f>
        <v>425.7</v>
      </c>
      <c r="F824">
        <f>VLOOKUP(D824,$Y$3:$Z$12,2)</f>
        <v>2.15</v>
      </c>
      <c r="G824">
        <f>SUMIF($B$2:B824,B824,$C$2:C824)</f>
        <v>1356</v>
      </c>
      <c r="H824">
        <f t="shared" si="97"/>
        <v>0.1</v>
      </c>
      <c r="I824">
        <f t="shared" si="98"/>
        <v>19.8</v>
      </c>
      <c r="J824">
        <f t="shared" si="99"/>
        <v>11</v>
      </c>
      <c r="K824">
        <f t="shared" si="102"/>
        <v>4603</v>
      </c>
      <c r="L824">
        <f t="shared" si="100"/>
        <v>4405</v>
      </c>
      <c r="M824">
        <f t="shared" si="103"/>
        <v>0</v>
      </c>
      <c r="N824">
        <f t="shared" si="101"/>
        <v>4405</v>
      </c>
    </row>
    <row r="825" spans="1:14" x14ac:dyDescent="0.25">
      <c r="A825" s="6">
        <v>39763</v>
      </c>
      <c r="B825" s="7" t="s">
        <v>25</v>
      </c>
      <c r="C825" s="8">
        <v>189</v>
      </c>
      <c r="D825">
        <f t="shared" si="96"/>
        <v>2008</v>
      </c>
      <c r="E825">
        <f>F825*C825</f>
        <v>406.34999999999997</v>
      </c>
      <c r="F825">
        <f>VLOOKUP(D825,$Y$3:$Z$12,2)</f>
        <v>2.15</v>
      </c>
      <c r="G825">
        <f>SUMIF($B$2:B825,B825,$C$2:C825)</f>
        <v>9757</v>
      </c>
      <c r="H825">
        <f t="shared" si="97"/>
        <v>0.1</v>
      </c>
      <c r="I825">
        <f t="shared" si="98"/>
        <v>18.900000000000002</v>
      </c>
      <c r="J825">
        <f t="shared" si="99"/>
        <v>11</v>
      </c>
      <c r="K825">
        <f t="shared" si="102"/>
        <v>4405</v>
      </c>
      <c r="L825">
        <f t="shared" si="100"/>
        <v>4216</v>
      </c>
      <c r="M825">
        <f t="shared" si="103"/>
        <v>0</v>
      </c>
      <c r="N825">
        <f t="shared" si="101"/>
        <v>4216</v>
      </c>
    </row>
    <row r="826" spans="1:14" x14ac:dyDescent="0.25">
      <c r="A826" s="3">
        <v>39764</v>
      </c>
      <c r="B826" s="4" t="s">
        <v>27</v>
      </c>
      <c r="C826" s="5">
        <v>226</v>
      </c>
      <c r="D826">
        <f t="shared" si="96"/>
        <v>2008</v>
      </c>
      <c r="E826">
        <f>F826*C826</f>
        <v>485.9</v>
      </c>
      <c r="F826">
        <f>VLOOKUP(D826,$Y$3:$Z$12,2)</f>
        <v>2.15</v>
      </c>
      <c r="G826">
        <f>SUMIF($B$2:B826,B826,$C$2:C826)</f>
        <v>3581</v>
      </c>
      <c r="H826">
        <f t="shared" si="97"/>
        <v>0.1</v>
      </c>
      <c r="I826">
        <f t="shared" si="98"/>
        <v>22.6</v>
      </c>
      <c r="J826">
        <f t="shared" si="99"/>
        <v>11</v>
      </c>
      <c r="K826">
        <f t="shared" si="102"/>
        <v>4216</v>
      </c>
      <c r="L826">
        <f t="shared" si="100"/>
        <v>3990</v>
      </c>
      <c r="M826">
        <f t="shared" si="103"/>
        <v>0</v>
      </c>
      <c r="N826">
        <f t="shared" si="101"/>
        <v>3990</v>
      </c>
    </row>
    <row r="827" spans="1:14" x14ac:dyDescent="0.25">
      <c r="A827" s="6">
        <v>39765</v>
      </c>
      <c r="B827" s="7" t="s">
        <v>58</v>
      </c>
      <c r="C827" s="8">
        <v>94</v>
      </c>
      <c r="D827">
        <f t="shared" si="96"/>
        <v>2008</v>
      </c>
      <c r="E827">
        <f>F827*C827</f>
        <v>202.1</v>
      </c>
      <c r="F827">
        <f>VLOOKUP(D827,$Y$3:$Z$12,2)</f>
        <v>2.15</v>
      </c>
      <c r="G827">
        <f>SUMIF($B$2:B827,B827,$C$2:C827)</f>
        <v>2050</v>
      </c>
      <c r="H827">
        <f t="shared" si="97"/>
        <v>0.1</v>
      </c>
      <c r="I827">
        <f t="shared" si="98"/>
        <v>9.4</v>
      </c>
      <c r="J827">
        <f t="shared" si="99"/>
        <v>11</v>
      </c>
      <c r="K827">
        <f t="shared" si="102"/>
        <v>3990</v>
      </c>
      <c r="L827">
        <f t="shared" si="100"/>
        <v>3896</v>
      </c>
      <c r="M827">
        <f t="shared" si="103"/>
        <v>0</v>
      </c>
      <c r="N827">
        <f t="shared" si="101"/>
        <v>3896</v>
      </c>
    </row>
    <row r="828" spans="1:14" x14ac:dyDescent="0.25">
      <c r="A828" s="3">
        <v>39770</v>
      </c>
      <c r="B828" s="4" t="s">
        <v>53</v>
      </c>
      <c r="C828" s="5">
        <v>401</v>
      </c>
      <c r="D828">
        <f t="shared" si="96"/>
        <v>2008</v>
      </c>
      <c r="E828">
        <f>F828*C828</f>
        <v>862.15</v>
      </c>
      <c r="F828">
        <f>VLOOKUP(D828,$Y$3:$Z$12,2)</f>
        <v>2.15</v>
      </c>
      <c r="G828">
        <f>SUMIF($B$2:B828,B828,$C$2:C828)</f>
        <v>10722</v>
      </c>
      <c r="H828">
        <f t="shared" si="97"/>
        <v>0.2</v>
      </c>
      <c r="I828">
        <f t="shared" si="98"/>
        <v>80.2</v>
      </c>
      <c r="J828">
        <f t="shared" si="99"/>
        <v>11</v>
      </c>
      <c r="K828">
        <f t="shared" si="102"/>
        <v>3896</v>
      </c>
      <c r="L828">
        <f t="shared" si="100"/>
        <v>3495</v>
      </c>
      <c r="M828">
        <f t="shared" si="103"/>
        <v>0</v>
      </c>
      <c r="N828">
        <f t="shared" si="101"/>
        <v>3495</v>
      </c>
    </row>
    <row r="829" spans="1:14" x14ac:dyDescent="0.25">
      <c r="A829" s="6">
        <v>39771</v>
      </c>
      <c r="B829" s="7" t="s">
        <v>72</v>
      </c>
      <c r="C829" s="8">
        <v>52</v>
      </c>
      <c r="D829">
        <f t="shared" si="96"/>
        <v>2008</v>
      </c>
      <c r="E829">
        <f>F829*C829</f>
        <v>111.8</v>
      </c>
      <c r="F829">
        <f>VLOOKUP(D829,$Y$3:$Z$12,2)</f>
        <v>2.15</v>
      </c>
      <c r="G829">
        <f>SUMIF($B$2:B829,B829,$C$2:C829)</f>
        <v>1779</v>
      </c>
      <c r="H829">
        <f t="shared" si="97"/>
        <v>0.1</v>
      </c>
      <c r="I829">
        <f t="shared" si="98"/>
        <v>5.2</v>
      </c>
      <c r="J829">
        <f t="shared" si="99"/>
        <v>11</v>
      </c>
      <c r="K829">
        <f t="shared" si="102"/>
        <v>3495</v>
      </c>
      <c r="L829">
        <f t="shared" si="100"/>
        <v>3443</v>
      </c>
      <c r="M829">
        <f t="shared" si="103"/>
        <v>0</v>
      </c>
      <c r="N829">
        <f t="shared" si="101"/>
        <v>3443</v>
      </c>
    </row>
    <row r="830" spans="1:14" x14ac:dyDescent="0.25">
      <c r="A830" s="3">
        <v>39772</v>
      </c>
      <c r="B830" s="4" t="s">
        <v>15</v>
      </c>
      <c r="C830" s="5">
        <v>189</v>
      </c>
      <c r="D830">
        <f t="shared" si="96"/>
        <v>2008</v>
      </c>
      <c r="E830">
        <f>F830*C830</f>
        <v>406.34999999999997</v>
      </c>
      <c r="F830">
        <f>VLOOKUP(D830,$Y$3:$Z$12,2)</f>
        <v>2.15</v>
      </c>
      <c r="G830">
        <f>SUMIF($B$2:B830,B830,$C$2:C830)</f>
        <v>2177</v>
      </c>
      <c r="H830">
        <f t="shared" si="97"/>
        <v>0.1</v>
      </c>
      <c r="I830">
        <f t="shared" si="98"/>
        <v>18.900000000000002</v>
      </c>
      <c r="J830">
        <f t="shared" si="99"/>
        <v>11</v>
      </c>
      <c r="K830">
        <f t="shared" si="102"/>
        <v>3443</v>
      </c>
      <c r="L830">
        <f t="shared" si="100"/>
        <v>3254</v>
      </c>
      <c r="M830">
        <f t="shared" si="103"/>
        <v>0</v>
      </c>
      <c r="N830">
        <f t="shared" si="101"/>
        <v>3254</v>
      </c>
    </row>
    <row r="831" spans="1:14" x14ac:dyDescent="0.25">
      <c r="A831" s="6">
        <v>39774</v>
      </c>
      <c r="B831" s="7" t="s">
        <v>20</v>
      </c>
      <c r="C831" s="8">
        <v>201</v>
      </c>
      <c r="D831">
        <f t="shared" si="96"/>
        <v>2008</v>
      </c>
      <c r="E831">
        <f>F831*C831</f>
        <v>432.15</v>
      </c>
      <c r="F831">
        <f>VLOOKUP(D831,$Y$3:$Z$12,2)</f>
        <v>2.15</v>
      </c>
      <c r="G831">
        <f>SUMIF($B$2:B831,B831,$C$2:C831)</f>
        <v>7969</v>
      </c>
      <c r="H831">
        <f t="shared" si="97"/>
        <v>0.1</v>
      </c>
      <c r="I831">
        <f t="shared" si="98"/>
        <v>20.100000000000001</v>
      </c>
      <c r="J831">
        <f t="shared" si="99"/>
        <v>11</v>
      </c>
      <c r="K831">
        <f t="shared" si="102"/>
        <v>3254</v>
      </c>
      <c r="L831">
        <f t="shared" si="100"/>
        <v>3053</v>
      </c>
      <c r="M831">
        <f t="shared" si="103"/>
        <v>0</v>
      </c>
      <c r="N831">
        <f t="shared" si="101"/>
        <v>3053</v>
      </c>
    </row>
    <row r="832" spans="1:14" x14ac:dyDescent="0.25">
      <c r="A832" s="3">
        <v>39775</v>
      </c>
      <c r="B832" s="4" t="s">
        <v>25</v>
      </c>
      <c r="C832" s="5">
        <v>235</v>
      </c>
      <c r="D832">
        <f t="shared" si="96"/>
        <v>2008</v>
      </c>
      <c r="E832">
        <f>F832*C832</f>
        <v>505.25</v>
      </c>
      <c r="F832">
        <f>VLOOKUP(D832,$Y$3:$Z$12,2)</f>
        <v>2.15</v>
      </c>
      <c r="G832">
        <f>SUMIF($B$2:B832,B832,$C$2:C832)</f>
        <v>9992</v>
      </c>
      <c r="H832">
        <f t="shared" si="97"/>
        <v>0.1</v>
      </c>
      <c r="I832">
        <f t="shared" si="98"/>
        <v>23.5</v>
      </c>
      <c r="J832">
        <f t="shared" si="99"/>
        <v>11</v>
      </c>
      <c r="K832">
        <f t="shared" si="102"/>
        <v>3053</v>
      </c>
      <c r="L832">
        <f t="shared" si="100"/>
        <v>2818</v>
      </c>
      <c r="M832">
        <f t="shared" si="103"/>
        <v>0</v>
      </c>
      <c r="N832">
        <f t="shared" si="101"/>
        <v>2818</v>
      </c>
    </row>
    <row r="833" spans="1:14" x14ac:dyDescent="0.25">
      <c r="A833" s="6">
        <v>39776</v>
      </c>
      <c r="B833" s="7" t="s">
        <v>58</v>
      </c>
      <c r="C833" s="8">
        <v>78</v>
      </c>
      <c r="D833">
        <f t="shared" si="96"/>
        <v>2008</v>
      </c>
      <c r="E833">
        <f>F833*C833</f>
        <v>167.7</v>
      </c>
      <c r="F833">
        <f>VLOOKUP(D833,$Y$3:$Z$12,2)</f>
        <v>2.15</v>
      </c>
      <c r="G833">
        <f>SUMIF($B$2:B833,B833,$C$2:C833)</f>
        <v>2128</v>
      </c>
      <c r="H833">
        <f t="shared" si="97"/>
        <v>0.1</v>
      </c>
      <c r="I833">
        <f t="shared" si="98"/>
        <v>7.8000000000000007</v>
      </c>
      <c r="J833">
        <f t="shared" si="99"/>
        <v>11</v>
      </c>
      <c r="K833">
        <f t="shared" si="102"/>
        <v>2818</v>
      </c>
      <c r="L833">
        <f t="shared" si="100"/>
        <v>2740</v>
      </c>
      <c r="M833">
        <f t="shared" si="103"/>
        <v>0</v>
      </c>
      <c r="N833">
        <f t="shared" si="101"/>
        <v>2740</v>
      </c>
    </row>
    <row r="834" spans="1:14" x14ac:dyDescent="0.25">
      <c r="A834" s="3">
        <v>39776</v>
      </c>
      <c r="B834" s="4" t="s">
        <v>129</v>
      </c>
      <c r="C834" s="5">
        <v>13</v>
      </c>
      <c r="D834">
        <f t="shared" si="96"/>
        <v>2008</v>
      </c>
      <c r="E834">
        <f>F834*C834</f>
        <v>27.95</v>
      </c>
      <c r="F834">
        <f>VLOOKUP(D834,$Y$3:$Z$12,2)</f>
        <v>2.15</v>
      </c>
      <c r="G834">
        <f>SUMIF($B$2:B834,B834,$C$2:C834)</f>
        <v>30</v>
      </c>
      <c r="H834">
        <f t="shared" si="97"/>
        <v>0</v>
      </c>
      <c r="I834">
        <f t="shared" si="98"/>
        <v>0</v>
      </c>
      <c r="J834">
        <f t="shared" si="99"/>
        <v>11</v>
      </c>
      <c r="K834">
        <f t="shared" si="102"/>
        <v>2740</v>
      </c>
      <c r="L834">
        <f t="shared" si="100"/>
        <v>2727</v>
      </c>
      <c r="M834">
        <f t="shared" si="103"/>
        <v>0</v>
      </c>
      <c r="N834">
        <f t="shared" si="101"/>
        <v>2727</v>
      </c>
    </row>
    <row r="835" spans="1:14" x14ac:dyDescent="0.25">
      <c r="A835" s="6">
        <v>39776</v>
      </c>
      <c r="B835" s="7" t="s">
        <v>23</v>
      </c>
      <c r="C835" s="8">
        <v>196</v>
      </c>
      <c r="D835">
        <f t="shared" ref="D835:D898" si="104">YEAR(A835)</f>
        <v>2008</v>
      </c>
      <c r="E835">
        <f>F835*C835</f>
        <v>421.4</v>
      </c>
      <c r="F835">
        <f>VLOOKUP(D835,$Y$3:$Z$12,2)</f>
        <v>2.15</v>
      </c>
      <c r="G835">
        <f>SUMIF($B$2:B835,B835,$C$2:C835)</f>
        <v>396</v>
      </c>
      <c r="H835">
        <f t="shared" ref="H835:H898" si="105">IF(G835 &gt;= 10000,0.2,IF(G835 &gt;= 1000,0.1,IF(G835 &gt;= 100,0.05,0)))</f>
        <v>0.05</v>
      </c>
      <c r="I835">
        <f t="shared" ref="I835:I898" si="106">H835*C835</f>
        <v>9.8000000000000007</v>
      </c>
      <c r="J835">
        <f t="shared" ref="J835:J898" si="107">MONTH(A835)</f>
        <v>11</v>
      </c>
      <c r="K835">
        <f t="shared" si="102"/>
        <v>2727</v>
      </c>
      <c r="L835">
        <f t="shared" ref="L835:L898" si="108">K835-C835</f>
        <v>2531</v>
      </c>
      <c r="M835">
        <f t="shared" si="103"/>
        <v>0</v>
      </c>
      <c r="N835">
        <f t="shared" ref="N835:N898" si="109">L835+M835</f>
        <v>2531</v>
      </c>
    </row>
    <row r="836" spans="1:14" x14ac:dyDescent="0.25">
      <c r="A836" s="3">
        <v>39780</v>
      </c>
      <c r="B836" s="4" t="s">
        <v>73</v>
      </c>
      <c r="C836" s="5">
        <v>11</v>
      </c>
      <c r="D836">
        <f t="shared" si="104"/>
        <v>2008</v>
      </c>
      <c r="E836">
        <f>F836*C836</f>
        <v>23.65</v>
      </c>
      <c r="F836">
        <f>VLOOKUP(D836,$Y$3:$Z$12,2)</f>
        <v>2.15</v>
      </c>
      <c r="G836">
        <f>SUMIF($B$2:B836,B836,$C$2:C836)</f>
        <v>17</v>
      </c>
      <c r="H836">
        <f t="shared" si="105"/>
        <v>0</v>
      </c>
      <c r="I836">
        <f t="shared" si="106"/>
        <v>0</v>
      </c>
      <c r="J836">
        <f t="shared" si="107"/>
        <v>11</v>
      </c>
      <c r="K836">
        <f t="shared" ref="K836:K899" si="110">N835</f>
        <v>2531</v>
      </c>
      <c r="L836">
        <f t="shared" si="108"/>
        <v>2520</v>
      </c>
      <c r="M836">
        <f t="shared" ref="M836:M899" si="111">IF(J836 &lt;&gt; J837,MROUND(IF(ROUNDUP(5000 - L836,-3) &lt; 0, 0, ROUNDUP(5000 - L836,-3)),1000),0)</f>
        <v>0</v>
      </c>
      <c r="N836">
        <f t="shared" si="109"/>
        <v>2520</v>
      </c>
    </row>
    <row r="837" spans="1:14" x14ac:dyDescent="0.25">
      <c r="A837" s="6">
        <v>39780</v>
      </c>
      <c r="B837" s="7" t="s">
        <v>179</v>
      </c>
      <c r="C837" s="8">
        <v>17</v>
      </c>
      <c r="D837">
        <f t="shared" si="104"/>
        <v>2008</v>
      </c>
      <c r="E837">
        <f>F837*C837</f>
        <v>36.549999999999997</v>
      </c>
      <c r="F837">
        <f>VLOOKUP(D837,$Y$3:$Z$12,2)</f>
        <v>2.15</v>
      </c>
      <c r="G837">
        <f>SUMIF($B$2:B837,B837,$C$2:C837)</f>
        <v>17</v>
      </c>
      <c r="H837">
        <f t="shared" si="105"/>
        <v>0</v>
      </c>
      <c r="I837">
        <f t="shared" si="106"/>
        <v>0</v>
      </c>
      <c r="J837">
        <f t="shared" si="107"/>
        <v>11</v>
      </c>
      <c r="K837">
        <f t="shared" si="110"/>
        <v>2520</v>
      </c>
      <c r="L837">
        <f t="shared" si="108"/>
        <v>2503</v>
      </c>
      <c r="M837">
        <f t="shared" si="111"/>
        <v>0</v>
      </c>
      <c r="N837">
        <f t="shared" si="109"/>
        <v>2503</v>
      </c>
    </row>
    <row r="838" spans="1:14" x14ac:dyDescent="0.25">
      <c r="A838" s="3">
        <v>39781</v>
      </c>
      <c r="B838" s="4" t="s">
        <v>50</v>
      </c>
      <c r="C838" s="5">
        <v>4</v>
      </c>
      <c r="D838">
        <f t="shared" si="104"/>
        <v>2008</v>
      </c>
      <c r="E838">
        <f>F838*C838</f>
        <v>8.6</v>
      </c>
      <c r="F838">
        <f>VLOOKUP(D838,$Y$3:$Z$12,2)</f>
        <v>2.15</v>
      </c>
      <c r="G838">
        <f>SUMIF($B$2:B838,B838,$C$2:C838)</f>
        <v>7</v>
      </c>
      <c r="H838">
        <f t="shared" si="105"/>
        <v>0</v>
      </c>
      <c r="I838">
        <f t="shared" si="106"/>
        <v>0</v>
      </c>
      <c r="J838">
        <f t="shared" si="107"/>
        <v>11</v>
      </c>
      <c r="K838">
        <f t="shared" si="110"/>
        <v>2503</v>
      </c>
      <c r="L838">
        <f t="shared" si="108"/>
        <v>2499</v>
      </c>
      <c r="M838">
        <f t="shared" si="111"/>
        <v>3000</v>
      </c>
      <c r="N838">
        <f t="shared" si="109"/>
        <v>5499</v>
      </c>
    </row>
    <row r="839" spans="1:14" x14ac:dyDescent="0.25">
      <c r="A839" s="6">
        <v>39785</v>
      </c>
      <c r="B839" s="7" t="s">
        <v>57</v>
      </c>
      <c r="C839" s="8">
        <v>17</v>
      </c>
      <c r="D839">
        <f t="shared" si="104"/>
        <v>2008</v>
      </c>
      <c r="E839">
        <f>F839*C839</f>
        <v>36.549999999999997</v>
      </c>
      <c r="F839">
        <f>VLOOKUP(D839,$Y$3:$Z$12,2)</f>
        <v>2.15</v>
      </c>
      <c r="G839">
        <f>SUMIF($B$2:B839,B839,$C$2:C839)</f>
        <v>20</v>
      </c>
      <c r="H839">
        <f t="shared" si="105"/>
        <v>0</v>
      </c>
      <c r="I839">
        <f t="shared" si="106"/>
        <v>0</v>
      </c>
      <c r="J839">
        <f t="shared" si="107"/>
        <v>12</v>
      </c>
      <c r="K839">
        <f t="shared" si="110"/>
        <v>5499</v>
      </c>
      <c r="L839">
        <f t="shared" si="108"/>
        <v>5482</v>
      </c>
      <c r="M839">
        <f t="shared" si="111"/>
        <v>0</v>
      </c>
      <c r="N839">
        <f t="shared" si="109"/>
        <v>5482</v>
      </c>
    </row>
    <row r="840" spans="1:14" x14ac:dyDescent="0.25">
      <c r="A840" s="3">
        <v>39785</v>
      </c>
      <c r="B840" s="4" t="s">
        <v>180</v>
      </c>
      <c r="C840" s="5">
        <v>1</v>
      </c>
      <c r="D840">
        <f t="shared" si="104"/>
        <v>2008</v>
      </c>
      <c r="E840">
        <f>F840*C840</f>
        <v>2.15</v>
      </c>
      <c r="F840">
        <f>VLOOKUP(D840,$Y$3:$Z$12,2)</f>
        <v>2.15</v>
      </c>
      <c r="G840">
        <f>SUMIF($B$2:B840,B840,$C$2:C840)</f>
        <v>1</v>
      </c>
      <c r="H840">
        <f t="shared" si="105"/>
        <v>0</v>
      </c>
      <c r="I840">
        <f t="shared" si="106"/>
        <v>0</v>
      </c>
      <c r="J840">
        <f t="shared" si="107"/>
        <v>12</v>
      </c>
      <c r="K840">
        <f t="shared" si="110"/>
        <v>5482</v>
      </c>
      <c r="L840">
        <f t="shared" si="108"/>
        <v>5481</v>
      </c>
      <c r="M840">
        <f t="shared" si="111"/>
        <v>0</v>
      </c>
      <c r="N840">
        <f t="shared" si="109"/>
        <v>5481</v>
      </c>
    </row>
    <row r="841" spans="1:14" x14ac:dyDescent="0.25">
      <c r="A841" s="6">
        <v>39790</v>
      </c>
      <c r="B841" s="7" t="s">
        <v>16</v>
      </c>
      <c r="C841" s="8">
        <v>6</v>
      </c>
      <c r="D841">
        <f t="shared" si="104"/>
        <v>2008</v>
      </c>
      <c r="E841">
        <f>F841*C841</f>
        <v>12.899999999999999</v>
      </c>
      <c r="F841">
        <f>VLOOKUP(D841,$Y$3:$Z$12,2)</f>
        <v>2.15</v>
      </c>
      <c r="G841">
        <f>SUMIF($B$2:B841,B841,$C$2:C841)</f>
        <v>24</v>
      </c>
      <c r="H841">
        <f t="shared" si="105"/>
        <v>0</v>
      </c>
      <c r="I841">
        <f t="shared" si="106"/>
        <v>0</v>
      </c>
      <c r="J841">
        <f t="shared" si="107"/>
        <v>12</v>
      </c>
      <c r="K841">
        <f t="shared" si="110"/>
        <v>5481</v>
      </c>
      <c r="L841">
        <f t="shared" si="108"/>
        <v>5475</v>
      </c>
      <c r="M841">
        <f t="shared" si="111"/>
        <v>0</v>
      </c>
      <c r="N841">
        <f t="shared" si="109"/>
        <v>5475</v>
      </c>
    </row>
    <row r="842" spans="1:14" x14ac:dyDescent="0.25">
      <c r="A842" s="3">
        <v>39790</v>
      </c>
      <c r="B842" s="4" t="s">
        <v>10</v>
      </c>
      <c r="C842" s="5">
        <v>496</v>
      </c>
      <c r="D842">
        <f t="shared" si="104"/>
        <v>2008</v>
      </c>
      <c r="E842">
        <f>F842*C842</f>
        <v>1066.3999999999999</v>
      </c>
      <c r="F842">
        <f>VLOOKUP(D842,$Y$3:$Z$12,2)</f>
        <v>2.15</v>
      </c>
      <c r="G842">
        <f>SUMIF($B$2:B842,B842,$C$2:C842)</f>
        <v>11611</v>
      </c>
      <c r="H842">
        <f t="shared" si="105"/>
        <v>0.2</v>
      </c>
      <c r="I842">
        <f t="shared" si="106"/>
        <v>99.2</v>
      </c>
      <c r="J842">
        <f t="shared" si="107"/>
        <v>12</v>
      </c>
      <c r="K842">
        <f t="shared" si="110"/>
        <v>5475</v>
      </c>
      <c r="L842">
        <f t="shared" si="108"/>
        <v>4979</v>
      </c>
      <c r="M842">
        <f t="shared" si="111"/>
        <v>0</v>
      </c>
      <c r="N842">
        <f t="shared" si="109"/>
        <v>4979</v>
      </c>
    </row>
    <row r="843" spans="1:14" x14ac:dyDescent="0.25">
      <c r="A843" s="6">
        <v>39794</v>
      </c>
      <c r="B843" s="7" t="s">
        <v>8</v>
      </c>
      <c r="C843" s="8">
        <v>363</v>
      </c>
      <c r="D843">
        <f t="shared" si="104"/>
        <v>2008</v>
      </c>
      <c r="E843">
        <f>F843*C843</f>
        <v>780.44999999999993</v>
      </c>
      <c r="F843">
        <f>VLOOKUP(D843,$Y$3:$Z$12,2)</f>
        <v>2.15</v>
      </c>
      <c r="G843">
        <f>SUMIF($B$2:B843,B843,$C$2:C843)</f>
        <v>5620</v>
      </c>
      <c r="H843">
        <f t="shared" si="105"/>
        <v>0.1</v>
      </c>
      <c r="I843">
        <f t="shared" si="106"/>
        <v>36.300000000000004</v>
      </c>
      <c r="J843">
        <f t="shared" si="107"/>
        <v>12</v>
      </c>
      <c r="K843">
        <f t="shared" si="110"/>
        <v>4979</v>
      </c>
      <c r="L843">
        <f t="shared" si="108"/>
        <v>4616</v>
      </c>
      <c r="M843">
        <f t="shared" si="111"/>
        <v>0</v>
      </c>
      <c r="N843">
        <f t="shared" si="109"/>
        <v>4616</v>
      </c>
    </row>
    <row r="844" spans="1:14" x14ac:dyDescent="0.25">
      <c r="A844" s="3">
        <v>39797</v>
      </c>
      <c r="B844" s="4" t="s">
        <v>8</v>
      </c>
      <c r="C844" s="5">
        <v>491</v>
      </c>
      <c r="D844">
        <f t="shared" si="104"/>
        <v>2008</v>
      </c>
      <c r="E844">
        <f>F844*C844</f>
        <v>1055.6499999999999</v>
      </c>
      <c r="F844">
        <f>VLOOKUP(D844,$Y$3:$Z$12,2)</f>
        <v>2.15</v>
      </c>
      <c r="G844">
        <f>SUMIF($B$2:B844,B844,$C$2:C844)</f>
        <v>6111</v>
      </c>
      <c r="H844">
        <f t="shared" si="105"/>
        <v>0.1</v>
      </c>
      <c r="I844">
        <f t="shared" si="106"/>
        <v>49.1</v>
      </c>
      <c r="J844">
        <f t="shared" si="107"/>
        <v>12</v>
      </c>
      <c r="K844">
        <f t="shared" si="110"/>
        <v>4616</v>
      </c>
      <c r="L844">
        <f t="shared" si="108"/>
        <v>4125</v>
      </c>
      <c r="M844">
        <f t="shared" si="111"/>
        <v>0</v>
      </c>
      <c r="N844">
        <f t="shared" si="109"/>
        <v>4125</v>
      </c>
    </row>
    <row r="845" spans="1:14" x14ac:dyDescent="0.25">
      <c r="A845" s="6">
        <v>39797</v>
      </c>
      <c r="B845" s="7" t="s">
        <v>20</v>
      </c>
      <c r="C845" s="8">
        <v>369</v>
      </c>
      <c r="D845">
        <f t="shared" si="104"/>
        <v>2008</v>
      </c>
      <c r="E845">
        <f>F845*C845</f>
        <v>793.35</v>
      </c>
      <c r="F845">
        <f>VLOOKUP(D845,$Y$3:$Z$12,2)</f>
        <v>2.15</v>
      </c>
      <c r="G845">
        <f>SUMIF($B$2:B845,B845,$C$2:C845)</f>
        <v>8338</v>
      </c>
      <c r="H845">
        <f t="shared" si="105"/>
        <v>0.1</v>
      </c>
      <c r="I845">
        <f t="shared" si="106"/>
        <v>36.9</v>
      </c>
      <c r="J845">
        <f t="shared" si="107"/>
        <v>12</v>
      </c>
      <c r="K845">
        <f t="shared" si="110"/>
        <v>4125</v>
      </c>
      <c r="L845">
        <f t="shared" si="108"/>
        <v>3756</v>
      </c>
      <c r="M845">
        <f t="shared" si="111"/>
        <v>0</v>
      </c>
      <c r="N845">
        <f t="shared" si="109"/>
        <v>3756</v>
      </c>
    </row>
    <row r="846" spans="1:14" x14ac:dyDescent="0.25">
      <c r="A846" s="3">
        <v>39799</v>
      </c>
      <c r="B846" s="4" t="s">
        <v>69</v>
      </c>
      <c r="C846" s="5">
        <v>60</v>
      </c>
      <c r="D846">
        <f t="shared" si="104"/>
        <v>2008</v>
      </c>
      <c r="E846">
        <f>F846*C846</f>
        <v>129</v>
      </c>
      <c r="F846">
        <f>VLOOKUP(D846,$Y$3:$Z$12,2)</f>
        <v>2.15</v>
      </c>
      <c r="G846">
        <f>SUMIF($B$2:B846,B846,$C$2:C846)</f>
        <v>1767</v>
      </c>
      <c r="H846">
        <f t="shared" si="105"/>
        <v>0.1</v>
      </c>
      <c r="I846">
        <f t="shared" si="106"/>
        <v>6</v>
      </c>
      <c r="J846">
        <f t="shared" si="107"/>
        <v>12</v>
      </c>
      <c r="K846">
        <f t="shared" si="110"/>
        <v>3756</v>
      </c>
      <c r="L846">
        <f t="shared" si="108"/>
        <v>3696</v>
      </c>
      <c r="M846">
        <f t="shared" si="111"/>
        <v>0</v>
      </c>
      <c r="N846">
        <f t="shared" si="109"/>
        <v>3696</v>
      </c>
    </row>
    <row r="847" spans="1:14" x14ac:dyDescent="0.25">
      <c r="A847" s="6">
        <v>39800</v>
      </c>
      <c r="B847" s="7" t="s">
        <v>23</v>
      </c>
      <c r="C847" s="8">
        <v>35</v>
      </c>
      <c r="D847">
        <f t="shared" si="104"/>
        <v>2008</v>
      </c>
      <c r="E847">
        <f>F847*C847</f>
        <v>75.25</v>
      </c>
      <c r="F847">
        <f>VLOOKUP(D847,$Y$3:$Z$12,2)</f>
        <v>2.15</v>
      </c>
      <c r="G847">
        <f>SUMIF($B$2:B847,B847,$C$2:C847)</f>
        <v>431</v>
      </c>
      <c r="H847">
        <f t="shared" si="105"/>
        <v>0.05</v>
      </c>
      <c r="I847">
        <f t="shared" si="106"/>
        <v>1.75</v>
      </c>
      <c r="J847">
        <f t="shared" si="107"/>
        <v>12</v>
      </c>
      <c r="K847">
        <f t="shared" si="110"/>
        <v>3696</v>
      </c>
      <c r="L847">
        <f t="shared" si="108"/>
        <v>3661</v>
      </c>
      <c r="M847">
        <f t="shared" si="111"/>
        <v>0</v>
      </c>
      <c r="N847">
        <f t="shared" si="109"/>
        <v>3661</v>
      </c>
    </row>
    <row r="848" spans="1:14" x14ac:dyDescent="0.25">
      <c r="A848" s="3">
        <v>39803</v>
      </c>
      <c r="B848" s="4" t="s">
        <v>10</v>
      </c>
      <c r="C848" s="5">
        <v>121</v>
      </c>
      <c r="D848">
        <f t="shared" si="104"/>
        <v>2008</v>
      </c>
      <c r="E848">
        <f>F848*C848</f>
        <v>260.14999999999998</v>
      </c>
      <c r="F848">
        <f>VLOOKUP(D848,$Y$3:$Z$12,2)</f>
        <v>2.15</v>
      </c>
      <c r="G848">
        <f>SUMIF($B$2:B848,B848,$C$2:C848)</f>
        <v>11732</v>
      </c>
      <c r="H848">
        <f t="shared" si="105"/>
        <v>0.2</v>
      </c>
      <c r="I848">
        <f t="shared" si="106"/>
        <v>24.200000000000003</v>
      </c>
      <c r="J848">
        <f t="shared" si="107"/>
        <v>12</v>
      </c>
      <c r="K848">
        <f t="shared" si="110"/>
        <v>3661</v>
      </c>
      <c r="L848">
        <f t="shared" si="108"/>
        <v>3540</v>
      </c>
      <c r="M848">
        <f t="shared" si="111"/>
        <v>0</v>
      </c>
      <c r="N848">
        <f t="shared" si="109"/>
        <v>3540</v>
      </c>
    </row>
    <row r="849" spans="1:14" x14ac:dyDescent="0.25">
      <c r="A849" s="6">
        <v>39803</v>
      </c>
      <c r="B849" s="7" t="s">
        <v>53</v>
      </c>
      <c r="C849" s="8">
        <v>442</v>
      </c>
      <c r="D849">
        <f t="shared" si="104"/>
        <v>2008</v>
      </c>
      <c r="E849">
        <f>F849*C849</f>
        <v>950.3</v>
      </c>
      <c r="F849">
        <f>VLOOKUP(D849,$Y$3:$Z$12,2)</f>
        <v>2.15</v>
      </c>
      <c r="G849">
        <f>SUMIF($B$2:B849,B849,$C$2:C849)</f>
        <v>11164</v>
      </c>
      <c r="H849">
        <f t="shared" si="105"/>
        <v>0.2</v>
      </c>
      <c r="I849">
        <f t="shared" si="106"/>
        <v>88.4</v>
      </c>
      <c r="J849">
        <f t="shared" si="107"/>
        <v>12</v>
      </c>
      <c r="K849">
        <f t="shared" si="110"/>
        <v>3540</v>
      </c>
      <c r="L849">
        <f t="shared" si="108"/>
        <v>3098</v>
      </c>
      <c r="M849">
        <f t="shared" si="111"/>
        <v>0</v>
      </c>
      <c r="N849">
        <f t="shared" si="109"/>
        <v>3098</v>
      </c>
    </row>
    <row r="850" spans="1:14" x14ac:dyDescent="0.25">
      <c r="A850" s="3">
        <v>39804</v>
      </c>
      <c r="B850" s="4" t="s">
        <v>10</v>
      </c>
      <c r="C850" s="5">
        <v>338</v>
      </c>
      <c r="D850">
        <f t="shared" si="104"/>
        <v>2008</v>
      </c>
      <c r="E850">
        <f>F850*C850</f>
        <v>726.69999999999993</v>
      </c>
      <c r="F850">
        <f>VLOOKUP(D850,$Y$3:$Z$12,2)</f>
        <v>2.15</v>
      </c>
      <c r="G850">
        <f>SUMIF($B$2:B850,B850,$C$2:C850)</f>
        <v>12070</v>
      </c>
      <c r="H850">
        <f t="shared" si="105"/>
        <v>0.2</v>
      </c>
      <c r="I850">
        <f t="shared" si="106"/>
        <v>67.600000000000009</v>
      </c>
      <c r="J850">
        <f t="shared" si="107"/>
        <v>12</v>
      </c>
      <c r="K850">
        <f t="shared" si="110"/>
        <v>3098</v>
      </c>
      <c r="L850">
        <f t="shared" si="108"/>
        <v>2760</v>
      </c>
      <c r="M850">
        <f t="shared" si="111"/>
        <v>0</v>
      </c>
      <c r="N850">
        <f t="shared" si="109"/>
        <v>2760</v>
      </c>
    </row>
    <row r="851" spans="1:14" x14ac:dyDescent="0.25">
      <c r="A851" s="6">
        <v>39805</v>
      </c>
      <c r="B851" s="7" t="s">
        <v>34</v>
      </c>
      <c r="C851" s="8">
        <v>94</v>
      </c>
      <c r="D851">
        <f t="shared" si="104"/>
        <v>2008</v>
      </c>
      <c r="E851">
        <f>F851*C851</f>
        <v>202.1</v>
      </c>
      <c r="F851">
        <f>VLOOKUP(D851,$Y$3:$Z$12,2)</f>
        <v>2.15</v>
      </c>
      <c r="G851">
        <f>SUMIF($B$2:B851,B851,$C$2:C851)</f>
        <v>792</v>
      </c>
      <c r="H851">
        <f t="shared" si="105"/>
        <v>0.05</v>
      </c>
      <c r="I851">
        <f t="shared" si="106"/>
        <v>4.7</v>
      </c>
      <c r="J851">
        <f t="shared" si="107"/>
        <v>12</v>
      </c>
      <c r="K851">
        <f t="shared" si="110"/>
        <v>2760</v>
      </c>
      <c r="L851">
        <f t="shared" si="108"/>
        <v>2666</v>
      </c>
      <c r="M851">
        <f t="shared" si="111"/>
        <v>0</v>
      </c>
      <c r="N851">
        <f t="shared" si="109"/>
        <v>2666</v>
      </c>
    </row>
    <row r="852" spans="1:14" x14ac:dyDescent="0.25">
      <c r="A852" s="3">
        <v>39808</v>
      </c>
      <c r="B852" s="4" t="s">
        <v>4</v>
      </c>
      <c r="C852" s="5">
        <v>14</v>
      </c>
      <c r="D852">
        <f t="shared" si="104"/>
        <v>2008</v>
      </c>
      <c r="E852">
        <f>F852*C852</f>
        <v>30.099999999999998</v>
      </c>
      <c r="F852">
        <f>VLOOKUP(D852,$Y$3:$Z$12,2)</f>
        <v>2.15</v>
      </c>
      <c r="G852">
        <f>SUMIF($B$2:B852,B852,$C$2:C852)</f>
        <v>31</v>
      </c>
      <c r="H852">
        <f t="shared" si="105"/>
        <v>0</v>
      </c>
      <c r="I852">
        <f t="shared" si="106"/>
        <v>0</v>
      </c>
      <c r="J852">
        <f t="shared" si="107"/>
        <v>12</v>
      </c>
      <c r="K852">
        <f t="shared" si="110"/>
        <v>2666</v>
      </c>
      <c r="L852">
        <f t="shared" si="108"/>
        <v>2652</v>
      </c>
      <c r="M852">
        <f t="shared" si="111"/>
        <v>0</v>
      </c>
      <c r="N852">
        <f t="shared" si="109"/>
        <v>2652</v>
      </c>
    </row>
    <row r="853" spans="1:14" x14ac:dyDescent="0.25">
      <c r="A853" s="6">
        <v>39809</v>
      </c>
      <c r="B853" s="7" t="s">
        <v>97</v>
      </c>
      <c r="C853" s="8">
        <v>2</v>
      </c>
      <c r="D853">
        <f t="shared" si="104"/>
        <v>2008</v>
      </c>
      <c r="E853">
        <f>F853*C853</f>
        <v>4.3</v>
      </c>
      <c r="F853">
        <f>VLOOKUP(D853,$Y$3:$Z$12,2)</f>
        <v>2.15</v>
      </c>
      <c r="G853">
        <f>SUMIF($B$2:B853,B853,$C$2:C853)</f>
        <v>49</v>
      </c>
      <c r="H853">
        <f t="shared" si="105"/>
        <v>0</v>
      </c>
      <c r="I853">
        <f t="shared" si="106"/>
        <v>0</v>
      </c>
      <c r="J853">
        <f t="shared" si="107"/>
        <v>12</v>
      </c>
      <c r="K853">
        <f t="shared" si="110"/>
        <v>2652</v>
      </c>
      <c r="L853">
        <f t="shared" si="108"/>
        <v>2650</v>
      </c>
      <c r="M853">
        <f t="shared" si="111"/>
        <v>0</v>
      </c>
      <c r="N853">
        <f t="shared" si="109"/>
        <v>2650</v>
      </c>
    </row>
    <row r="854" spans="1:14" x14ac:dyDescent="0.25">
      <c r="A854" s="3">
        <v>39811</v>
      </c>
      <c r="B854" s="4" t="s">
        <v>17</v>
      </c>
      <c r="C854" s="5">
        <v>110</v>
      </c>
      <c r="D854">
        <f t="shared" si="104"/>
        <v>2008</v>
      </c>
      <c r="E854">
        <f>F854*C854</f>
        <v>236.5</v>
      </c>
      <c r="F854">
        <f>VLOOKUP(D854,$Y$3:$Z$12,2)</f>
        <v>2.15</v>
      </c>
      <c r="G854">
        <f>SUMIF($B$2:B854,B854,$C$2:C854)</f>
        <v>9208</v>
      </c>
      <c r="H854">
        <f t="shared" si="105"/>
        <v>0.1</v>
      </c>
      <c r="I854">
        <f t="shared" si="106"/>
        <v>11</v>
      </c>
      <c r="J854">
        <f t="shared" si="107"/>
        <v>12</v>
      </c>
      <c r="K854">
        <f t="shared" si="110"/>
        <v>2650</v>
      </c>
      <c r="L854">
        <f t="shared" si="108"/>
        <v>2540</v>
      </c>
      <c r="M854">
        <f t="shared" si="111"/>
        <v>0</v>
      </c>
      <c r="N854">
        <f t="shared" si="109"/>
        <v>2540</v>
      </c>
    </row>
    <row r="855" spans="1:14" x14ac:dyDescent="0.25">
      <c r="A855" s="6">
        <v>39812</v>
      </c>
      <c r="B855" s="7" t="s">
        <v>90</v>
      </c>
      <c r="C855" s="8">
        <v>18</v>
      </c>
      <c r="D855">
        <f t="shared" si="104"/>
        <v>2008</v>
      </c>
      <c r="E855">
        <f>F855*C855</f>
        <v>38.699999999999996</v>
      </c>
      <c r="F855">
        <f>VLOOKUP(D855,$Y$3:$Z$12,2)</f>
        <v>2.15</v>
      </c>
      <c r="G855">
        <f>SUMIF($B$2:B855,B855,$C$2:C855)</f>
        <v>45</v>
      </c>
      <c r="H855">
        <f t="shared" si="105"/>
        <v>0</v>
      </c>
      <c r="I855">
        <f t="shared" si="106"/>
        <v>0</v>
      </c>
      <c r="J855">
        <f t="shared" si="107"/>
        <v>12</v>
      </c>
      <c r="K855">
        <f t="shared" si="110"/>
        <v>2540</v>
      </c>
      <c r="L855">
        <f t="shared" si="108"/>
        <v>2522</v>
      </c>
      <c r="M855">
        <f t="shared" si="111"/>
        <v>0</v>
      </c>
      <c r="N855">
        <f t="shared" si="109"/>
        <v>2522</v>
      </c>
    </row>
    <row r="856" spans="1:14" x14ac:dyDescent="0.25">
      <c r="A856" s="3">
        <v>39812</v>
      </c>
      <c r="B856" s="4" t="s">
        <v>150</v>
      </c>
      <c r="C856" s="5">
        <v>7</v>
      </c>
      <c r="D856">
        <f t="shared" si="104"/>
        <v>2008</v>
      </c>
      <c r="E856">
        <f>F856*C856</f>
        <v>15.049999999999999</v>
      </c>
      <c r="F856">
        <f>VLOOKUP(D856,$Y$3:$Z$12,2)</f>
        <v>2.15</v>
      </c>
      <c r="G856">
        <f>SUMIF($B$2:B856,B856,$C$2:C856)</f>
        <v>17</v>
      </c>
      <c r="H856">
        <f t="shared" si="105"/>
        <v>0</v>
      </c>
      <c r="I856">
        <f t="shared" si="106"/>
        <v>0</v>
      </c>
      <c r="J856">
        <f t="shared" si="107"/>
        <v>12</v>
      </c>
      <c r="K856">
        <f t="shared" si="110"/>
        <v>2522</v>
      </c>
      <c r="L856">
        <f t="shared" si="108"/>
        <v>2515</v>
      </c>
      <c r="M856">
        <f t="shared" si="111"/>
        <v>3000</v>
      </c>
      <c r="N856">
        <f t="shared" si="109"/>
        <v>5515</v>
      </c>
    </row>
    <row r="857" spans="1:14" x14ac:dyDescent="0.25">
      <c r="A857" s="6">
        <v>39814</v>
      </c>
      <c r="B857" s="7" t="s">
        <v>181</v>
      </c>
      <c r="C857" s="8">
        <v>2</v>
      </c>
      <c r="D857">
        <f t="shared" si="104"/>
        <v>2009</v>
      </c>
      <c r="E857">
        <f>F857*C857</f>
        <v>4.26</v>
      </c>
      <c r="F857">
        <f>VLOOKUP(D857,$Y$3:$Z$12,2)</f>
        <v>2.13</v>
      </c>
      <c r="G857">
        <f>SUMIF($B$2:B857,B857,$C$2:C857)</f>
        <v>2</v>
      </c>
      <c r="H857">
        <f t="shared" si="105"/>
        <v>0</v>
      </c>
      <c r="I857">
        <f t="shared" si="106"/>
        <v>0</v>
      </c>
      <c r="J857">
        <f t="shared" si="107"/>
        <v>1</v>
      </c>
      <c r="K857">
        <f t="shared" si="110"/>
        <v>5515</v>
      </c>
      <c r="L857">
        <f t="shared" si="108"/>
        <v>5513</v>
      </c>
      <c r="M857">
        <f t="shared" si="111"/>
        <v>0</v>
      </c>
      <c r="N857">
        <f t="shared" si="109"/>
        <v>5513</v>
      </c>
    </row>
    <row r="858" spans="1:14" x14ac:dyDescent="0.25">
      <c r="A858" s="3">
        <v>39815</v>
      </c>
      <c r="B858" s="4" t="s">
        <v>40</v>
      </c>
      <c r="C858" s="5">
        <v>188</v>
      </c>
      <c r="D858">
        <f t="shared" si="104"/>
        <v>2009</v>
      </c>
      <c r="E858">
        <f>F858*C858</f>
        <v>400.44</v>
      </c>
      <c r="F858">
        <f>VLOOKUP(D858,$Y$3:$Z$12,2)</f>
        <v>2.13</v>
      </c>
      <c r="G858">
        <f>SUMIF($B$2:B858,B858,$C$2:C858)</f>
        <v>1890</v>
      </c>
      <c r="H858">
        <f t="shared" si="105"/>
        <v>0.1</v>
      </c>
      <c r="I858">
        <f t="shared" si="106"/>
        <v>18.8</v>
      </c>
      <c r="J858">
        <f t="shared" si="107"/>
        <v>1</v>
      </c>
      <c r="K858">
        <f t="shared" si="110"/>
        <v>5513</v>
      </c>
      <c r="L858">
        <f t="shared" si="108"/>
        <v>5325</v>
      </c>
      <c r="M858">
        <f t="shared" si="111"/>
        <v>0</v>
      </c>
      <c r="N858">
        <f t="shared" si="109"/>
        <v>5325</v>
      </c>
    </row>
    <row r="859" spans="1:14" x14ac:dyDescent="0.25">
      <c r="A859" s="6">
        <v>39819</v>
      </c>
      <c r="B859" s="7" t="s">
        <v>95</v>
      </c>
      <c r="C859" s="8">
        <v>11</v>
      </c>
      <c r="D859">
        <f t="shared" si="104"/>
        <v>2009</v>
      </c>
      <c r="E859">
        <f>F859*C859</f>
        <v>23.43</v>
      </c>
      <c r="F859">
        <f>VLOOKUP(D859,$Y$3:$Z$12,2)</f>
        <v>2.13</v>
      </c>
      <c r="G859">
        <f>SUMIF($B$2:B859,B859,$C$2:C859)</f>
        <v>16</v>
      </c>
      <c r="H859">
        <f t="shared" si="105"/>
        <v>0</v>
      </c>
      <c r="I859">
        <f t="shared" si="106"/>
        <v>0</v>
      </c>
      <c r="J859">
        <f t="shared" si="107"/>
        <v>1</v>
      </c>
      <c r="K859">
        <f t="shared" si="110"/>
        <v>5325</v>
      </c>
      <c r="L859">
        <f t="shared" si="108"/>
        <v>5314</v>
      </c>
      <c r="M859">
        <f t="shared" si="111"/>
        <v>0</v>
      </c>
      <c r="N859">
        <f t="shared" si="109"/>
        <v>5314</v>
      </c>
    </row>
    <row r="860" spans="1:14" x14ac:dyDescent="0.25">
      <c r="A860" s="3">
        <v>39819</v>
      </c>
      <c r="B860" s="4" t="s">
        <v>17</v>
      </c>
      <c r="C860" s="5">
        <v>129</v>
      </c>
      <c r="D860">
        <f t="shared" si="104"/>
        <v>2009</v>
      </c>
      <c r="E860">
        <f>F860*C860</f>
        <v>274.77</v>
      </c>
      <c r="F860">
        <f>VLOOKUP(D860,$Y$3:$Z$12,2)</f>
        <v>2.13</v>
      </c>
      <c r="G860">
        <f>SUMIF($B$2:B860,B860,$C$2:C860)</f>
        <v>9337</v>
      </c>
      <c r="H860">
        <f t="shared" si="105"/>
        <v>0.1</v>
      </c>
      <c r="I860">
        <f t="shared" si="106"/>
        <v>12.9</v>
      </c>
      <c r="J860">
        <f t="shared" si="107"/>
        <v>1</v>
      </c>
      <c r="K860">
        <f t="shared" si="110"/>
        <v>5314</v>
      </c>
      <c r="L860">
        <f t="shared" si="108"/>
        <v>5185</v>
      </c>
      <c r="M860">
        <f t="shared" si="111"/>
        <v>0</v>
      </c>
      <c r="N860">
        <f t="shared" si="109"/>
        <v>5185</v>
      </c>
    </row>
    <row r="861" spans="1:14" x14ac:dyDescent="0.25">
      <c r="A861" s="6">
        <v>39819</v>
      </c>
      <c r="B861" s="7" t="s">
        <v>64</v>
      </c>
      <c r="C861" s="8">
        <v>117</v>
      </c>
      <c r="D861">
        <f t="shared" si="104"/>
        <v>2009</v>
      </c>
      <c r="E861">
        <f>F861*C861</f>
        <v>249.20999999999998</v>
      </c>
      <c r="F861">
        <f>VLOOKUP(D861,$Y$3:$Z$12,2)</f>
        <v>2.13</v>
      </c>
      <c r="G861">
        <f>SUMIF($B$2:B861,B861,$C$2:C861)</f>
        <v>1296</v>
      </c>
      <c r="H861">
        <f t="shared" si="105"/>
        <v>0.1</v>
      </c>
      <c r="I861">
        <f t="shared" si="106"/>
        <v>11.700000000000001</v>
      </c>
      <c r="J861">
        <f t="shared" si="107"/>
        <v>1</v>
      </c>
      <c r="K861">
        <f t="shared" si="110"/>
        <v>5185</v>
      </c>
      <c r="L861">
        <f t="shared" si="108"/>
        <v>5068</v>
      </c>
      <c r="M861">
        <f t="shared" si="111"/>
        <v>0</v>
      </c>
      <c r="N861">
        <f t="shared" si="109"/>
        <v>5068</v>
      </c>
    </row>
    <row r="862" spans="1:14" x14ac:dyDescent="0.25">
      <c r="A862" s="3">
        <v>39821</v>
      </c>
      <c r="B862" s="4" t="s">
        <v>85</v>
      </c>
      <c r="C862" s="5">
        <v>11</v>
      </c>
      <c r="D862">
        <f t="shared" si="104"/>
        <v>2009</v>
      </c>
      <c r="E862">
        <f>F862*C862</f>
        <v>23.43</v>
      </c>
      <c r="F862">
        <f>VLOOKUP(D862,$Y$3:$Z$12,2)</f>
        <v>2.13</v>
      </c>
      <c r="G862">
        <f>SUMIF($B$2:B862,B862,$C$2:C862)</f>
        <v>34</v>
      </c>
      <c r="H862">
        <f t="shared" si="105"/>
        <v>0</v>
      </c>
      <c r="I862">
        <f t="shared" si="106"/>
        <v>0</v>
      </c>
      <c r="J862">
        <f t="shared" si="107"/>
        <v>1</v>
      </c>
      <c r="K862">
        <f t="shared" si="110"/>
        <v>5068</v>
      </c>
      <c r="L862">
        <f t="shared" si="108"/>
        <v>5057</v>
      </c>
      <c r="M862">
        <f t="shared" si="111"/>
        <v>0</v>
      </c>
      <c r="N862">
        <f t="shared" si="109"/>
        <v>5057</v>
      </c>
    </row>
    <row r="863" spans="1:14" x14ac:dyDescent="0.25">
      <c r="A863" s="6">
        <v>39823</v>
      </c>
      <c r="B863" s="7" t="s">
        <v>64</v>
      </c>
      <c r="C863" s="8">
        <v>186</v>
      </c>
      <c r="D863">
        <f t="shared" si="104"/>
        <v>2009</v>
      </c>
      <c r="E863">
        <f>F863*C863</f>
        <v>396.18</v>
      </c>
      <c r="F863">
        <f>VLOOKUP(D863,$Y$3:$Z$12,2)</f>
        <v>2.13</v>
      </c>
      <c r="G863">
        <f>SUMIF($B$2:B863,B863,$C$2:C863)</f>
        <v>1482</v>
      </c>
      <c r="H863">
        <f t="shared" si="105"/>
        <v>0.1</v>
      </c>
      <c r="I863">
        <f t="shared" si="106"/>
        <v>18.600000000000001</v>
      </c>
      <c r="J863">
        <f t="shared" si="107"/>
        <v>1</v>
      </c>
      <c r="K863">
        <f t="shared" si="110"/>
        <v>5057</v>
      </c>
      <c r="L863">
        <f t="shared" si="108"/>
        <v>4871</v>
      </c>
      <c r="M863">
        <f t="shared" si="111"/>
        <v>0</v>
      </c>
      <c r="N863">
        <f t="shared" si="109"/>
        <v>4871</v>
      </c>
    </row>
    <row r="864" spans="1:14" x14ac:dyDescent="0.25">
      <c r="A864" s="3">
        <v>39824</v>
      </c>
      <c r="B864" s="4" t="s">
        <v>21</v>
      </c>
      <c r="C864" s="5">
        <v>40</v>
      </c>
      <c r="D864">
        <f t="shared" si="104"/>
        <v>2009</v>
      </c>
      <c r="E864">
        <f>F864*C864</f>
        <v>85.199999999999989</v>
      </c>
      <c r="F864">
        <f>VLOOKUP(D864,$Y$3:$Z$12,2)</f>
        <v>2.13</v>
      </c>
      <c r="G864">
        <f>SUMIF($B$2:B864,B864,$C$2:C864)</f>
        <v>2850</v>
      </c>
      <c r="H864">
        <f t="shared" si="105"/>
        <v>0.1</v>
      </c>
      <c r="I864">
        <f t="shared" si="106"/>
        <v>4</v>
      </c>
      <c r="J864">
        <f t="shared" si="107"/>
        <v>1</v>
      </c>
      <c r="K864">
        <f t="shared" si="110"/>
        <v>4871</v>
      </c>
      <c r="L864">
        <f t="shared" si="108"/>
        <v>4831</v>
      </c>
      <c r="M864">
        <f t="shared" si="111"/>
        <v>0</v>
      </c>
      <c r="N864">
        <f t="shared" si="109"/>
        <v>4831</v>
      </c>
    </row>
    <row r="865" spans="1:14" x14ac:dyDescent="0.25">
      <c r="A865" s="6">
        <v>39829</v>
      </c>
      <c r="B865" s="7" t="s">
        <v>50</v>
      </c>
      <c r="C865" s="8">
        <v>6</v>
      </c>
      <c r="D865">
        <f t="shared" si="104"/>
        <v>2009</v>
      </c>
      <c r="E865">
        <f>F865*C865</f>
        <v>12.78</v>
      </c>
      <c r="F865">
        <f>VLOOKUP(D865,$Y$3:$Z$12,2)</f>
        <v>2.13</v>
      </c>
      <c r="G865">
        <f>SUMIF($B$2:B865,B865,$C$2:C865)</f>
        <v>13</v>
      </c>
      <c r="H865">
        <f t="shared" si="105"/>
        <v>0</v>
      </c>
      <c r="I865">
        <f t="shared" si="106"/>
        <v>0</v>
      </c>
      <c r="J865">
        <f t="shared" si="107"/>
        <v>1</v>
      </c>
      <c r="K865">
        <f t="shared" si="110"/>
        <v>4831</v>
      </c>
      <c r="L865">
        <f t="shared" si="108"/>
        <v>4825</v>
      </c>
      <c r="M865">
        <f t="shared" si="111"/>
        <v>0</v>
      </c>
      <c r="N865">
        <f t="shared" si="109"/>
        <v>4825</v>
      </c>
    </row>
    <row r="866" spans="1:14" x14ac:dyDescent="0.25">
      <c r="A866" s="3">
        <v>39831</v>
      </c>
      <c r="B866" s="4" t="s">
        <v>58</v>
      </c>
      <c r="C866" s="5">
        <v>153</v>
      </c>
      <c r="D866">
        <f t="shared" si="104"/>
        <v>2009</v>
      </c>
      <c r="E866">
        <f>F866*C866</f>
        <v>325.89</v>
      </c>
      <c r="F866">
        <f>VLOOKUP(D866,$Y$3:$Z$12,2)</f>
        <v>2.13</v>
      </c>
      <c r="G866">
        <f>SUMIF($B$2:B866,B866,$C$2:C866)</f>
        <v>2281</v>
      </c>
      <c r="H866">
        <f t="shared" si="105"/>
        <v>0.1</v>
      </c>
      <c r="I866">
        <f t="shared" si="106"/>
        <v>15.3</v>
      </c>
      <c r="J866">
        <f t="shared" si="107"/>
        <v>1</v>
      </c>
      <c r="K866">
        <f t="shared" si="110"/>
        <v>4825</v>
      </c>
      <c r="L866">
        <f t="shared" si="108"/>
        <v>4672</v>
      </c>
      <c r="M866">
        <f t="shared" si="111"/>
        <v>0</v>
      </c>
      <c r="N866">
        <f t="shared" si="109"/>
        <v>4672</v>
      </c>
    </row>
    <row r="867" spans="1:14" x14ac:dyDescent="0.25">
      <c r="A867" s="6">
        <v>39832</v>
      </c>
      <c r="B867" s="7" t="s">
        <v>48</v>
      </c>
      <c r="C867" s="8">
        <v>163</v>
      </c>
      <c r="D867">
        <f t="shared" si="104"/>
        <v>2009</v>
      </c>
      <c r="E867">
        <f>F867*C867</f>
        <v>347.19</v>
      </c>
      <c r="F867">
        <f>VLOOKUP(D867,$Y$3:$Z$12,2)</f>
        <v>2.13</v>
      </c>
      <c r="G867">
        <f>SUMIF($B$2:B867,B867,$C$2:C867)</f>
        <v>10658</v>
      </c>
      <c r="H867">
        <f t="shared" si="105"/>
        <v>0.2</v>
      </c>
      <c r="I867">
        <f t="shared" si="106"/>
        <v>32.6</v>
      </c>
      <c r="J867">
        <f t="shared" si="107"/>
        <v>1</v>
      </c>
      <c r="K867">
        <f t="shared" si="110"/>
        <v>4672</v>
      </c>
      <c r="L867">
        <f t="shared" si="108"/>
        <v>4509</v>
      </c>
      <c r="M867">
        <f t="shared" si="111"/>
        <v>0</v>
      </c>
      <c r="N867">
        <f t="shared" si="109"/>
        <v>4509</v>
      </c>
    </row>
    <row r="868" spans="1:14" x14ac:dyDescent="0.25">
      <c r="A868" s="3">
        <v>39834</v>
      </c>
      <c r="B868" s="4" t="s">
        <v>182</v>
      </c>
      <c r="C868" s="5">
        <v>16</v>
      </c>
      <c r="D868">
        <f t="shared" si="104"/>
        <v>2009</v>
      </c>
      <c r="E868">
        <f>F868*C868</f>
        <v>34.08</v>
      </c>
      <c r="F868">
        <f>VLOOKUP(D868,$Y$3:$Z$12,2)</f>
        <v>2.13</v>
      </c>
      <c r="G868">
        <f>SUMIF($B$2:B868,B868,$C$2:C868)</f>
        <v>16</v>
      </c>
      <c r="H868">
        <f t="shared" si="105"/>
        <v>0</v>
      </c>
      <c r="I868">
        <f t="shared" si="106"/>
        <v>0</v>
      </c>
      <c r="J868">
        <f t="shared" si="107"/>
        <v>1</v>
      </c>
      <c r="K868">
        <f t="shared" si="110"/>
        <v>4509</v>
      </c>
      <c r="L868">
        <f t="shared" si="108"/>
        <v>4493</v>
      </c>
      <c r="M868">
        <f t="shared" si="111"/>
        <v>0</v>
      </c>
      <c r="N868">
        <f t="shared" si="109"/>
        <v>4493</v>
      </c>
    </row>
    <row r="869" spans="1:14" x14ac:dyDescent="0.25">
      <c r="A869" s="6">
        <v>39835</v>
      </c>
      <c r="B869" s="7" t="s">
        <v>28</v>
      </c>
      <c r="C869" s="8">
        <v>161</v>
      </c>
      <c r="D869">
        <f t="shared" si="104"/>
        <v>2009</v>
      </c>
      <c r="E869">
        <f>F869*C869</f>
        <v>342.93</v>
      </c>
      <c r="F869">
        <f>VLOOKUP(D869,$Y$3:$Z$12,2)</f>
        <v>2.13</v>
      </c>
      <c r="G869">
        <f>SUMIF($B$2:B869,B869,$C$2:C869)</f>
        <v>1016</v>
      </c>
      <c r="H869">
        <f t="shared" si="105"/>
        <v>0.1</v>
      </c>
      <c r="I869">
        <f t="shared" si="106"/>
        <v>16.100000000000001</v>
      </c>
      <c r="J869">
        <f t="shared" si="107"/>
        <v>1</v>
      </c>
      <c r="K869">
        <f t="shared" si="110"/>
        <v>4493</v>
      </c>
      <c r="L869">
        <f t="shared" si="108"/>
        <v>4332</v>
      </c>
      <c r="M869">
        <f t="shared" si="111"/>
        <v>0</v>
      </c>
      <c r="N869">
        <f t="shared" si="109"/>
        <v>4332</v>
      </c>
    </row>
    <row r="870" spans="1:14" x14ac:dyDescent="0.25">
      <c r="A870" s="3">
        <v>39836</v>
      </c>
      <c r="B870" s="4" t="s">
        <v>183</v>
      </c>
      <c r="C870" s="5">
        <v>5</v>
      </c>
      <c r="D870">
        <f t="shared" si="104"/>
        <v>2009</v>
      </c>
      <c r="E870">
        <f>F870*C870</f>
        <v>10.649999999999999</v>
      </c>
      <c r="F870">
        <f>VLOOKUP(D870,$Y$3:$Z$12,2)</f>
        <v>2.13</v>
      </c>
      <c r="G870">
        <f>SUMIF($B$2:B870,B870,$C$2:C870)</f>
        <v>5</v>
      </c>
      <c r="H870">
        <f t="shared" si="105"/>
        <v>0</v>
      </c>
      <c r="I870">
        <f t="shared" si="106"/>
        <v>0</v>
      </c>
      <c r="J870">
        <f t="shared" si="107"/>
        <v>1</v>
      </c>
      <c r="K870">
        <f t="shared" si="110"/>
        <v>4332</v>
      </c>
      <c r="L870">
        <f t="shared" si="108"/>
        <v>4327</v>
      </c>
      <c r="M870">
        <f t="shared" si="111"/>
        <v>0</v>
      </c>
      <c r="N870">
        <f t="shared" si="109"/>
        <v>4327</v>
      </c>
    </row>
    <row r="871" spans="1:14" x14ac:dyDescent="0.25">
      <c r="A871" s="6">
        <v>39839</v>
      </c>
      <c r="B871" s="7" t="s">
        <v>33</v>
      </c>
      <c r="C871" s="8">
        <v>200</v>
      </c>
      <c r="D871">
        <f t="shared" si="104"/>
        <v>2009</v>
      </c>
      <c r="E871">
        <f>F871*C871</f>
        <v>426</v>
      </c>
      <c r="F871">
        <f>VLOOKUP(D871,$Y$3:$Z$12,2)</f>
        <v>2.13</v>
      </c>
      <c r="G871">
        <f>SUMIF($B$2:B871,B871,$C$2:C871)</f>
        <v>2408</v>
      </c>
      <c r="H871">
        <f t="shared" si="105"/>
        <v>0.1</v>
      </c>
      <c r="I871">
        <f t="shared" si="106"/>
        <v>20</v>
      </c>
      <c r="J871">
        <f t="shared" si="107"/>
        <v>1</v>
      </c>
      <c r="K871">
        <f t="shared" si="110"/>
        <v>4327</v>
      </c>
      <c r="L871">
        <f t="shared" si="108"/>
        <v>4127</v>
      </c>
      <c r="M871">
        <f t="shared" si="111"/>
        <v>0</v>
      </c>
      <c r="N871">
        <f t="shared" si="109"/>
        <v>4127</v>
      </c>
    </row>
    <row r="872" spans="1:14" x14ac:dyDescent="0.25">
      <c r="A872" s="3">
        <v>39843</v>
      </c>
      <c r="B872" s="4" t="s">
        <v>184</v>
      </c>
      <c r="C872" s="5">
        <v>11</v>
      </c>
      <c r="D872">
        <f t="shared" si="104"/>
        <v>2009</v>
      </c>
      <c r="E872">
        <f>F872*C872</f>
        <v>23.43</v>
      </c>
      <c r="F872">
        <f>VLOOKUP(D872,$Y$3:$Z$12,2)</f>
        <v>2.13</v>
      </c>
      <c r="G872">
        <f>SUMIF($B$2:B872,B872,$C$2:C872)</f>
        <v>11</v>
      </c>
      <c r="H872">
        <f t="shared" si="105"/>
        <v>0</v>
      </c>
      <c r="I872">
        <f t="shared" si="106"/>
        <v>0</v>
      </c>
      <c r="J872">
        <f t="shared" si="107"/>
        <v>1</v>
      </c>
      <c r="K872">
        <f t="shared" si="110"/>
        <v>4127</v>
      </c>
      <c r="L872">
        <f t="shared" si="108"/>
        <v>4116</v>
      </c>
      <c r="M872">
        <f t="shared" si="111"/>
        <v>1000</v>
      </c>
      <c r="N872">
        <f t="shared" si="109"/>
        <v>5116</v>
      </c>
    </row>
    <row r="873" spans="1:14" x14ac:dyDescent="0.25">
      <c r="A873" s="6">
        <v>39847</v>
      </c>
      <c r="B873" s="7" t="s">
        <v>99</v>
      </c>
      <c r="C873" s="8">
        <v>14</v>
      </c>
      <c r="D873">
        <f t="shared" si="104"/>
        <v>2009</v>
      </c>
      <c r="E873">
        <f>F873*C873</f>
        <v>29.82</v>
      </c>
      <c r="F873">
        <f>VLOOKUP(D873,$Y$3:$Z$12,2)</f>
        <v>2.13</v>
      </c>
      <c r="G873">
        <f>SUMIF($B$2:B873,B873,$C$2:C873)</f>
        <v>21</v>
      </c>
      <c r="H873">
        <f t="shared" si="105"/>
        <v>0</v>
      </c>
      <c r="I873">
        <f t="shared" si="106"/>
        <v>0</v>
      </c>
      <c r="J873">
        <f t="shared" si="107"/>
        <v>2</v>
      </c>
      <c r="K873">
        <f t="shared" si="110"/>
        <v>5116</v>
      </c>
      <c r="L873">
        <f t="shared" si="108"/>
        <v>5102</v>
      </c>
      <c r="M873">
        <f t="shared" si="111"/>
        <v>0</v>
      </c>
      <c r="N873">
        <f t="shared" si="109"/>
        <v>5102</v>
      </c>
    </row>
    <row r="874" spans="1:14" x14ac:dyDescent="0.25">
      <c r="A874" s="3">
        <v>39849</v>
      </c>
      <c r="B874" s="4" t="s">
        <v>10</v>
      </c>
      <c r="C874" s="5">
        <v>469</v>
      </c>
      <c r="D874">
        <f t="shared" si="104"/>
        <v>2009</v>
      </c>
      <c r="E874">
        <f>F874*C874</f>
        <v>998.96999999999991</v>
      </c>
      <c r="F874">
        <f>VLOOKUP(D874,$Y$3:$Z$12,2)</f>
        <v>2.13</v>
      </c>
      <c r="G874">
        <f>SUMIF($B$2:B874,B874,$C$2:C874)</f>
        <v>12539</v>
      </c>
      <c r="H874">
        <f t="shared" si="105"/>
        <v>0.2</v>
      </c>
      <c r="I874">
        <f t="shared" si="106"/>
        <v>93.800000000000011</v>
      </c>
      <c r="J874">
        <f t="shared" si="107"/>
        <v>2</v>
      </c>
      <c r="K874">
        <f t="shared" si="110"/>
        <v>5102</v>
      </c>
      <c r="L874">
        <f t="shared" si="108"/>
        <v>4633</v>
      </c>
      <c r="M874">
        <f t="shared" si="111"/>
        <v>0</v>
      </c>
      <c r="N874">
        <f t="shared" si="109"/>
        <v>4633</v>
      </c>
    </row>
    <row r="875" spans="1:14" x14ac:dyDescent="0.25">
      <c r="A875" s="6">
        <v>39853</v>
      </c>
      <c r="B875" s="7" t="s">
        <v>169</v>
      </c>
      <c r="C875" s="8">
        <v>11</v>
      </c>
      <c r="D875">
        <f t="shared" si="104"/>
        <v>2009</v>
      </c>
      <c r="E875">
        <f>F875*C875</f>
        <v>23.43</v>
      </c>
      <c r="F875">
        <f>VLOOKUP(D875,$Y$3:$Z$12,2)</f>
        <v>2.13</v>
      </c>
      <c r="G875">
        <f>SUMIF($B$2:B875,B875,$C$2:C875)</f>
        <v>25</v>
      </c>
      <c r="H875">
        <f t="shared" si="105"/>
        <v>0</v>
      </c>
      <c r="I875">
        <f t="shared" si="106"/>
        <v>0</v>
      </c>
      <c r="J875">
        <f t="shared" si="107"/>
        <v>2</v>
      </c>
      <c r="K875">
        <f t="shared" si="110"/>
        <v>4633</v>
      </c>
      <c r="L875">
        <f t="shared" si="108"/>
        <v>4622</v>
      </c>
      <c r="M875">
        <f t="shared" si="111"/>
        <v>0</v>
      </c>
      <c r="N875">
        <f t="shared" si="109"/>
        <v>4622</v>
      </c>
    </row>
    <row r="876" spans="1:14" x14ac:dyDescent="0.25">
      <c r="A876" s="3">
        <v>39853</v>
      </c>
      <c r="B876" s="4" t="s">
        <v>17</v>
      </c>
      <c r="C876" s="5">
        <v>423</v>
      </c>
      <c r="D876">
        <f t="shared" si="104"/>
        <v>2009</v>
      </c>
      <c r="E876">
        <f>F876*C876</f>
        <v>900.99</v>
      </c>
      <c r="F876">
        <f>VLOOKUP(D876,$Y$3:$Z$12,2)</f>
        <v>2.13</v>
      </c>
      <c r="G876">
        <f>SUMIF($B$2:B876,B876,$C$2:C876)</f>
        <v>9760</v>
      </c>
      <c r="H876">
        <f t="shared" si="105"/>
        <v>0.1</v>
      </c>
      <c r="I876">
        <f t="shared" si="106"/>
        <v>42.300000000000004</v>
      </c>
      <c r="J876">
        <f t="shared" si="107"/>
        <v>2</v>
      </c>
      <c r="K876">
        <f t="shared" si="110"/>
        <v>4622</v>
      </c>
      <c r="L876">
        <f t="shared" si="108"/>
        <v>4199</v>
      </c>
      <c r="M876">
        <f t="shared" si="111"/>
        <v>0</v>
      </c>
      <c r="N876">
        <f t="shared" si="109"/>
        <v>4199</v>
      </c>
    </row>
    <row r="877" spans="1:14" x14ac:dyDescent="0.25">
      <c r="A877" s="6">
        <v>39853</v>
      </c>
      <c r="B877" s="7" t="s">
        <v>175</v>
      </c>
      <c r="C877" s="8">
        <v>9</v>
      </c>
      <c r="D877">
        <f t="shared" si="104"/>
        <v>2009</v>
      </c>
      <c r="E877">
        <f>F877*C877</f>
        <v>19.169999999999998</v>
      </c>
      <c r="F877">
        <f>VLOOKUP(D877,$Y$3:$Z$12,2)</f>
        <v>2.13</v>
      </c>
      <c r="G877">
        <f>SUMIF($B$2:B877,B877,$C$2:C877)</f>
        <v>25</v>
      </c>
      <c r="H877">
        <f t="shared" si="105"/>
        <v>0</v>
      </c>
      <c r="I877">
        <f t="shared" si="106"/>
        <v>0</v>
      </c>
      <c r="J877">
        <f t="shared" si="107"/>
        <v>2</v>
      </c>
      <c r="K877">
        <f t="shared" si="110"/>
        <v>4199</v>
      </c>
      <c r="L877">
        <f t="shared" si="108"/>
        <v>4190</v>
      </c>
      <c r="M877">
        <f t="shared" si="111"/>
        <v>0</v>
      </c>
      <c r="N877">
        <f t="shared" si="109"/>
        <v>4190</v>
      </c>
    </row>
    <row r="878" spans="1:14" x14ac:dyDescent="0.25">
      <c r="A878" s="3">
        <v>39853</v>
      </c>
      <c r="B878" s="4" t="s">
        <v>71</v>
      </c>
      <c r="C878" s="5">
        <v>3</v>
      </c>
      <c r="D878">
        <f t="shared" si="104"/>
        <v>2009</v>
      </c>
      <c r="E878">
        <f>F878*C878</f>
        <v>6.39</v>
      </c>
      <c r="F878">
        <f>VLOOKUP(D878,$Y$3:$Z$12,2)</f>
        <v>2.13</v>
      </c>
      <c r="G878">
        <f>SUMIF($B$2:B878,B878,$C$2:C878)</f>
        <v>29</v>
      </c>
      <c r="H878">
        <f t="shared" si="105"/>
        <v>0</v>
      </c>
      <c r="I878">
        <f t="shared" si="106"/>
        <v>0</v>
      </c>
      <c r="J878">
        <f t="shared" si="107"/>
        <v>2</v>
      </c>
      <c r="K878">
        <f t="shared" si="110"/>
        <v>4190</v>
      </c>
      <c r="L878">
        <f t="shared" si="108"/>
        <v>4187</v>
      </c>
      <c r="M878">
        <f t="shared" si="111"/>
        <v>0</v>
      </c>
      <c r="N878">
        <f t="shared" si="109"/>
        <v>4187</v>
      </c>
    </row>
    <row r="879" spans="1:14" x14ac:dyDescent="0.25">
      <c r="A879" s="6">
        <v>39854</v>
      </c>
      <c r="B879" s="7" t="s">
        <v>25</v>
      </c>
      <c r="C879" s="8">
        <v>186</v>
      </c>
      <c r="D879">
        <f t="shared" si="104"/>
        <v>2009</v>
      </c>
      <c r="E879">
        <f>F879*C879</f>
        <v>396.18</v>
      </c>
      <c r="F879">
        <f>VLOOKUP(D879,$Y$3:$Z$12,2)</f>
        <v>2.13</v>
      </c>
      <c r="G879">
        <f>SUMIF($B$2:B879,B879,$C$2:C879)</f>
        <v>10178</v>
      </c>
      <c r="H879">
        <f t="shared" si="105"/>
        <v>0.2</v>
      </c>
      <c r="I879">
        <f t="shared" si="106"/>
        <v>37.200000000000003</v>
      </c>
      <c r="J879">
        <f t="shared" si="107"/>
        <v>2</v>
      </c>
      <c r="K879">
        <f t="shared" si="110"/>
        <v>4187</v>
      </c>
      <c r="L879">
        <f t="shared" si="108"/>
        <v>4001</v>
      </c>
      <c r="M879">
        <f t="shared" si="111"/>
        <v>0</v>
      </c>
      <c r="N879">
        <f t="shared" si="109"/>
        <v>4001</v>
      </c>
    </row>
    <row r="880" spans="1:14" x14ac:dyDescent="0.25">
      <c r="A880" s="3">
        <v>39854</v>
      </c>
      <c r="B880" s="4" t="s">
        <v>10</v>
      </c>
      <c r="C880" s="5">
        <v>390</v>
      </c>
      <c r="D880">
        <f t="shared" si="104"/>
        <v>2009</v>
      </c>
      <c r="E880">
        <f>F880*C880</f>
        <v>830.69999999999993</v>
      </c>
      <c r="F880">
        <f>VLOOKUP(D880,$Y$3:$Z$12,2)</f>
        <v>2.13</v>
      </c>
      <c r="G880">
        <f>SUMIF($B$2:B880,B880,$C$2:C880)</f>
        <v>12929</v>
      </c>
      <c r="H880">
        <f t="shared" si="105"/>
        <v>0.2</v>
      </c>
      <c r="I880">
        <f t="shared" si="106"/>
        <v>78</v>
      </c>
      <c r="J880">
        <f t="shared" si="107"/>
        <v>2</v>
      </c>
      <c r="K880">
        <f t="shared" si="110"/>
        <v>4001</v>
      </c>
      <c r="L880">
        <f t="shared" si="108"/>
        <v>3611</v>
      </c>
      <c r="M880">
        <f t="shared" si="111"/>
        <v>0</v>
      </c>
      <c r="N880">
        <f t="shared" si="109"/>
        <v>3611</v>
      </c>
    </row>
    <row r="881" spans="1:14" x14ac:dyDescent="0.25">
      <c r="A881" s="6">
        <v>39855</v>
      </c>
      <c r="B881" s="7" t="s">
        <v>8</v>
      </c>
      <c r="C881" s="8">
        <v>445</v>
      </c>
      <c r="D881">
        <f t="shared" si="104"/>
        <v>2009</v>
      </c>
      <c r="E881">
        <f>F881*C881</f>
        <v>947.84999999999991</v>
      </c>
      <c r="F881">
        <f>VLOOKUP(D881,$Y$3:$Z$12,2)</f>
        <v>2.13</v>
      </c>
      <c r="G881">
        <f>SUMIF($B$2:B881,B881,$C$2:C881)</f>
        <v>6556</v>
      </c>
      <c r="H881">
        <f t="shared" si="105"/>
        <v>0.1</v>
      </c>
      <c r="I881">
        <f t="shared" si="106"/>
        <v>44.5</v>
      </c>
      <c r="J881">
        <f t="shared" si="107"/>
        <v>2</v>
      </c>
      <c r="K881">
        <f t="shared" si="110"/>
        <v>3611</v>
      </c>
      <c r="L881">
        <f t="shared" si="108"/>
        <v>3166</v>
      </c>
      <c r="M881">
        <f t="shared" si="111"/>
        <v>0</v>
      </c>
      <c r="N881">
        <f t="shared" si="109"/>
        <v>3166</v>
      </c>
    </row>
    <row r="882" spans="1:14" x14ac:dyDescent="0.25">
      <c r="A882" s="3">
        <v>39856</v>
      </c>
      <c r="B882" s="4" t="s">
        <v>53</v>
      </c>
      <c r="C882" s="5">
        <v>241</v>
      </c>
      <c r="D882">
        <f t="shared" si="104"/>
        <v>2009</v>
      </c>
      <c r="E882">
        <f>F882*C882</f>
        <v>513.32999999999993</v>
      </c>
      <c r="F882">
        <f>VLOOKUP(D882,$Y$3:$Z$12,2)</f>
        <v>2.13</v>
      </c>
      <c r="G882">
        <f>SUMIF($B$2:B882,B882,$C$2:C882)</f>
        <v>11405</v>
      </c>
      <c r="H882">
        <f t="shared" si="105"/>
        <v>0.2</v>
      </c>
      <c r="I882">
        <f t="shared" si="106"/>
        <v>48.2</v>
      </c>
      <c r="J882">
        <f t="shared" si="107"/>
        <v>2</v>
      </c>
      <c r="K882">
        <f t="shared" si="110"/>
        <v>3166</v>
      </c>
      <c r="L882">
        <f t="shared" si="108"/>
        <v>2925</v>
      </c>
      <c r="M882">
        <f t="shared" si="111"/>
        <v>0</v>
      </c>
      <c r="N882">
        <f t="shared" si="109"/>
        <v>2925</v>
      </c>
    </row>
    <row r="883" spans="1:14" x14ac:dyDescent="0.25">
      <c r="A883" s="6">
        <v>39856</v>
      </c>
      <c r="B883" s="7" t="s">
        <v>32</v>
      </c>
      <c r="C883" s="8">
        <v>3</v>
      </c>
      <c r="D883">
        <f t="shared" si="104"/>
        <v>2009</v>
      </c>
      <c r="E883">
        <f>F883*C883</f>
        <v>6.39</v>
      </c>
      <c r="F883">
        <f>VLOOKUP(D883,$Y$3:$Z$12,2)</f>
        <v>2.13</v>
      </c>
      <c r="G883">
        <f>SUMIF($B$2:B883,B883,$C$2:C883)</f>
        <v>13</v>
      </c>
      <c r="H883">
        <f t="shared" si="105"/>
        <v>0</v>
      </c>
      <c r="I883">
        <f t="shared" si="106"/>
        <v>0</v>
      </c>
      <c r="J883">
        <f t="shared" si="107"/>
        <v>2</v>
      </c>
      <c r="K883">
        <f t="shared" si="110"/>
        <v>2925</v>
      </c>
      <c r="L883">
        <f t="shared" si="108"/>
        <v>2922</v>
      </c>
      <c r="M883">
        <f t="shared" si="111"/>
        <v>0</v>
      </c>
      <c r="N883">
        <f t="shared" si="109"/>
        <v>2922</v>
      </c>
    </row>
    <row r="884" spans="1:14" x14ac:dyDescent="0.25">
      <c r="A884" s="3">
        <v>39858</v>
      </c>
      <c r="B884" s="4" t="s">
        <v>26</v>
      </c>
      <c r="C884" s="5">
        <v>50</v>
      </c>
      <c r="D884">
        <f t="shared" si="104"/>
        <v>2009</v>
      </c>
      <c r="E884">
        <f>F884*C884</f>
        <v>106.5</v>
      </c>
      <c r="F884">
        <f>VLOOKUP(D884,$Y$3:$Z$12,2)</f>
        <v>2.13</v>
      </c>
      <c r="G884">
        <f>SUMIF($B$2:B884,B884,$C$2:C884)</f>
        <v>2336</v>
      </c>
      <c r="H884">
        <f t="shared" si="105"/>
        <v>0.1</v>
      </c>
      <c r="I884">
        <f t="shared" si="106"/>
        <v>5</v>
      </c>
      <c r="J884">
        <f t="shared" si="107"/>
        <v>2</v>
      </c>
      <c r="K884">
        <f t="shared" si="110"/>
        <v>2922</v>
      </c>
      <c r="L884">
        <f t="shared" si="108"/>
        <v>2872</v>
      </c>
      <c r="M884">
        <f t="shared" si="111"/>
        <v>0</v>
      </c>
      <c r="N884">
        <f t="shared" si="109"/>
        <v>2872</v>
      </c>
    </row>
    <row r="885" spans="1:14" x14ac:dyDescent="0.25">
      <c r="A885" s="6">
        <v>39859</v>
      </c>
      <c r="B885" s="7" t="s">
        <v>27</v>
      </c>
      <c r="C885" s="8">
        <v>284</v>
      </c>
      <c r="D885">
        <f t="shared" si="104"/>
        <v>2009</v>
      </c>
      <c r="E885">
        <f>F885*C885</f>
        <v>604.91999999999996</v>
      </c>
      <c r="F885">
        <f>VLOOKUP(D885,$Y$3:$Z$12,2)</f>
        <v>2.13</v>
      </c>
      <c r="G885">
        <f>SUMIF($B$2:B885,B885,$C$2:C885)</f>
        <v>3865</v>
      </c>
      <c r="H885">
        <f t="shared" si="105"/>
        <v>0.1</v>
      </c>
      <c r="I885">
        <f t="shared" si="106"/>
        <v>28.400000000000002</v>
      </c>
      <c r="J885">
        <f t="shared" si="107"/>
        <v>2</v>
      </c>
      <c r="K885">
        <f t="shared" si="110"/>
        <v>2872</v>
      </c>
      <c r="L885">
        <f t="shared" si="108"/>
        <v>2588</v>
      </c>
      <c r="M885">
        <f t="shared" si="111"/>
        <v>0</v>
      </c>
      <c r="N885">
        <f t="shared" si="109"/>
        <v>2588</v>
      </c>
    </row>
    <row r="886" spans="1:14" x14ac:dyDescent="0.25">
      <c r="A886" s="3">
        <v>39860</v>
      </c>
      <c r="B886" s="4" t="s">
        <v>12</v>
      </c>
      <c r="C886" s="5">
        <v>395</v>
      </c>
      <c r="D886">
        <f t="shared" si="104"/>
        <v>2009</v>
      </c>
      <c r="E886">
        <f>F886*C886</f>
        <v>841.34999999999991</v>
      </c>
      <c r="F886">
        <f>VLOOKUP(D886,$Y$3:$Z$12,2)</f>
        <v>2.13</v>
      </c>
      <c r="G886">
        <f>SUMIF($B$2:B886,B886,$C$2:C886)</f>
        <v>10533</v>
      </c>
      <c r="H886">
        <f t="shared" si="105"/>
        <v>0.2</v>
      </c>
      <c r="I886">
        <f t="shared" si="106"/>
        <v>79</v>
      </c>
      <c r="J886">
        <f t="shared" si="107"/>
        <v>2</v>
      </c>
      <c r="K886">
        <f t="shared" si="110"/>
        <v>2588</v>
      </c>
      <c r="L886">
        <f t="shared" si="108"/>
        <v>2193</v>
      </c>
      <c r="M886">
        <f t="shared" si="111"/>
        <v>0</v>
      </c>
      <c r="N886">
        <f t="shared" si="109"/>
        <v>2193</v>
      </c>
    </row>
    <row r="887" spans="1:14" x14ac:dyDescent="0.25">
      <c r="A887" s="6">
        <v>39862</v>
      </c>
      <c r="B887" s="7" t="s">
        <v>8</v>
      </c>
      <c r="C887" s="8">
        <v>290</v>
      </c>
      <c r="D887">
        <f t="shared" si="104"/>
        <v>2009</v>
      </c>
      <c r="E887">
        <f>F887*C887</f>
        <v>617.69999999999993</v>
      </c>
      <c r="F887">
        <f>VLOOKUP(D887,$Y$3:$Z$12,2)</f>
        <v>2.13</v>
      </c>
      <c r="G887">
        <f>SUMIF($B$2:B887,B887,$C$2:C887)</f>
        <v>6846</v>
      </c>
      <c r="H887">
        <f t="shared" si="105"/>
        <v>0.1</v>
      </c>
      <c r="I887">
        <f t="shared" si="106"/>
        <v>29</v>
      </c>
      <c r="J887">
        <f t="shared" si="107"/>
        <v>2</v>
      </c>
      <c r="K887">
        <f t="shared" si="110"/>
        <v>2193</v>
      </c>
      <c r="L887">
        <f t="shared" si="108"/>
        <v>1903</v>
      </c>
      <c r="M887">
        <f t="shared" si="111"/>
        <v>0</v>
      </c>
      <c r="N887">
        <f t="shared" si="109"/>
        <v>1903</v>
      </c>
    </row>
    <row r="888" spans="1:14" x14ac:dyDescent="0.25">
      <c r="A888" s="3">
        <v>39863</v>
      </c>
      <c r="B888" s="4" t="s">
        <v>25</v>
      </c>
      <c r="C888" s="5">
        <v>361</v>
      </c>
      <c r="D888">
        <f t="shared" si="104"/>
        <v>2009</v>
      </c>
      <c r="E888">
        <f>F888*C888</f>
        <v>768.93</v>
      </c>
      <c r="F888">
        <f>VLOOKUP(D888,$Y$3:$Z$12,2)</f>
        <v>2.13</v>
      </c>
      <c r="G888">
        <f>SUMIF($B$2:B888,B888,$C$2:C888)</f>
        <v>10539</v>
      </c>
      <c r="H888">
        <f t="shared" si="105"/>
        <v>0.2</v>
      </c>
      <c r="I888">
        <f t="shared" si="106"/>
        <v>72.2</v>
      </c>
      <c r="J888">
        <f t="shared" si="107"/>
        <v>2</v>
      </c>
      <c r="K888">
        <f t="shared" si="110"/>
        <v>1903</v>
      </c>
      <c r="L888">
        <f t="shared" si="108"/>
        <v>1542</v>
      </c>
      <c r="M888">
        <f t="shared" si="111"/>
        <v>0</v>
      </c>
      <c r="N888">
        <f t="shared" si="109"/>
        <v>1542</v>
      </c>
    </row>
    <row r="889" spans="1:14" x14ac:dyDescent="0.25">
      <c r="A889" s="6">
        <v>39865</v>
      </c>
      <c r="B889" s="7" t="s">
        <v>20</v>
      </c>
      <c r="C889" s="8">
        <v>355</v>
      </c>
      <c r="D889">
        <f t="shared" si="104"/>
        <v>2009</v>
      </c>
      <c r="E889">
        <f>F889*C889</f>
        <v>756.15</v>
      </c>
      <c r="F889">
        <f>VLOOKUP(D889,$Y$3:$Z$12,2)</f>
        <v>2.13</v>
      </c>
      <c r="G889">
        <f>SUMIF($B$2:B889,B889,$C$2:C889)</f>
        <v>8693</v>
      </c>
      <c r="H889">
        <f t="shared" si="105"/>
        <v>0.1</v>
      </c>
      <c r="I889">
        <f t="shared" si="106"/>
        <v>35.5</v>
      </c>
      <c r="J889">
        <f t="shared" si="107"/>
        <v>2</v>
      </c>
      <c r="K889">
        <f t="shared" si="110"/>
        <v>1542</v>
      </c>
      <c r="L889">
        <f t="shared" si="108"/>
        <v>1187</v>
      </c>
      <c r="M889">
        <f t="shared" si="111"/>
        <v>0</v>
      </c>
      <c r="N889">
        <f t="shared" si="109"/>
        <v>1187</v>
      </c>
    </row>
    <row r="890" spans="1:14" x14ac:dyDescent="0.25">
      <c r="A890" s="3">
        <v>39866</v>
      </c>
      <c r="B890" s="4" t="s">
        <v>185</v>
      </c>
      <c r="C890" s="5">
        <v>19</v>
      </c>
      <c r="D890">
        <f t="shared" si="104"/>
        <v>2009</v>
      </c>
      <c r="E890">
        <f>F890*C890</f>
        <v>40.47</v>
      </c>
      <c r="F890">
        <f>VLOOKUP(D890,$Y$3:$Z$12,2)</f>
        <v>2.13</v>
      </c>
      <c r="G890">
        <f>SUMIF($B$2:B890,B890,$C$2:C890)</f>
        <v>19</v>
      </c>
      <c r="H890">
        <f t="shared" si="105"/>
        <v>0</v>
      </c>
      <c r="I890">
        <f t="shared" si="106"/>
        <v>0</v>
      </c>
      <c r="J890">
        <f t="shared" si="107"/>
        <v>2</v>
      </c>
      <c r="K890">
        <f t="shared" si="110"/>
        <v>1187</v>
      </c>
      <c r="L890">
        <f t="shared" si="108"/>
        <v>1168</v>
      </c>
      <c r="M890">
        <f t="shared" si="111"/>
        <v>0</v>
      </c>
      <c r="N890">
        <f t="shared" si="109"/>
        <v>1168</v>
      </c>
    </row>
    <row r="891" spans="1:14" x14ac:dyDescent="0.25">
      <c r="A891" s="6">
        <v>39868</v>
      </c>
      <c r="B891" s="7" t="s">
        <v>55</v>
      </c>
      <c r="C891" s="8">
        <v>32</v>
      </c>
      <c r="D891">
        <f t="shared" si="104"/>
        <v>2009</v>
      </c>
      <c r="E891">
        <f>F891*C891</f>
        <v>68.16</v>
      </c>
      <c r="F891">
        <f>VLOOKUP(D891,$Y$3:$Z$12,2)</f>
        <v>2.13</v>
      </c>
      <c r="G891">
        <f>SUMIF($B$2:B891,B891,$C$2:C891)</f>
        <v>1522</v>
      </c>
      <c r="H891">
        <f t="shared" si="105"/>
        <v>0.1</v>
      </c>
      <c r="I891">
        <f t="shared" si="106"/>
        <v>3.2</v>
      </c>
      <c r="J891">
        <f t="shared" si="107"/>
        <v>2</v>
      </c>
      <c r="K891">
        <f t="shared" si="110"/>
        <v>1168</v>
      </c>
      <c r="L891">
        <f t="shared" si="108"/>
        <v>1136</v>
      </c>
      <c r="M891">
        <f t="shared" si="111"/>
        <v>0</v>
      </c>
      <c r="N891">
        <f t="shared" si="109"/>
        <v>1136</v>
      </c>
    </row>
    <row r="892" spans="1:14" x14ac:dyDescent="0.25">
      <c r="A892" s="3">
        <v>39871</v>
      </c>
      <c r="B892" s="4" t="s">
        <v>149</v>
      </c>
      <c r="C892" s="5">
        <v>13</v>
      </c>
      <c r="D892">
        <f t="shared" si="104"/>
        <v>2009</v>
      </c>
      <c r="E892">
        <f>F892*C892</f>
        <v>27.689999999999998</v>
      </c>
      <c r="F892">
        <f>VLOOKUP(D892,$Y$3:$Z$12,2)</f>
        <v>2.13</v>
      </c>
      <c r="G892">
        <f>SUMIF($B$2:B892,B892,$C$2:C892)</f>
        <v>27</v>
      </c>
      <c r="H892">
        <f t="shared" si="105"/>
        <v>0</v>
      </c>
      <c r="I892">
        <f t="shared" si="106"/>
        <v>0</v>
      </c>
      <c r="J892">
        <f t="shared" si="107"/>
        <v>2</v>
      </c>
      <c r="K892">
        <f t="shared" si="110"/>
        <v>1136</v>
      </c>
      <c r="L892">
        <f t="shared" si="108"/>
        <v>1123</v>
      </c>
      <c r="M892">
        <f t="shared" si="111"/>
        <v>0</v>
      </c>
      <c r="N892">
        <f t="shared" si="109"/>
        <v>1123</v>
      </c>
    </row>
    <row r="893" spans="1:14" x14ac:dyDescent="0.25">
      <c r="A893" s="6">
        <v>39871</v>
      </c>
      <c r="B893" s="7" t="s">
        <v>48</v>
      </c>
      <c r="C893" s="8">
        <v>156</v>
      </c>
      <c r="D893">
        <f t="shared" si="104"/>
        <v>2009</v>
      </c>
      <c r="E893">
        <f>F893*C893</f>
        <v>332.28</v>
      </c>
      <c r="F893">
        <f>VLOOKUP(D893,$Y$3:$Z$12,2)</f>
        <v>2.13</v>
      </c>
      <c r="G893">
        <f>SUMIF($B$2:B893,B893,$C$2:C893)</f>
        <v>10814</v>
      </c>
      <c r="H893">
        <f t="shared" si="105"/>
        <v>0.2</v>
      </c>
      <c r="I893">
        <f t="shared" si="106"/>
        <v>31.200000000000003</v>
      </c>
      <c r="J893">
        <f t="shared" si="107"/>
        <v>2</v>
      </c>
      <c r="K893">
        <f t="shared" si="110"/>
        <v>1123</v>
      </c>
      <c r="L893">
        <f t="shared" si="108"/>
        <v>967</v>
      </c>
      <c r="M893">
        <f t="shared" si="111"/>
        <v>5000</v>
      </c>
      <c r="N893">
        <f t="shared" si="109"/>
        <v>5967</v>
      </c>
    </row>
    <row r="894" spans="1:14" x14ac:dyDescent="0.25">
      <c r="A894" s="3">
        <v>39873</v>
      </c>
      <c r="B894" s="4" t="s">
        <v>186</v>
      </c>
      <c r="C894" s="5">
        <v>20</v>
      </c>
      <c r="D894">
        <f t="shared" si="104"/>
        <v>2009</v>
      </c>
      <c r="E894">
        <f>F894*C894</f>
        <v>42.599999999999994</v>
      </c>
      <c r="F894">
        <f>VLOOKUP(D894,$Y$3:$Z$12,2)</f>
        <v>2.13</v>
      </c>
      <c r="G894">
        <f>SUMIF($B$2:B894,B894,$C$2:C894)</f>
        <v>20</v>
      </c>
      <c r="H894">
        <f t="shared" si="105"/>
        <v>0</v>
      </c>
      <c r="I894">
        <f t="shared" si="106"/>
        <v>0</v>
      </c>
      <c r="J894">
        <f t="shared" si="107"/>
        <v>3</v>
      </c>
      <c r="K894">
        <f t="shared" si="110"/>
        <v>5967</v>
      </c>
      <c r="L894">
        <f t="shared" si="108"/>
        <v>5947</v>
      </c>
      <c r="M894">
        <f t="shared" si="111"/>
        <v>0</v>
      </c>
      <c r="N894">
        <f t="shared" si="109"/>
        <v>5947</v>
      </c>
    </row>
    <row r="895" spans="1:14" x14ac:dyDescent="0.25">
      <c r="A895" s="6">
        <v>39874</v>
      </c>
      <c r="B895" s="7" t="s">
        <v>15</v>
      </c>
      <c r="C895" s="8">
        <v>112</v>
      </c>
      <c r="D895">
        <f t="shared" si="104"/>
        <v>2009</v>
      </c>
      <c r="E895">
        <f>F895*C895</f>
        <v>238.56</v>
      </c>
      <c r="F895">
        <f>VLOOKUP(D895,$Y$3:$Z$12,2)</f>
        <v>2.13</v>
      </c>
      <c r="G895">
        <f>SUMIF($B$2:B895,B895,$C$2:C895)</f>
        <v>2289</v>
      </c>
      <c r="H895">
        <f t="shared" si="105"/>
        <v>0.1</v>
      </c>
      <c r="I895">
        <f t="shared" si="106"/>
        <v>11.200000000000001</v>
      </c>
      <c r="J895">
        <f t="shared" si="107"/>
        <v>3</v>
      </c>
      <c r="K895">
        <f t="shared" si="110"/>
        <v>5947</v>
      </c>
      <c r="L895">
        <f t="shared" si="108"/>
        <v>5835</v>
      </c>
      <c r="M895">
        <f t="shared" si="111"/>
        <v>0</v>
      </c>
      <c r="N895">
        <f t="shared" si="109"/>
        <v>5835</v>
      </c>
    </row>
    <row r="896" spans="1:14" x14ac:dyDescent="0.25">
      <c r="A896" s="3">
        <v>39877</v>
      </c>
      <c r="B896" s="4" t="s">
        <v>10</v>
      </c>
      <c r="C896" s="5">
        <v>110</v>
      </c>
      <c r="D896">
        <f t="shared" si="104"/>
        <v>2009</v>
      </c>
      <c r="E896">
        <f>F896*C896</f>
        <v>234.29999999999998</v>
      </c>
      <c r="F896">
        <f>VLOOKUP(D896,$Y$3:$Z$12,2)</f>
        <v>2.13</v>
      </c>
      <c r="G896">
        <f>SUMIF($B$2:B896,B896,$C$2:C896)</f>
        <v>13039</v>
      </c>
      <c r="H896">
        <f t="shared" si="105"/>
        <v>0.2</v>
      </c>
      <c r="I896">
        <f t="shared" si="106"/>
        <v>22</v>
      </c>
      <c r="J896">
        <f t="shared" si="107"/>
        <v>3</v>
      </c>
      <c r="K896">
        <f t="shared" si="110"/>
        <v>5835</v>
      </c>
      <c r="L896">
        <f t="shared" si="108"/>
        <v>5725</v>
      </c>
      <c r="M896">
        <f t="shared" si="111"/>
        <v>0</v>
      </c>
      <c r="N896">
        <f t="shared" si="109"/>
        <v>5725</v>
      </c>
    </row>
    <row r="897" spans="1:14" x14ac:dyDescent="0.25">
      <c r="A897" s="6">
        <v>39878</v>
      </c>
      <c r="B897" s="7" t="s">
        <v>187</v>
      </c>
      <c r="C897" s="8">
        <v>4</v>
      </c>
      <c r="D897">
        <f t="shared" si="104"/>
        <v>2009</v>
      </c>
      <c r="E897">
        <f>F897*C897</f>
        <v>8.52</v>
      </c>
      <c r="F897">
        <f>VLOOKUP(D897,$Y$3:$Z$12,2)</f>
        <v>2.13</v>
      </c>
      <c r="G897">
        <f>SUMIF($B$2:B897,B897,$C$2:C897)</f>
        <v>4</v>
      </c>
      <c r="H897">
        <f t="shared" si="105"/>
        <v>0</v>
      </c>
      <c r="I897">
        <f t="shared" si="106"/>
        <v>0</v>
      </c>
      <c r="J897">
        <f t="shared" si="107"/>
        <v>3</v>
      </c>
      <c r="K897">
        <f t="shared" si="110"/>
        <v>5725</v>
      </c>
      <c r="L897">
        <f t="shared" si="108"/>
        <v>5721</v>
      </c>
      <c r="M897">
        <f t="shared" si="111"/>
        <v>0</v>
      </c>
      <c r="N897">
        <f t="shared" si="109"/>
        <v>5721</v>
      </c>
    </row>
    <row r="898" spans="1:14" x14ac:dyDescent="0.25">
      <c r="A898" s="3">
        <v>39885</v>
      </c>
      <c r="B898" s="4" t="s">
        <v>136</v>
      </c>
      <c r="C898" s="5">
        <v>18</v>
      </c>
      <c r="D898">
        <f t="shared" si="104"/>
        <v>2009</v>
      </c>
      <c r="E898">
        <f>F898*C898</f>
        <v>38.339999999999996</v>
      </c>
      <c r="F898">
        <f>VLOOKUP(D898,$Y$3:$Z$12,2)</f>
        <v>2.13</v>
      </c>
      <c r="G898">
        <f>SUMIF($B$2:B898,B898,$C$2:C898)</f>
        <v>22</v>
      </c>
      <c r="H898">
        <f t="shared" si="105"/>
        <v>0</v>
      </c>
      <c r="I898">
        <f t="shared" si="106"/>
        <v>0</v>
      </c>
      <c r="J898">
        <f t="shared" si="107"/>
        <v>3</v>
      </c>
      <c r="K898">
        <f t="shared" si="110"/>
        <v>5721</v>
      </c>
      <c r="L898">
        <f t="shared" si="108"/>
        <v>5703</v>
      </c>
      <c r="M898">
        <f t="shared" si="111"/>
        <v>0</v>
      </c>
      <c r="N898">
        <f t="shared" si="109"/>
        <v>5703</v>
      </c>
    </row>
    <row r="899" spans="1:14" x14ac:dyDescent="0.25">
      <c r="A899" s="6">
        <v>39889</v>
      </c>
      <c r="B899" s="7" t="s">
        <v>23</v>
      </c>
      <c r="C899" s="8">
        <v>60</v>
      </c>
      <c r="D899">
        <f t="shared" ref="D899:D962" si="112">YEAR(A899)</f>
        <v>2009</v>
      </c>
      <c r="E899">
        <f>F899*C899</f>
        <v>127.8</v>
      </c>
      <c r="F899">
        <f>VLOOKUP(D899,$Y$3:$Z$12,2)</f>
        <v>2.13</v>
      </c>
      <c r="G899">
        <f>SUMIF($B$2:B899,B899,$C$2:C899)</f>
        <v>491</v>
      </c>
      <c r="H899">
        <f t="shared" ref="H899:H962" si="113">IF(G899 &gt;= 10000,0.2,IF(G899 &gt;= 1000,0.1,IF(G899 &gt;= 100,0.05,0)))</f>
        <v>0.05</v>
      </c>
      <c r="I899">
        <f t="shared" ref="I899:I962" si="114">H899*C899</f>
        <v>3</v>
      </c>
      <c r="J899">
        <f t="shared" ref="J899:J962" si="115">MONTH(A899)</f>
        <v>3</v>
      </c>
      <c r="K899">
        <f t="shared" si="110"/>
        <v>5703</v>
      </c>
      <c r="L899">
        <f t="shared" ref="L899:L962" si="116">K899-C899</f>
        <v>5643</v>
      </c>
      <c r="M899">
        <f t="shared" si="111"/>
        <v>0</v>
      </c>
      <c r="N899">
        <f t="shared" ref="N899:N962" si="117">L899+M899</f>
        <v>5643</v>
      </c>
    </row>
    <row r="900" spans="1:14" x14ac:dyDescent="0.25">
      <c r="A900" s="3">
        <v>39889</v>
      </c>
      <c r="B900" s="4" t="s">
        <v>91</v>
      </c>
      <c r="C900" s="5">
        <v>14</v>
      </c>
      <c r="D900">
        <f t="shared" si="112"/>
        <v>2009</v>
      </c>
      <c r="E900">
        <f>F900*C900</f>
        <v>29.82</v>
      </c>
      <c r="F900">
        <f>VLOOKUP(D900,$Y$3:$Z$12,2)</f>
        <v>2.13</v>
      </c>
      <c r="G900">
        <f>SUMIF($B$2:B900,B900,$C$2:C900)</f>
        <v>22</v>
      </c>
      <c r="H900">
        <f t="shared" si="113"/>
        <v>0</v>
      </c>
      <c r="I900">
        <f t="shared" si="114"/>
        <v>0</v>
      </c>
      <c r="J900">
        <f t="shared" si="115"/>
        <v>3</v>
      </c>
      <c r="K900">
        <f t="shared" ref="K900:K963" si="118">N899</f>
        <v>5643</v>
      </c>
      <c r="L900">
        <f t="shared" si="116"/>
        <v>5629</v>
      </c>
      <c r="M900">
        <f t="shared" ref="M900:M963" si="119">IF(J900 &lt;&gt; J901,MROUND(IF(ROUNDUP(5000 - L900,-3) &lt; 0, 0, ROUNDUP(5000 - L900,-3)),1000),0)</f>
        <v>0</v>
      </c>
      <c r="N900">
        <f t="shared" si="117"/>
        <v>5629</v>
      </c>
    </row>
    <row r="901" spans="1:14" x14ac:dyDescent="0.25">
      <c r="A901" s="6">
        <v>39889</v>
      </c>
      <c r="B901" s="7" t="s">
        <v>31</v>
      </c>
      <c r="C901" s="8">
        <v>24</v>
      </c>
      <c r="D901">
        <f t="shared" si="112"/>
        <v>2009</v>
      </c>
      <c r="E901">
        <f>F901*C901</f>
        <v>51.12</v>
      </c>
      <c r="F901">
        <f>VLOOKUP(D901,$Y$3:$Z$12,2)</f>
        <v>2.13</v>
      </c>
      <c r="G901">
        <f>SUMIF($B$2:B901,B901,$C$2:C901)</f>
        <v>1633</v>
      </c>
      <c r="H901">
        <f t="shared" si="113"/>
        <v>0.1</v>
      </c>
      <c r="I901">
        <f t="shared" si="114"/>
        <v>2.4000000000000004</v>
      </c>
      <c r="J901">
        <f t="shared" si="115"/>
        <v>3</v>
      </c>
      <c r="K901">
        <f t="shared" si="118"/>
        <v>5629</v>
      </c>
      <c r="L901">
        <f t="shared" si="116"/>
        <v>5605</v>
      </c>
      <c r="M901">
        <f t="shared" si="119"/>
        <v>0</v>
      </c>
      <c r="N901">
        <f t="shared" si="117"/>
        <v>5605</v>
      </c>
    </row>
    <row r="902" spans="1:14" x14ac:dyDescent="0.25">
      <c r="A902" s="3">
        <v>39891</v>
      </c>
      <c r="B902" s="4" t="s">
        <v>25</v>
      </c>
      <c r="C902" s="5">
        <v>145</v>
      </c>
      <c r="D902">
        <f t="shared" si="112"/>
        <v>2009</v>
      </c>
      <c r="E902">
        <f>F902*C902</f>
        <v>308.84999999999997</v>
      </c>
      <c r="F902">
        <f>VLOOKUP(D902,$Y$3:$Z$12,2)</f>
        <v>2.13</v>
      </c>
      <c r="G902">
        <f>SUMIF($B$2:B902,B902,$C$2:C902)</f>
        <v>10684</v>
      </c>
      <c r="H902">
        <f t="shared" si="113"/>
        <v>0.2</v>
      </c>
      <c r="I902">
        <f t="shared" si="114"/>
        <v>29</v>
      </c>
      <c r="J902">
        <f t="shared" si="115"/>
        <v>3</v>
      </c>
      <c r="K902">
        <f t="shared" si="118"/>
        <v>5605</v>
      </c>
      <c r="L902">
        <f t="shared" si="116"/>
        <v>5460</v>
      </c>
      <c r="M902">
        <f t="shared" si="119"/>
        <v>0</v>
      </c>
      <c r="N902">
        <f t="shared" si="117"/>
        <v>5460</v>
      </c>
    </row>
    <row r="903" spans="1:14" x14ac:dyDescent="0.25">
      <c r="A903" s="6">
        <v>39891</v>
      </c>
      <c r="B903" s="7" t="s">
        <v>53</v>
      </c>
      <c r="C903" s="8">
        <v>393</v>
      </c>
      <c r="D903">
        <f t="shared" si="112"/>
        <v>2009</v>
      </c>
      <c r="E903">
        <f>F903*C903</f>
        <v>837.08999999999992</v>
      </c>
      <c r="F903">
        <f>VLOOKUP(D903,$Y$3:$Z$12,2)</f>
        <v>2.13</v>
      </c>
      <c r="G903">
        <f>SUMIF($B$2:B903,B903,$C$2:C903)</f>
        <v>11798</v>
      </c>
      <c r="H903">
        <f t="shared" si="113"/>
        <v>0.2</v>
      </c>
      <c r="I903">
        <f t="shared" si="114"/>
        <v>78.600000000000009</v>
      </c>
      <c r="J903">
        <f t="shared" si="115"/>
        <v>3</v>
      </c>
      <c r="K903">
        <f t="shared" si="118"/>
        <v>5460</v>
      </c>
      <c r="L903">
        <f t="shared" si="116"/>
        <v>5067</v>
      </c>
      <c r="M903">
        <f t="shared" si="119"/>
        <v>0</v>
      </c>
      <c r="N903">
        <f t="shared" si="117"/>
        <v>5067</v>
      </c>
    </row>
    <row r="904" spans="1:14" x14ac:dyDescent="0.25">
      <c r="A904" s="3">
        <v>39893</v>
      </c>
      <c r="B904" s="4" t="s">
        <v>31</v>
      </c>
      <c r="C904" s="5">
        <v>73</v>
      </c>
      <c r="D904">
        <f t="shared" si="112"/>
        <v>2009</v>
      </c>
      <c r="E904">
        <f>F904*C904</f>
        <v>155.48999999999998</v>
      </c>
      <c r="F904">
        <f>VLOOKUP(D904,$Y$3:$Z$12,2)</f>
        <v>2.13</v>
      </c>
      <c r="G904">
        <f>SUMIF($B$2:B904,B904,$C$2:C904)</f>
        <v>1706</v>
      </c>
      <c r="H904">
        <f t="shared" si="113"/>
        <v>0.1</v>
      </c>
      <c r="I904">
        <f t="shared" si="114"/>
        <v>7.3000000000000007</v>
      </c>
      <c r="J904">
        <f t="shared" si="115"/>
        <v>3</v>
      </c>
      <c r="K904">
        <f t="shared" si="118"/>
        <v>5067</v>
      </c>
      <c r="L904">
        <f t="shared" si="116"/>
        <v>4994</v>
      </c>
      <c r="M904">
        <f t="shared" si="119"/>
        <v>0</v>
      </c>
      <c r="N904">
        <f t="shared" si="117"/>
        <v>4994</v>
      </c>
    </row>
    <row r="905" spans="1:14" x14ac:dyDescent="0.25">
      <c r="A905" s="6">
        <v>39893</v>
      </c>
      <c r="B905" s="7" t="s">
        <v>11</v>
      </c>
      <c r="C905" s="8">
        <v>136</v>
      </c>
      <c r="D905">
        <f t="shared" si="112"/>
        <v>2009</v>
      </c>
      <c r="E905">
        <f>F905*C905</f>
        <v>289.68</v>
      </c>
      <c r="F905">
        <f>VLOOKUP(D905,$Y$3:$Z$12,2)</f>
        <v>2.13</v>
      </c>
      <c r="G905">
        <f>SUMIF($B$2:B905,B905,$C$2:C905)</f>
        <v>1492</v>
      </c>
      <c r="H905">
        <f t="shared" si="113"/>
        <v>0.1</v>
      </c>
      <c r="I905">
        <f t="shared" si="114"/>
        <v>13.600000000000001</v>
      </c>
      <c r="J905">
        <f t="shared" si="115"/>
        <v>3</v>
      </c>
      <c r="K905">
        <f t="shared" si="118"/>
        <v>4994</v>
      </c>
      <c r="L905">
        <f t="shared" si="116"/>
        <v>4858</v>
      </c>
      <c r="M905">
        <f t="shared" si="119"/>
        <v>0</v>
      </c>
      <c r="N905">
        <f t="shared" si="117"/>
        <v>4858</v>
      </c>
    </row>
    <row r="906" spans="1:14" x14ac:dyDescent="0.25">
      <c r="A906" s="3">
        <v>39894</v>
      </c>
      <c r="B906" s="4" t="s">
        <v>48</v>
      </c>
      <c r="C906" s="5">
        <v>422</v>
      </c>
      <c r="D906">
        <f t="shared" si="112"/>
        <v>2009</v>
      </c>
      <c r="E906">
        <f>F906*C906</f>
        <v>898.8599999999999</v>
      </c>
      <c r="F906">
        <f>VLOOKUP(D906,$Y$3:$Z$12,2)</f>
        <v>2.13</v>
      </c>
      <c r="G906">
        <f>SUMIF($B$2:B906,B906,$C$2:C906)</f>
        <v>11236</v>
      </c>
      <c r="H906">
        <f t="shared" si="113"/>
        <v>0.2</v>
      </c>
      <c r="I906">
        <f t="shared" si="114"/>
        <v>84.4</v>
      </c>
      <c r="J906">
        <f t="shared" si="115"/>
        <v>3</v>
      </c>
      <c r="K906">
        <f t="shared" si="118"/>
        <v>4858</v>
      </c>
      <c r="L906">
        <f t="shared" si="116"/>
        <v>4436</v>
      </c>
      <c r="M906">
        <f t="shared" si="119"/>
        <v>0</v>
      </c>
      <c r="N906">
        <f t="shared" si="117"/>
        <v>4436</v>
      </c>
    </row>
    <row r="907" spans="1:14" x14ac:dyDescent="0.25">
      <c r="A907" s="6">
        <v>39895</v>
      </c>
      <c r="B907" s="7" t="s">
        <v>12</v>
      </c>
      <c r="C907" s="8">
        <v>187</v>
      </c>
      <c r="D907">
        <f t="shared" si="112"/>
        <v>2009</v>
      </c>
      <c r="E907">
        <f>F907*C907</f>
        <v>398.31</v>
      </c>
      <c r="F907">
        <f>VLOOKUP(D907,$Y$3:$Z$12,2)</f>
        <v>2.13</v>
      </c>
      <c r="G907">
        <f>SUMIF($B$2:B907,B907,$C$2:C907)</f>
        <v>10720</v>
      </c>
      <c r="H907">
        <f t="shared" si="113"/>
        <v>0.2</v>
      </c>
      <c r="I907">
        <f t="shared" si="114"/>
        <v>37.4</v>
      </c>
      <c r="J907">
        <f t="shared" si="115"/>
        <v>3</v>
      </c>
      <c r="K907">
        <f t="shared" si="118"/>
        <v>4436</v>
      </c>
      <c r="L907">
        <f t="shared" si="116"/>
        <v>4249</v>
      </c>
      <c r="M907">
        <f t="shared" si="119"/>
        <v>0</v>
      </c>
      <c r="N907">
        <f t="shared" si="117"/>
        <v>4249</v>
      </c>
    </row>
    <row r="908" spans="1:14" x14ac:dyDescent="0.25">
      <c r="A908" s="3">
        <v>39897</v>
      </c>
      <c r="B908" s="4" t="s">
        <v>21</v>
      </c>
      <c r="C908" s="5">
        <v>58</v>
      </c>
      <c r="D908">
        <f t="shared" si="112"/>
        <v>2009</v>
      </c>
      <c r="E908">
        <f>F908*C908</f>
        <v>123.53999999999999</v>
      </c>
      <c r="F908">
        <f>VLOOKUP(D908,$Y$3:$Z$12,2)</f>
        <v>2.13</v>
      </c>
      <c r="G908">
        <f>SUMIF($B$2:B908,B908,$C$2:C908)</f>
        <v>2908</v>
      </c>
      <c r="H908">
        <f t="shared" si="113"/>
        <v>0.1</v>
      </c>
      <c r="I908">
        <f t="shared" si="114"/>
        <v>5.8000000000000007</v>
      </c>
      <c r="J908">
        <f t="shared" si="115"/>
        <v>3</v>
      </c>
      <c r="K908">
        <f t="shared" si="118"/>
        <v>4249</v>
      </c>
      <c r="L908">
        <f t="shared" si="116"/>
        <v>4191</v>
      </c>
      <c r="M908">
        <f t="shared" si="119"/>
        <v>0</v>
      </c>
      <c r="N908">
        <f t="shared" si="117"/>
        <v>4191</v>
      </c>
    </row>
    <row r="909" spans="1:14" x14ac:dyDescent="0.25">
      <c r="A909" s="6">
        <v>39898</v>
      </c>
      <c r="B909" s="7" t="s">
        <v>48</v>
      </c>
      <c r="C909" s="8">
        <v>436</v>
      </c>
      <c r="D909">
        <f t="shared" si="112"/>
        <v>2009</v>
      </c>
      <c r="E909">
        <f>F909*C909</f>
        <v>928.68</v>
      </c>
      <c r="F909">
        <f>VLOOKUP(D909,$Y$3:$Z$12,2)</f>
        <v>2.13</v>
      </c>
      <c r="G909">
        <f>SUMIF($B$2:B909,B909,$C$2:C909)</f>
        <v>11672</v>
      </c>
      <c r="H909">
        <f t="shared" si="113"/>
        <v>0.2</v>
      </c>
      <c r="I909">
        <f t="shared" si="114"/>
        <v>87.2</v>
      </c>
      <c r="J909">
        <f t="shared" si="115"/>
        <v>3</v>
      </c>
      <c r="K909">
        <f t="shared" si="118"/>
        <v>4191</v>
      </c>
      <c r="L909">
        <f t="shared" si="116"/>
        <v>3755</v>
      </c>
      <c r="M909">
        <f t="shared" si="119"/>
        <v>0</v>
      </c>
      <c r="N909">
        <f t="shared" si="117"/>
        <v>3755</v>
      </c>
    </row>
    <row r="910" spans="1:14" x14ac:dyDescent="0.25">
      <c r="A910" s="3">
        <v>39902</v>
      </c>
      <c r="B910" s="4" t="s">
        <v>17</v>
      </c>
      <c r="C910" s="5">
        <v>406</v>
      </c>
      <c r="D910">
        <f t="shared" si="112"/>
        <v>2009</v>
      </c>
      <c r="E910">
        <f>F910*C910</f>
        <v>864.78</v>
      </c>
      <c r="F910">
        <f>VLOOKUP(D910,$Y$3:$Z$12,2)</f>
        <v>2.13</v>
      </c>
      <c r="G910">
        <f>SUMIF($B$2:B910,B910,$C$2:C910)</f>
        <v>10166</v>
      </c>
      <c r="H910">
        <f t="shared" si="113"/>
        <v>0.2</v>
      </c>
      <c r="I910">
        <f t="shared" si="114"/>
        <v>81.2</v>
      </c>
      <c r="J910">
        <f t="shared" si="115"/>
        <v>3</v>
      </c>
      <c r="K910">
        <f t="shared" si="118"/>
        <v>3755</v>
      </c>
      <c r="L910">
        <f t="shared" si="116"/>
        <v>3349</v>
      </c>
      <c r="M910">
        <f t="shared" si="119"/>
        <v>2000</v>
      </c>
      <c r="N910">
        <f t="shared" si="117"/>
        <v>5349</v>
      </c>
    </row>
    <row r="911" spans="1:14" x14ac:dyDescent="0.25">
      <c r="A911" s="6">
        <v>39904</v>
      </c>
      <c r="B911" s="7" t="s">
        <v>17</v>
      </c>
      <c r="C911" s="8">
        <v>108</v>
      </c>
      <c r="D911">
        <f t="shared" si="112"/>
        <v>2009</v>
      </c>
      <c r="E911">
        <f>F911*C911</f>
        <v>230.04</v>
      </c>
      <c r="F911">
        <f>VLOOKUP(D911,$Y$3:$Z$12,2)</f>
        <v>2.13</v>
      </c>
      <c r="G911">
        <f>SUMIF($B$2:B911,B911,$C$2:C911)</f>
        <v>10274</v>
      </c>
      <c r="H911">
        <f t="shared" si="113"/>
        <v>0.2</v>
      </c>
      <c r="I911">
        <f t="shared" si="114"/>
        <v>21.6</v>
      </c>
      <c r="J911">
        <f t="shared" si="115"/>
        <v>4</v>
      </c>
      <c r="K911">
        <f t="shared" si="118"/>
        <v>5349</v>
      </c>
      <c r="L911">
        <f t="shared" si="116"/>
        <v>5241</v>
      </c>
      <c r="M911">
        <f t="shared" si="119"/>
        <v>0</v>
      </c>
      <c r="N911">
        <f t="shared" si="117"/>
        <v>5241</v>
      </c>
    </row>
    <row r="912" spans="1:14" x14ac:dyDescent="0.25">
      <c r="A912" s="3">
        <v>39905</v>
      </c>
      <c r="B912" s="4" t="s">
        <v>145</v>
      </c>
      <c r="C912" s="5">
        <v>10</v>
      </c>
      <c r="D912">
        <f t="shared" si="112"/>
        <v>2009</v>
      </c>
      <c r="E912">
        <f>F912*C912</f>
        <v>21.299999999999997</v>
      </c>
      <c r="F912">
        <f>VLOOKUP(D912,$Y$3:$Z$12,2)</f>
        <v>2.13</v>
      </c>
      <c r="G912">
        <f>SUMIF($B$2:B912,B912,$C$2:C912)</f>
        <v>28</v>
      </c>
      <c r="H912">
        <f t="shared" si="113"/>
        <v>0</v>
      </c>
      <c r="I912">
        <f t="shared" si="114"/>
        <v>0</v>
      </c>
      <c r="J912">
        <f t="shared" si="115"/>
        <v>4</v>
      </c>
      <c r="K912">
        <f t="shared" si="118"/>
        <v>5241</v>
      </c>
      <c r="L912">
        <f t="shared" si="116"/>
        <v>5231</v>
      </c>
      <c r="M912">
        <f t="shared" si="119"/>
        <v>0</v>
      </c>
      <c r="N912">
        <f t="shared" si="117"/>
        <v>5231</v>
      </c>
    </row>
    <row r="913" spans="1:14" x14ac:dyDescent="0.25">
      <c r="A913" s="6">
        <v>39906</v>
      </c>
      <c r="B913" s="7" t="s">
        <v>40</v>
      </c>
      <c r="C913" s="8">
        <v>153</v>
      </c>
      <c r="D913">
        <f t="shared" si="112"/>
        <v>2009</v>
      </c>
      <c r="E913">
        <f>F913*C913</f>
        <v>325.89</v>
      </c>
      <c r="F913">
        <f>VLOOKUP(D913,$Y$3:$Z$12,2)</f>
        <v>2.13</v>
      </c>
      <c r="G913">
        <f>SUMIF($B$2:B913,B913,$C$2:C913)</f>
        <v>2043</v>
      </c>
      <c r="H913">
        <f t="shared" si="113"/>
        <v>0.1</v>
      </c>
      <c r="I913">
        <f t="shared" si="114"/>
        <v>15.3</v>
      </c>
      <c r="J913">
        <f t="shared" si="115"/>
        <v>4</v>
      </c>
      <c r="K913">
        <f t="shared" si="118"/>
        <v>5231</v>
      </c>
      <c r="L913">
        <f t="shared" si="116"/>
        <v>5078</v>
      </c>
      <c r="M913">
        <f t="shared" si="119"/>
        <v>0</v>
      </c>
      <c r="N913">
        <f t="shared" si="117"/>
        <v>5078</v>
      </c>
    </row>
    <row r="914" spans="1:14" x14ac:dyDescent="0.25">
      <c r="A914" s="3">
        <v>39908</v>
      </c>
      <c r="B914" s="4" t="s">
        <v>188</v>
      </c>
      <c r="C914" s="5">
        <v>3</v>
      </c>
      <c r="D914">
        <f t="shared" si="112"/>
        <v>2009</v>
      </c>
      <c r="E914">
        <f>F914*C914</f>
        <v>6.39</v>
      </c>
      <c r="F914">
        <f>VLOOKUP(D914,$Y$3:$Z$12,2)</f>
        <v>2.13</v>
      </c>
      <c r="G914">
        <f>SUMIF($B$2:B914,B914,$C$2:C914)</f>
        <v>3</v>
      </c>
      <c r="H914">
        <f t="shared" si="113"/>
        <v>0</v>
      </c>
      <c r="I914">
        <f t="shared" si="114"/>
        <v>0</v>
      </c>
      <c r="J914">
        <f t="shared" si="115"/>
        <v>4</v>
      </c>
      <c r="K914">
        <f t="shared" si="118"/>
        <v>5078</v>
      </c>
      <c r="L914">
        <f t="shared" si="116"/>
        <v>5075</v>
      </c>
      <c r="M914">
        <f t="shared" si="119"/>
        <v>0</v>
      </c>
      <c r="N914">
        <f t="shared" si="117"/>
        <v>5075</v>
      </c>
    </row>
    <row r="915" spans="1:14" x14ac:dyDescent="0.25">
      <c r="A915" s="6">
        <v>39909</v>
      </c>
      <c r="B915" s="7" t="s">
        <v>34</v>
      </c>
      <c r="C915" s="8">
        <v>109</v>
      </c>
      <c r="D915">
        <f t="shared" si="112"/>
        <v>2009</v>
      </c>
      <c r="E915">
        <f>F915*C915</f>
        <v>232.17</v>
      </c>
      <c r="F915">
        <f>VLOOKUP(D915,$Y$3:$Z$12,2)</f>
        <v>2.13</v>
      </c>
      <c r="G915">
        <f>SUMIF($B$2:B915,B915,$C$2:C915)</f>
        <v>901</v>
      </c>
      <c r="H915">
        <f t="shared" si="113"/>
        <v>0.05</v>
      </c>
      <c r="I915">
        <f t="shared" si="114"/>
        <v>5.45</v>
      </c>
      <c r="J915">
        <f t="shared" si="115"/>
        <v>4</v>
      </c>
      <c r="K915">
        <f t="shared" si="118"/>
        <v>5075</v>
      </c>
      <c r="L915">
        <f t="shared" si="116"/>
        <v>4966</v>
      </c>
      <c r="M915">
        <f t="shared" si="119"/>
        <v>0</v>
      </c>
      <c r="N915">
        <f t="shared" si="117"/>
        <v>4966</v>
      </c>
    </row>
    <row r="916" spans="1:14" x14ac:dyDescent="0.25">
      <c r="A916" s="3">
        <v>39911</v>
      </c>
      <c r="B916" s="4" t="s">
        <v>89</v>
      </c>
      <c r="C916" s="5">
        <v>9</v>
      </c>
      <c r="D916">
        <f t="shared" si="112"/>
        <v>2009</v>
      </c>
      <c r="E916">
        <f>F916*C916</f>
        <v>19.169999999999998</v>
      </c>
      <c r="F916">
        <f>VLOOKUP(D916,$Y$3:$Z$12,2)</f>
        <v>2.13</v>
      </c>
      <c r="G916">
        <f>SUMIF($B$2:B916,B916,$C$2:C916)</f>
        <v>37</v>
      </c>
      <c r="H916">
        <f t="shared" si="113"/>
        <v>0</v>
      </c>
      <c r="I916">
        <f t="shared" si="114"/>
        <v>0</v>
      </c>
      <c r="J916">
        <f t="shared" si="115"/>
        <v>4</v>
      </c>
      <c r="K916">
        <f t="shared" si="118"/>
        <v>4966</v>
      </c>
      <c r="L916">
        <f t="shared" si="116"/>
        <v>4957</v>
      </c>
      <c r="M916">
        <f t="shared" si="119"/>
        <v>0</v>
      </c>
      <c r="N916">
        <f t="shared" si="117"/>
        <v>4957</v>
      </c>
    </row>
    <row r="917" spans="1:14" x14ac:dyDescent="0.25">
      <c r="A917" s="6">
        <v>39911</v>
      </c>
      <c r="B917" s="7" t="s">
        <v>55</v>
      </c>
      <c r="C917" s="8">
        <v>112</v>
      </c>
      <c r="D917">
        <f t="shared" si="112"/>
        <v>2009</v>
      </c>
      <c r="E917">
        <f>F917*C917</f>
        <v>238.56</v>
      </c>
      <c r="F917">
        <f>VLOOKUP(D917,$Y$3:$Z$12,2)</f>
        <v>2.13</v>
      </c>
      <c r="G917">
        <f>SUMIF($B$2:B917,B917,$C$2:C917)</f>
        <v>1634</v>
      </c>
      <c r="H917">
        <f t="shared" si="113"/>
        <v>0.1</v>
      </c>
      <c r="I917">
        <f t="shared" si="114"/>
        <v>11.200000000000001</v>
      </c>
      <c r="J917">
        <f t="shared" si="115"/>
        <v>4</v>
      </c>
      <c r="K917">
        <f t="shared" si="118"/>
        <v>4957</v>
      </c>
      <c r="L917">
        <f t="shared" si="116"/>
        <v>4845</v>
      </c>
      <c r="M917">
        <f t="shared" si="119"/>
        <v>0</v>
      </c>
      <c r="N917">
        <f t="shared" si="117"/>
        <v>4845</v>
      </c>
    </row>
    <row r="918" spans="1:14" x14ac:dyDescent="0.25">
      <c r="A918" s="3">
        <v>39916</v>
      </c>
      <c r="B918" s="4" t="s">
        <v>22</v>
      </c>
      <c r="C918" s="5">
        <v>29</v>
      </c>
      <c r="D918">
        <f t="shared" si="112"/>
        <v>2009</v>
      </c>
      <c r="E918">
        <f>F918*C918</f>
        <v>61.769999999999996</v>
      </c>
      <c r="F918">
        <f>VLOOKUP(D918,$Y$3:$Z$12,2)</f>
        <v>2.13</v>
      </c>
      <c r="G918">
        <f>SUMIF($B$2:B918,B918,$C$2:C918)</f>
        <v>1620</v>
      </c>
      <c r="H918">
        <f t="shared" si="113"/>
        <v>0.1</v>
      </c>
      <c r="I918">
        <f t="shared" si="114"/>
        <v>2.9000000000000004</v>
      </c>
      <c r="J918">
        <f t="shared" si="115"/>
        <v>4</v>
      </c>
      <c r="K918">
        <f t="shared" si="118"/>
        <v>4845</v>
      </c>
      <c r="L918">
        <f t="shared" si="116"/>
        <v>4816</v>
      </c>
      <c r="M918">
        <f t="shared" si="119"/>
        <v>0</v>
      </c>
      <c r="N918">
        <f t="shared" si="117"/>
        <v>4816</v>
      </c>
    </row>
    <row r="919" spans="1:14" x14ac:dyDescent="0.25">
      <c r="A919" s="6">
        <v>39916</v>
      </c>
      <c r="B919" s="7" t="s">
        <v>53</v>
      </c>
      <c r="C919" s="8">
        <v>310</v>
      </c>
      <c r="D919">
        <f t="shared" si="112"/>
        <v>2009</v>
      </c>
      <c r="E919">
        <f>F919*C919</f>
        <v>660.3</v>
      </c>
      <c r="F919">
        <f>VLOOKUP(D919,$Y$3:$Z$12,2)</f>
        <v>2.13</v>
      </c>
      <c r="G919">
        <f>SUMIF($B$2:B919,B919,$C$2:C919)</f>
        <v>12108</v>
      </c>
      <c r="H919">
        <f t="shared" si="113"/>
        <v>0.2</v>
      </c>
      <c r="I919">
        <f t="shared" si="114"/>
        <v>62</v>
      </c>
      <c r="J919">
        <f t="shared" si="115"/>
        <v>4</v>
      </c>
      <c r="K919">
        <f t="shared" si="118"/>
        <v>4816</v>
      </c>
      <c r="L919">
        <f t="shared" si="116"/>
        <v>4506</v>
      </c>
      <c r="M919">
        <f t="shared" si="119"/>
        <v>0</v>
      </c>
      <c r="N919">
        <f t="shared" si="117"/>
        <v>4506</v>
      </c>
    </row>
    <row r="920" spans="1:14" x14ac:dyDescent="0.25">
      <c r="A920" s="3">
        <v>39918</v>
      </c>
      <c r="B920" s="4" t="s">
        <v>58</v>
      </c>
      <c r="C920" s="5">
        <v>107</v>
      </c>
      <c r="D920">
        <f t="shared" si="112"/>
        <v>2009</v>
      </c>
      <c r="E920">
        <f>F920*C920</f>
        <v>227.91</v>
      </c>
      <c r="F920">
        <f>VLOOKUP(D920,$Y$3:$Z$12,2)</f>
        <v>2.13</v>
      </c>
      <c r="G920">
        <f>SUMIF($B$2:B920,B920,$C$2:C920)</f>
        <v>2388</v>
      </c>
      <c r="H920">
        <f t="shared" si="113"/>
        <v>0.1</v>
      </c>
      <c r="I920">
        <f t="shared" si="114"/>
        <v>10.700000000000001</v>
      </c>
      <c r="J920">
        <f t="shared" si="115"/>
        <v>4</v>
      </c>
      <c r="K920">
        <f t="shared" si="118"/>
        <v>4506</v>
      </c>
      <c r="L920">
        <f t="shared" si="116"/>
        <v>4399</v>
      </c>
      <c r="M920">
        <f t="shared" si="119"/>
        <v>0</v>
      </c>
      <c r="N920">
        <f t="shared" si="117"/>
        <v>4399</v>
      </c>
    </row>
    <row r="921" spans="1:14" x14ac:dyDescent="0.25">
      <c r="A921" s="6">
        <v>39921</v>
      </c>
      <c r="B921" s="7" t="s">
        <v>11</v>
      </c>
      <c r="C921" s="8">
        <v>26</v>
      </c>
      <c r="D921">
        <f t="shared" si="112"/>
        <v>2009</v>
      </c>
      <c r="E921">
        <f>F921*C921</f>
        <v>55.379999999999995</v>
      </c>
      <c r="F921">
        <f>VLOOKUP(D921,$Y$3:$Z$12,2)</f>
        <v>2.13</v>
      </c>
      <c r="G921">
        <f>SUMIF($B$2:B921,B921,$C$2:C921)</f>
        <v>1518</v>
      </c>
      <c r="H921">
        <f t="shared" si="113"/>
        <v>0.1</v>
      </c>
      <c r="I921">
        <f t="shared" si="114"/>
        <v>2.6</v>
      </c>
      <c r="J921">
        <f t="shared" si="115"/>
        <v>4</v>
      </c>
      <c r="K921">
        <f t="shared" si="118"/>
        <v>4399</v>
      </c>
      <c r="L921">
        <f t="shared" si="116"/>
        <v>4373</v>
      </c>
      <c r="M921">
        <f t="shared" si="119"/>
        <v>0</v>
      </c>
      <c r="N921">
        <f t="shared" si="117"/>
        <v>4373</v>
      </c>
    </row>
    <row r="922" spans="1:14" x14ac:dyDescent="0.25">
      <c r="A922" s="3">
        <v>39923</v>
      </c>
      <c r="B922" s="4" t="s">
        <v>34</v>
      </c>
      <c r="C922" s="5">
        <v>114</v>
      </c>
      <c r="D922">
        <f t="shared" si="112"/>
        <v>2009</v>
      </c>
      <c r="E922">
        <f>F922*C922</f>
        <v>242.82</v>
      </c>
      <c r="F922">
        <f>VLOOKUP(D922,$Y$3:$Z$12,2)</f>
        <v>2.13</v>
      </c>
      <c r="G922">
        <f>SUMIF($B$2:B922,B922,$C$2:C922)</f>
        <v>1015</v>
      </c>
      <c r="H922">
        <f t="shared" si="113"/>
        <v>0.1</v>
      </c>
      <c r="I922">
        <f t="shared" si="114"/>
        <v>11.4</v>
      </c>
      <c r="J922">
        <f t="shared" si="115"/>
        <v>4</v>
      </c>
      <c r="K922">
        <f t="shared" si="118"/>
        <v>4373</v>
      </c>
      <c r="L922">
        <f t="shared" si="116"/>
        <v>4259</v>
      </c>
      <c r="M922">
        <f t="shared" si="119"/>
        <v>0</v>
      </c>
      <c r="N922">
        <f t="shared" si="117"/>
        <v>4259</v>
      </c>
    </row>
    <row r="923" spans="1:14" x14ac:dyDescent="0.25">
      <c r="A923" s="6">
        <v>39924</v>
      </c>
      <c r="B923" s="7" t="s">
        <v>172</v>
      </c>
      <c r="C923" s="8">
        <v>4</v>
      </c>
      <c r="D923">
        <f t="shared" si="112"/>
        <v>2009</v>
      </c>
      <c r="E923">
        <f>F923*C923</f>
        <v>8.52</v>
      </c>
      <c r="F923">
        <f>VLOOKUP(D923,$Y$3:$Z$12,2)</f>
        <v>2.13</v>
      </c>
      <c r="G923">
        <f>SUMIF($B$2:B923,B923,$C$2:C923)</f>
        <v>14</v>
      </c>
      <c r="H923">
        <f t="shared" si="113"/>
        <v>0</v>
      </c>
      <c r="I923">
        <f t="shared" si="114"/>
        <v>0</v>
      </c>
      <c r="J923">
        <f t="shared" si="115"/>
        <v>4</v>
      </c>
      <c r="K923">
        <f t="shared" si="118"/>
        <v>4259</v>
      </c>
      <c r="L923">
        <f t="shared" si="116"/>
        <v>4255</v>
      </c>
      <c r="M923">
        <f t="shared" si="119"/>
        <v>0</v>
      </c>
      <c r="N923">
        <f t="shared" si="117"/>
        <v>4255</v>
      </c>
    </row>
    <row r="924" spans="1:14" x14ac:dyDescent="0.25">
      <c r="A924" s="3">
        <v>39925</v>
      </c>
      <c r="B924" s="4" t="s">
        <v>189</v>
      </c>
      <c r="C924" s="5">
        <v>15</v>
      </c>
      <c r="D924">
        <f t="shared" si="112"/>
        <v>2009</v>
      </c>
      <c r="E924">
        <f>F924*C924</f>
        <v>31.95</v>
      </c>
      <c r="F924">
        <f>VLOOKUP(D924,$Y$3:$Z$12,2)</f>
        <v>2.13</v>
      </c>
      <c r="G924">
        <f>SUMIF($B$2:B924,B924,$C$2:C924)</f>
        <v>15</v>
      </c>
      <c r="H924">
        <f t="shared" si="113"/>
        <v>0</v>
      </c>
      <c r="I924">
        <f t="shared" si="114"/>
        <v>0</v>
      </c>
      <c r="J924">
        <f t="shared" si="115"/>
        <v>4</v>
      </c>
      <c r="K924">
        <f t="shared" si="118"/>
        <v>4255</v>
      </c>
      <c r="L924">
        <f t="shared" si="116"/>
        <v>4240</v>
      </c>
      <c r="M924">
        <f t="shared" si="119"/>
        <v>0</v>
      </c>
      <c r="N924">
        <f t="shared" si="117"/>
        <v>4240</v>
      </c>
    </row>
    <row r="925" spans="1:14" x14ac:dyDescent="0.25">
      <c r="A925" s="6">
        <v>39929</v>
      </c>
      <c r="B925" s="7" t="s">
        <v>69</v>
      </c>
      <c r="C925" s="8">
        <v>144</v>
      </c>
      <c r="D925">
        <f t="shared" si="112"/>
        <v>2009</v>
      </c>
      <c r="E925">
        <f>F925*C925</f>
        <v>306.71999999999997</v>
      </c>
      <c r="F925">
        <f>VLOOKUP(D925,$Y$3:$Z$12,2)</f>
        <v>2.13</v>
      </c>
      <c r="G925">
        <f>SUMIF($B$2:B925,B925,$C$2:C925)</f>
        <v>1911</v>
      </c>
      <c r="H925">
        <f t="shared" si="113"/>
        <v>0.1</v>
      </c>
      <c r="I925">
        <f t="shared" si="114"/>
        <v>14.4</v>
      </c>
      <c r="J925">
        <f t="shared" si="115"/>
        <v>4</v>
      </c>
      <c r="K925">
        <f t="shared" si="118"/>
        <v>4240</v>
      </c>
      <c r="L925">
        <f t="shared" si="116"/>
        <v>4096</v>
      </c>
      <c r="M925">
        <f t="shared" si="119"/>
        <v>0</v>
      </c>
      <c r="N925">
        <f t="shared" si="117"/>
        <v>4096</v>
      </c>
    </row>
    <row r="926" spans="1:14" x14ac:dyDescent="0.25">
      <c r="A926" s="3">
        <v>39933</v>
      </c>
      <c r="B926" s="4" t="s">
        <v>8</v>
      </c>
      <c r="C926" s="5">
        <v>110</v>
      </c>
      <c r="D926">
        <f t="shared" si="112"/>
        <v>2009</v>
      </c>
      <c r="E926">
        <f>F926*C926</f>
        <v>234.29999999999998</v>
      </c>
      <c r="F926">
        <f>VLOOKUP(D926,$Y$3:$Z$12,2)</f>
        <v>2.13</v>
      </c>
      <c r="G926">
        <f>SUMIF($B$2:B926,B926,$C$2:C926)</f>
        <v>6956</v>
      </c>
      <c r="H926">
        <f t="shared" si="113"/>
        <v>0.1</v>
      </c>
      <c r="I926">
        <f t="shared" si="114"/>
        <v>11</v>
      </c>
      <c r="J926">
        <f t="shared" si="115"/>
        <v>4</v>
      </c>
      <c r="K926">
        <f t="shared" si="118"/>
        <v>4096</v>
      </c>
      <c r="L926">
        <f t="shared" si="116"/>
        <v>3986</v>
      </c>
      <c r="M926">
        <f t="shared" si="119"/>
        <v>0</v>
      </c>
      <c r="N926">
        <f t="shared" si="117"/>
        <v>3986</v>
      </c>
    </row>
    <row r="927" spans="1:14" x14ac:dyDescent="0.25">
      <c r="A927" s="6">
        <v>39933</v>
      </c>
      <c r="B927" s="7" t="s">
        <v>40</v>
      </c>
      <c r="C927" s="8">
        <v>105</v>
      </c>
      <c r="D927">
        <f t="shared" si="112"/>
        <v>2009</v>
      </c>
      <c r="E927">
        <f>F927*C927</f>
        <v>223.64999999999998</v>
      </c>
      <c r="F927">
        <f>VLOOKUP(D927,$Y$3:$Z$12,2)</f>
        <v>2.13</v>
      </c>
      <c r="G927">
        <f>SUMIF($B$2:B927,B927,$C$2:C927)</f>
        <v>2148</v>
      </c>
      <c r="H927">
        <f t="shared" si="113"/>
        <v>0.1</v>
      </c>
      <c r="I927">
        <f t="shared" si="114"/>
        <v>10.5</v>
      </c>
      <c r="J927">
        <f t="shared" si="115"/>
        <v>4</v>
      </c>
      <c r="K927">
        <f t="shared" si="118"/>
        <v>3986</v>
      </c>
      <c r="L927">
        <f t="shared" si="116"/>
        <v>3881</v>
      </c>
      <c r="M927">
        <f t="shared" si="119"/>
        <v>2000</v>
      </c>
      <c r="N927">
        <f t="shared" si="117"/>
        <v>5881</v>
      </c>
    </row>
    <row r="928" spans="1:14" x14ac:dyDescent="0.25">
      <c r="A928" s="3">
        <v>39935</v>
      </c>
      <c r="B928" s="4" t="s">
        <v>55</v>
      </c>
      <c r="C928" s="5">
        <v>51</v>
      </c>
      <c r="D928">
        <f t="shared" si="112"/>
        <v>2009</v>
      </c>
      <c r="E928">
        <f>F928*C928</f>
        <v>108.63</v>
      </c>
      <c r="F928">
        <f>VLOOKUP(D928,$Y$3:$Z$12,2)</f>
        <v>2.13</v>
      </c>
      <c r="G928">
        <f>SUMIF($B$2:B928,B928,$C$2:C928)</f>
        <v>1685</v>
      </c>
      <c r="H928">
        <f t="shared" si="113"/>
        <v>0.1</v>
      </c>
      <c r="I928">
        <f t="shared" si="114"/>
        <v>5.1000000000000005</v>
      </c>
      <c r="J928">
        <f t="shared" si="115"/>
        <v>5</v>
      </c>
      <c r="K928">
        <f t="shared" si="118"/>
        <v>5881</v>
      </c>
      <c r="L928">
        <f t="shared" si="116"/>
        <v>5830</v>
      </c>
      <c r="M928">
        <f t="shared" si="119"/>
        <v>0</v>
      </c>
      <c r="N928">
        <f t="shared" si="117"/>
        <v>5830</v>
      </c>
    </row>
    <row r="929" spans="1:14" x14ac:dyDescent="0.25">
      <c r="A929" s="6">
        <v>39937</v>
      </c>
      <c r="B929" s="7" t="s">
        <v>148</v>
      </c>
      <c r="C929" s="8">
        <v>1</v>
      </c>
      <c r="D929">
        <f t="shared" si="112"/>
        <v>2009</v>
      </c>
      <c r="E929">
        <f>F929*C929</f>
        <v>2.13</v>
      </c>
      <c r="F929">
        <f>VLOOKUP(D929,$Y$3:$Z$12,2)</f>
        <v>2.13</v>
      </c>
      <c r="G929">
        <f>SUMIF($B$2:B929,B929,$C$2:C929)</f>
        <v>4</v>
      </c>
      <c r="H929">
        <f t="shared" si="113"/>
        <v>0</v>
      </c>
      <c r="I929">
        <f t="shared" si="114"/>
        <v>0</v>
      </c>
      <c r="J929">
        <f t="shared" si="115"/>
        <v>5</v>
      </c>
      <c r="K929">
        <f t="shared" si="118"/>
        <v>5830</v>
      </c>
      <c r="L929">
        <f t="shared" si="116"/>
        <v>5829</v>
      </c>
      <c r="M929">
        <f t="shared" si="119"/>
        <v>0</v>
      </c>
      <c r="N929">
        <f t="shared" si="117"/>
        <v>5829</v>
      </c>
    </row>
    <row r="930" spans="1:14" x14ac:dyDescent="0.25">
      <c r="A930" s="3">
        <v>39937</v>
      </c>
      <c r="B930" s="4" t="s">
        <v>155</v>
      </c>
      <c r="C930" s="5">
        <v>8</v>
      </c>
      <c r="D930">
        <f t="shared" si="112"/>
        <v>2009</v>
      </c>
      <c r="E930">
        <f>F930*C930</f>
        <v>17.04</v>
      </c>
      <c r="F930">
        <f>VLOOKUP(D930,$Y$3:$Z$12,2)</f>
        <v>2.13</v>
      </c>
      <c r="G930">
        <f>SUMIF($B$2:B930,B930,$C$2:C930)</f>
        <v>12</v>
      </c>
      <c r="H930">
        <f t="shared" si="113"/>
        <v>0</v>
      </c>
      <c r="I930">
        <f t="shared" si="114"/>
        <v>0</v>
      </c>
      <c r="J930">
        <f t="shared" si="115"/>
        <v>5</v>
      </c>
      <c r="K930">
        <f t="shared" si="118"/>
        <v>5829</v>
      </c>
      <c r="L930">
        <f t="shared" si="116"/>
        <v>5821</v>
      </c>
      <c r="M930">
        <f t="shared" si="119"/>
        <v>0</v>
      </c>
      <c r="N930">
        <f t="shared" si="117"/>
        <v>5821</v>
      </c>
    </row>
    <row r="931" spans="1:14" x14ac:dyDescent="0.25">
      <c r="A931" s="6">
        <v>39939</v>
      </c>
      <c r="B931" s="7" t="s">
        <v>12</v>
      </c>
      <c r="C931" s="8">
        <v>128</v>
      </c>
      <c r="D931">
        <f t="shared" si="112"/>
        <v>2009</v>
      </c>
      <c r="E931">
        <f>F931*C931</f>
        <v>272.64</v>
      </c>
      <c r="F931">
        <f>VLOOKUP(D931,$Y$3:$Z$12,2)</f>
        <v>2.13</v>
      </c>
      <c r="G931">
        <f>SUMIF($B$2:B931,B931,$C$2:C931)</f>
        <v>10848</v>
      </c>
      <c r="H931">
        <f t="shared" si="113"/>
        <v>0.2</v>
      </c>
      <c r="I931">
        <f t="shared" si="114"/>
        <v>25.6</v>
      </c>
      <c r="J931">
        <f t="shared" si="115"/>
        <v>5</v>
      </c>
      <c r="K931">
        <f t="shared" si="118"/>
        <v>5821</v>
      </c>
      <c r="L931">
        <f t="shared" si="116"/>
        <v>5693</v>
      </c>
      <c r="M931">
        <f t="shared" si="119"/>
        <v>0</v>
      </c>
      <c r="N931">
        <f t="shared" si="117"/>
        <v>5693</v>
      </c>
    </row>
    <row r="932" spans="1:14" x14ac:dyDescent="0.25">
      <c r="A932" s="3">
        <v>39942</v>
      </c>
      <c r="B932" s="4" t="s">
        <v>90</v>
      </c>
      <c r="C932" s="5">
        <v>9</v>
      </c>
      <c r="D932">
        <f t="shared" si="112"/>
        <v>2009</v>
      </c>
      <c r="E932">
        <f>F932*C932</f>
        <v>19.169999999999998</v>
      </c>
      <c r="F932">
        <f>VLOOKUP(D932,$Y$3:$Z$12,2)</f>
        <v>2.13</v>
      </c>
      <c r="G932">
        <f>SUMIF($B$2:B932,B932,$C$2:C932)</f>
        <v>54</v>
      </c>
      <c r="H932">
        <f t="shared" si="113"/>
        <v>0</v>
      </c>
      <c r="I932">
        <f t="shared" si="114"/>
        <v>0</v>
      </c>
      <c r="J932">
        <f t="shared" si="115"/>
        <v>5</v>
      </c>
      <c r="K932">
        <f t="shared" si="118"/>
        <v>5693</v>
      </c>
      <c r="L932">
        <f t="shared" si="116"/>
        <v>5684</v>
      </c>
      <c r="M932">
        <f t="shared" si="119"/>
        <v>0</v>
      </c>
      <c r="N932">
        <f t="shared" si="117"/>
        <v>5684</v>
      </c>
    </row>
    <row r="933" spans="1:14" x14ac:dyDescent="0.25">
      <c r="A933" s="6">
        <v>39948</v>
      </c>
      <c r="B933" s="7" t="s">
        <v>12</v>
      </c>
      <c r="C933" s="8">
        <v>291</v>
      </c>
      <c r="D933">
        <f t="shared" si="112"/>
        <v>2009</v>
      </c>
      <c r="E933">
        <f>F933*C933</f>
        <v>619.82999999999993</v>
      </c>
      <c r="F933">
        <f>VLOOKUP(D933,$Y$3:$Z$12,2)</f>
        <v>2.13</v>
      </c>
      <c r="G933">
        <f>SUMIF($B$2:B933,B933,$C$2:C933)</f>
        <v>11139</v>
      </c>
      <c r="H933">
        <f t="shared" si="113"/>
        <v>0.2</v>
      </c>
      <c r="I933">
        <f t="shared" si="114"/>
        <v>58.2</v>
      </c>
      <c r="J933">
        <f t="shared" si="115"/>
        <v>5</v>
      </c>
      <c r="K933">
        <f t="shared" si="118"/>
        <v>5684</v>
      </c>
      <c r="L933">
        <f t="shared" si="116"/>
        <v>5393</v>
      </c>
      <c r="M933">
        <f t="shared" si="119"/>
        <v>0</v>
      </c>
      <c r="N933">
        <f t="shared" si="117"/>
        <v>5393</v>
      </c>
    </row>
    <row r="934" spans="1:14" x14ac:dyDescent="0.25">
      <c r="A934" s="3">
        <v>39949</v>
      </c>
      <c r="B934" s="4" t="s">
        <v>17</v>
      </c>
      <c r="C934" s="5">
        <v>261</v>
      </c>
      <c r="D934">
        <f t="shared" si="112"/>
        <v>2009</v>
      </c>
      <c r="E934">
        <f>F934*C934</f>
        <v>555.92999999999995</v>
      </c>
      <c r="F934">
        <f>VLOOKUP(D934,$Y$3:$Z$12,2)</f>
        <v>2.13</v>
      </c>
      <c r="G934">
        <f>SUMIF($B$2:B934,B934,$C$2:C934)</f>
        <v>10535</v>
      </c>
      <c r="H934">
        <f t="shared" si="113"/>
        <v>0.2</v>
      </c>
      <c r="I934">
        <f t="shared" si="114"/>
        <v>52.2</v>
      </c>
      <c r="J934">
        <f t="shared" si="115"/>
        <v>5</v>
      </c>
      <c r="K934">
        <f t="shared" si="118"/>
        <v>5393</v>
      </c>
      <c r="L934">
        <f t="shared" si="116"/>
        <v>5132</v>
      </c>
      <c r="M934">
        <f t="shared" si="119"/>
        <v>0</v>
      </c>
      <c r="N934">
        <f t="shared" si="117"/>
        <v>5132</v>
      </c>
    </row>
    <row r="935" spans="1:14" x14ac:dyDescent="0.25">
      <c r="A935" s="6">
        <v>39951</v>
      </c>
      <c r="B935" s="7" t="s">
        <v>55</v>
      </c>
      <c r="C935" s="8">
        <v>192</v>
      </c>
      <c r="D935">
        <f t="shared" si="112"/>
        <v>2009</v>
      </c>
      <c r="E935">
        <f>F935*C935</f>
        <v>408.96</v>
      </c>
      <c r="F935">
        <f>VLOOKUP(D935,$Y$3:$Z$12,2)</f>
        <v>2.13</v>
      </c>
      <c r="G935">
        <f>SUMIF($B$2:B935,B935,$C$2:C935)</f>
        <v>1877</v>
      </c>
      <c r="H935">
        <f t="shared" si="113"/>
        <v>0.1</v>
      </c>
      <c r="I935">
        <f t="shared" si="114"/>
        <v>19.200000000000003</v>
      </c>
      <c r="J935">
        <f t="shared" si="115"/>
        <v>5</v>
      </c>
      <c r="K935">
        <f t="shared" si="118"/>
        <v>5132</v>
      </c>
      <c r="L935">
        <f t="shared" si="116"/>
        <v>4940</v>
      </c>
      <c r="M935">
        <f t="shared" si="119"/>
        <v>0</v>
      </c>
      <c r="N935">
        <f t="shared" si="117"/>
        <v>4940</v>
      </c>
    </row>
    <row r="936" spans="1:14" x14ac:dyDescent="0.25">
      <c r="A936" s="3">
        <v>39951</v>
      </c>
      <c r="B936" s="4" t="s">
        <v>10</v>
      </c>
      <c r="C936" s="5">
        <v>319</v>
      </c>
      <c r="D936">
        <f t="shared" si="112"/>
        <v>2009</v>
      </c>
      <c r="E936">
        <f>F936*C936</f>
        <v>679.46999999999991</v>
      </c>
      <c r="F936">
        <f>VLOOKUP(D936,$Y$3:$Z$12,2)</f>
        <v>2.13</v>
      </c>
      <c r="G936">
        <f>SUMIF($B$2:B936,B936,$C$2:C936)</f>
        <v>13358</v>
      </c>
      <c r="H936">
        <f t="shared" si="113"/>
        <v>0.2</v>
      </c>
      <c r="I936">
        <f t="shared" si="114"/>
        <v>63.800000000000004</v>
      </c>
      <c r="J936">
        <f t="shared" si="115"/>
        <v>5</v>
      </c>
      <c r="K936">
        <f t="shared" si="118"/>
        <v>4940</v>
      </c>
      <c r="L936">
        <f t="shared" si="116"/>
        <v>4621</v>
      </c>
      <c r="M936">
        <f t="shared" si="119"/>
        <v>0</v>
      </c>
      <c r="N936">
        <f t="shared" si="117"/>
        <v>4621</v>
      </c>
    </row>
    <row r="937" spans="1:14" x14ac:dyDescent="0.25">
      <c r="A937" s="6">
        <v>39953</v>
      </c>
      <c r="B937" s="7" t="s">
        <v>48</v>
      </c>
      <c r="C937" s="8">
        <v>393</v>
      </c>
      <c r="D937">
        <f t="shared" si="112"/>
        <v>2009</v>
      </c>
      <c r="E937">
        <f>F937*C937</f>
        <v>837.08999999999992</v>
      </c>
      <c r="F937">
        <f>VLOOKUP(D937,$Y$3:$Z$12,2)</f>
        <v>2.13</v>
      </c>
      <c r="G937">
        <f>SUMIF($B$2:B937,B937,$C$2:C937)</f>
        <v>12065</v>
      </c>
      <c r="H937">
        <f t="shared" si="113"/>
        <v>0.2</v>
      </c>
      <c r="I937">
        <f t="shared" si="114"/>
        <v>78.600000000000009</v>
      </c>
      <c r="J937">
        <f t="shared" si="115"/>
        <v>5</v>
      </c>
      <c r="K937">
        <f t="shared" si="118"/>
        <v>4621</v>
      </c>
      <c r="L937">
        <f t="shared" si="116"/>
        <v>4228</v>
      </c>
      <c r="M937">
        <f t="shared" si="119"/>
        <v>0</v>
      </c>
      <c r="N937">
        <f t="shared" si="117"/>
        <v>4228</v>
      </c>
    </row>
    <row r="938" spans="1:14" x14ac:dyDescent="0.25">
      <c r="A938" s="3">
        <v>39957</v>
      </c>
      <c r="B938" s="4" t="s">
        <v>190</v>
      </c>
      <c r="C938" s="5">
        <v>13</v>
      </c>
      <c r="D938">
        <f t="shared" si="112"/>
        <v>2009</v>
      </c>
      <c r="E938">
        <f>F938*C938</f>
        <v>27.689999999999998</v>
      </c>
      <c r="F938">
        <f>VLOOKUP(D938,$Y$3:$Z$12,2)</f>
        <v>2.13</v>
      </c>
      <c r="G938">
        <f>SUMIF($B$2:B938,B938,$C$2:C938)</f>
        <v>13</v>
      </c>
      <c r="H938">
        <f t="shared" si="113"/>
        <v>0</v>
      </c>
      <c r="I938">
        <f t="shared" si="114"/>
        <v>0</v>
      </c>
      <c r="J938">
        <f t="shared" si="115"/>
        <v>5</v>
      </c>
      <c r="K938">
        <f t="shared" si="118"/>
        <v>4228</v>
      </c>
      <c r="L938">
        <f t="shared" si="116"/>
        <v>4215</v>
      </c>
      <c r="M938">
        <f t="shared" si="119"/>
        <v>0</v>
      </c>
      <c r="N938">
        <f t="shared" si="117"/>
        <v>4215</v>
      </c>
    </row>
    <row r="939" spans="1:14" x14ac:dyDescent="0.25">
      <c r="A939" s="6">
        <v>39958</v>
      </c>
      <c r="B939" s="7" t="s">
        <v>53</v>
      </c>
      <c r="C939" s="8">
        <v>380</v>
      </c>
      <c r="D939">
        <f t="shared" si="112"/>
        <v>2009</v>
      </c>
      <c r="E939">
        <f>F939*C939</f>
        <v>809.4</v>
      </c>
      <c r="F939">
        <f>VLOOKUP(D939,$Y$3:$Z$12,2)</f>
        <v>2.13</v>
      </c>
      <c r="G939">
        <f>SUMIF($B$2:B939,B939,$C$2:C939)</f>
        <v>12488</v>
      </c>
      <c r="H939">
        <f t="shared" si="113"/>
        <v>0.2</v>
      </c>
      <c r="I939">
        <f t="shared" si="114"/>
        <v>76</v>
      </c>
      <c r="J939">
        <f t="shared" si="115"/>
        <v>5</v>
      </c>
      <c r="K939">
        <f t="shared" si="118"/>
        <v>4215</v>
      </c>
      <c r="L939">
        <f t="shared" si="116"/>
        <v>3835</v>
      </c>
      <c r="M939">
        <f t="shared" si="119"/>
        <v>0</v>
      </c>
      <c r="N939">
        <f t="shared" si="117"/>
        <v>3835</v>
      </c>
    </row>
    <row r="940" spans="1:14" x14ac:dyDescent="0.25">
      <c r="A940" s="3">
        <v>39959</v>
      </c>
      <c r="B940" s="4" t="s">
        <v>40</v>
      </c>
      <c r="C940" s="5">
        <v>36</v>
      </c>
      <c r="D940">
        <f t="shared" si="112"/>
        <v>2009</v>
      </c>
      <c r="E940">
        <f>F940*C940</f>
        <v>76.679999999999993</v>
      </c>
      <c r="F940">
        <f>VLOOKUP(D940,$Y$3:$Z$12,2)</f>
        <v>2.13</v>
      </c>
      <c r="G940">
        <f>SUMIF($B$2:B940,B940,$C$2:C940)</f>
        <v>2184</v>
      </c>
      <c r="H940">
        <f t="shared" si="113"/>
        <v>0.1</v>
      </c>
      <c r="I940">
        <f t="shared" si="114"/>
        <v>3.6</v>
      </c>
      <c r="J940">
        <f t="shared" si="115"/>
        <v>5</v>
      </c>
      <c r="K940">
        <f t="shared" si="118"/>
        <v>3835</v>
      </c>
      <c r="L940">
        <f t="shared" si="116"/>
        <v>3799</v>
      </c>
      <c r="M940">
        <f t="shared" si="119"/>
        <v>0</v>
      </c>
      <c r="N940">
        <f t="shared" si="117"/>
        <v>3799</v>
      </c>
    </row>
    <row r="941" spans="1:14" x14ac:dyDescent="0.25">
      <c r="A941" s="6">
        <v>39962</v>
      </c>
      <c r="B941" s="7" t="s">
        <v>176</v>
      </c>
      <c r="C941" s="8">
        <v>179</v>
      </c>
      <c r="D941">
        <f t="shared" si="112"/>
        <v>2009</v>
      </c>
      <c r="E941">
        <f>F941*C941</f>
        <v>381.27</v>
      </c>
      <c r="F941">
        <f>VLOOKUP(D941,$Y$3:$Z$12,2)</f>
        <v>2.13</v>
      </c>
      <c r="G941">
        <f>SUMIF($B$2:B941,B941,$C$2:C941)</f>
        <v>301</v>
      </c>
      <c r="H941">
        <f t="shared" si="113"/>
        <v>0.05</v>
      </c>
      <c r="I941">
        <f t="shared" si="114"/>
        <v>8.9500000000000011</v>
      </c>
      <c r="J941">
        <f t="shared" si="115"/>
        <v>5</v>
      </c>
      <c r="K941">
        <f t="shared" si="118"/>
        <v>3799</v>
      </c>
      <c r="L941">
        <f t="shared" si="116"/>
        <v>3620</v>
      </c>
      <c r="M941">
        <f t="shared" si="119"/>
        <v>0</v>
      </c>
      <c r="N941">
        <f t="shared" si="117"/>
        <v>3620</v>
      </c>
    </row>
    <row r="942" spans="1:14" x14ac:dyDescent="0.25">
      <c r="A942" s="3">
        <v>39964</v>
      </c>
      <c r="B942" s="4" t="s">
        <v>31</v>
      </c>
      <c r="C942" s="5">
        <v>111</v>
      </c>
      <c r="D942">
        <f t="shared" si="112"/>
        <v>2009</v>
      </c>
      <c r="E942">
        <f>F942*C942</f>
        <v>236.42999999999998</v>
      </c>
      <c r="F942">
        <f>VLOOKUP(D942,$Y$3:$Z$12,2)</f>
        <v>2.13</v>
      </c>
      <c r="G942">
        <f>SUMIF($B$2:B942,B942,$C$2:C942)</f>
        <v>1817</v>
      </c>
      <c r="H942">
        <f t="shared" si="113"/>
        <v>0.1</v>
      </c>
      <c r="I942">
        <f t="shared" si="114"/>
        <v>11.100000000000001</v>
      </c>
      <c r="J942">
        <f t="shared" si="115"/>
        <v>5</v>
      </c>
      <c r="K942">
        <f t="shared" si="118"/>
        <v>3620</v>
      </c>
      <c r="L942">
        <f t="shared" si="116"/>
        <v>3509</v>
      </c>
      <c r="M942">
        <f t="shared" si="119"/>
        <v>2000</v>
      </c>
      <c r="N942">
        <f t="shared" si="117"/>
        <v>5509</v>
      </c>
    </row>
    <row r="943" spans="1:14" x14ac:dyDescent="0.25">
      <c r="A943" s="6">
        <v>39965</v>
      </c>
      <c r="B943" s="7" t="s">
        <v>11</v>
      </c>
      <c r="C943" s="8">
        <v>36</v>
      </c>
      <c r="D943">
        <f t="shared" si="112"/>
        <v>2009</v>
      </c>
      <c r="E943">
        <f>F943*C943</f>
        <v>76.679999999999993</v>
      </c>
      <c r="F943">
        <f>VLOOKUP(D943,$Y$3:$Z$12,2)</f>
        <v>2.13</v>
      </c>
      <c r="G943">
        <f>SUMIF($B$2:B943,B943,$C$2:C943)</f>
        <v>1554</v>
      </c>
      <c r="H943">
        <f t="shared" si="113"/>
        <v>0.1</v>
      </c>
      <c r="I943">
        <f t="shared" si="114"/>
        <v>3.6</v>
      </c>
      <c r="J943">
        <f t="shared" si="115"/>
        <v>6</v>
      </c>
      <c r="K943">
        <f t="shared" si="118"/>
        <v>5509</v>
      </c>
      <c r="L943">
        <f t="shared" si="116"/>
        <v>5473</v>
      </c>
      <c r="M943">
        <f t="shared" si="119"/>
        <v>0</v>
      </c>
      <c r="N943">
        <f t="shared" si="117"/>
        <v>5473</v>
      </c>
    </row>
    <row r="944" spans="1:14" x14ac:dyDescent="0.25">
      <c r="A944" s="3">
        <v>39965</v>
      </c>
      <c r="B944" s="4" t="s">
        <v>13</v>
      </c>
      <c r="C944" s="5">
        <v>120</v>
      </c>
      <c r="D944">
        <f t="shared" si="112"/>
        <v>2009</v>
      </c>
      <c r="E944">
        <f>F944*C944</f>
        <v>255.6</v>
      </c>
      <c r="F944">
        <f>VLOOKUP(D944,$Y$3:$Z$12,2)</f>
        <v>2.13</v>
      </c>
      <c r="G944">
        <f>SUMIF($B$2:B944,B944,$C$2:C944)</f>
        <v>1578</v>
      </c>
      <c r="H944">
        <f t="shared" si="113"/>
        <v>0.1</v>
      </c>
      <c r="I944">
        <f t="shared" si="114"/>
        <v>12</v>
      </c>
      <c r="J944">
        <f t="shared" si="115"/>
        <v>6</v>
      </c>
      <c r="K944">
        <f t="shared" si="118"/>
        <v>5473</v>
      </c>
      <c r="L944">
        <f t="shared" si="116"/>
        <v>5353</v>
      </c>
      <c r="M944">
        <f t="shared" si="119"/>
        <v>0</v>
      </c>
      <c r="N944">
        <f t="shared" si="117"/>
        <v>5353</v>
      </c>
    </row>
    <row r="945" spans="1:14" x14ac:dyDescent="0.25">
      <c r="A945" s="6">
        <v>39969</v>
      </c>
      <c r="B945" s="7" t="s">
        <v>191</v>
      </c>
      <c r="C945" s="8">
        <v>11</v>
      </c>
      <c r="D945">
        <f t="shared" si="112"/>
        <v>2009</v>
      </c>
      <c r="E945">
        <f>F945*C945</f>
        <v>23.43</v>
      </c>
      <c r="F945">
        <f>VLOOKUP(D945,$Y$3:$Z$12,2)</f>
        <v>2.13</v>
      </c>
      <c r="G945">
        <f>SUMIF($B$2:B945,B945,$C$2:C945)</f>
        <v>11</v>
      </c>
      <c r="H945">
        <f t="shared" si="113"/>
        <v>0</v>
      </c>
      <c r="I945">
        <f t="shared" si="114"/>
        <v>0</v>
      </c>
      <c r="J945">
        <f t="shared" si="115"/>
        <v>6</v>
      </c>
      <c r="K945">
        <f t="shared" si="118"/>
        <v>5353</v>
      </c>
      <c r="L945">
        <f t="shared" si="116"/>
        <v>5342</v>
      </c>
      <c r="M945">
        <f t="shared" si="119"/>
        <v>0</v>
      </c>
      <c r="N945">
        <f t="shared" si="117"/>
        <v>5342</v>
      </c>
    </row>
    <row r="946" spans="1:14" x14ac:dyDescent="0.25">
      <c r="A946" s="3">
        <v>39971</v>
      </c>
      <c r="B946" s="4" t="s">
        <v>129</v>
      </c>
      <c r="C946" s="5">
        <v>15</v>
      </c>
      <c r="D946">
        <f t="shared" si="112"/>
        <v>2009</v>
      </c>
      <c r="E946">
        <f>F946*C946</f>
        <v>31.95</v>
      </c>
      <c r="F946">
        <f>VLOOKUP(D946,$Y$3:$Z$12,2)</f>
        <v>2.13</v>
      </c>
      <c r="G946">
        <f>SUMIF($B$2:B946,B946,$C$2:C946)</f>
        <v>45</v>
      </c>
      <c r="H946">
        <f t="shared" si="113"/>
        <v>0</v>
      </c>
      <c r="I946">
        <f t="shared" si="114"/>
        <v>0</v>
      </c>
      <c r="J946">
        <f t="shared" si="115"/>
        <v>6</v>
      </c>
      <c r="K946">
        <f t="shared" si="118"/>
        <v>5342</v>
      </c>
      <c r="L946">
        <f t="shared" si="116"/>
        <v>5327</v>
      </c>
      <c r="M946">
        <f t="shared" si="119"/>
        <v>0</v>
      </c>
      <c r="N946">
        <f t="shared" si="117"/>
        <v>5327</v>
      </c>
    </row>
    <row r="947" spans="1:14" x14ac:dyDescent="0.25">
      <c r="A947" s="6">
        <v>39971</v>
      </c>
      <c r="B947" s="7" t="s">
        <v>46</v>
      </c>
      <c r="C947" s="8">
        <v>4</v>
      </c>
      <c r="D947">
        <f t="shared" si="112"/>
        <v>2009</v>
      </c>
      <c r="E947">
        <f>F947*C947</f>
        <v>8.52</v>
      </c>
      <c r="F947">
        <f>VLOOKUP(D947,$Y$3:$Z$12,2)</f>
        <v>2.13</v>
      </c>
      <c r="G947">
        <f>SUMIF($B$2:B947,B947,$C$2:C947)</f>
        <v>37</v>
      </c>
      <c r="H947">
        <f t="shared" si="113"/>
        <v>0</v>
      </c>
      <c r="I947">
        <f t="shared" si="114"/>
        <v>0</v>
      </c>
      <c r="J947">
        <f t="shared" si="115"/>
        <v>6</v>
      </c>
      <c r="K947">
        <f t="shared" si="118"/>
        <v>5327</v>
      </c>
      <c r="L947">
        <f t="shared" si="116"/>
        <v>5323</v>
      </c>
      <c r="M947">
        <f t="shared" si="119"/>
        <v>0</v>
      </c>
      <c r="N947">
        <f t="shared" si="117"/>
        <v>5323</v>
      </c>
    </row>
    <row r="948" spans="1:14" x14ac:dyDescent="0.25">
      <c r="A948" s="3">
        <v>39974</v>
      </c>
      <c r="B948" s="4" t="s">
        <v>118</v>
      </c>
      <c r="C948" s="5">
        <v>11</v>
      </c>
      <c r="D948">
        <f t="shared" si="112"/>
        <v>2009</v>
      </c>
      <c r="E948">
        <f>F948*C948</f>
        <v>23.43</v>
      </c>
      <c r="F948">
        <f>VLOOKUP(D948,$Y$3:$Z$12,2)</f>
        <v>2.13</v>
      </c>
      <c r="G948">
        <f>SUMIF($B$2:B948,B948,$C$2:C948)</f>
        <v>29</v>
      </c>
      <c r="H948">
        <f t="shared" si="113"/>
        <v>0</v>
      </c>
      <c r="I948">
        <f t="shared" si="114"/>
        <v>0</v>
      </c>
      <c r="J948">
        <f t="shared" si="115"/>
        <v>6</v>
      </c>
      <c r="K948">
        <f t="shared" si="118"/>
        <v>5323</v>
      </c>
      <c r="L948">
        <f t="shared" si="116"/>
        <v>5312</v>
      </c>
      <c r="M948">
        <f t="shared" si="119"/>
        <v>0</v>
      </c>
      <c r="N948">
        <f t="shared" si="117"/>
        <v>5312</v>
      </c>
    </row>
    <row r="949" spans="1:14" x14ac:dyDescent="0.25">
      <c r="A949" s="6">
        <v>39977</v>
      </c>
      <c r="B949" s="7" t="s">
        <v>192</v>
      </c>
      <c r="C949" s="8">
        <v>9</v>
      </c>
      <c r="D949">
        <f t="shared" si="112"/>
        <v>2009</v>
      </c>
      <c r="E949">
        <f>F949*C949</f>
        <v>19.169999999999998</v>
      </c>
      <c r="F949">
        <f>VLOOKUP(D949,$Y$3:$Z$12,2)</f>
        <v>2.13</v>
      </c>
      <c r="G949">
        <f>SUMIF($B$2:B949,B949,$C$2:C949)</f>
        <v>9</v>
      </c>
      <c r="H949">
        <f t="shared" si="113"/>
        <v>0</v>
      </c>
      <c r="I949">
        <f t="shared" si="114"/>
        <v>0</v>
      </c>
      <c r="J949">
        <f t="shared" si="115"/>
        <v>6</v>
      </c>
      <c r="K949">
        <f t="shared" si="118"/>
        <v>5312</v>
      </c>
      <c r="L949">
        <f t="shared" si="116"/>
        <v>5303</v>
      </c>
      <c r="M949">
        <f t="shared" si="119"/>
        <v>0</v>
      </c>
      <c r="N949">
        <f t="shared" si="117"/>
        <v>5303</v>
      </c>
    </row>
    <row r="950" spans="1:14" x14ac:dyDescent="0.25">
      <c r="A950" s="3">
        <v>39978</v>
      </c>
      <c r="B950" s="4" t="s">
        <v>53</v>
      </c>
      <c r="C950" s="5">
        <v>498</v>
      </c>
      <c r="D950">
        <f t="shared" si="112"/>
        <v>2009</v>
      </c>
      <c r="E950">
        <f>F950*C950</f>
        <v>1060.74</v>
      </c>
      <c r="F950">
        <f>VLOOKUP(D950,$Y$3:$Z$12,2)</f>
        <v>2.13</v>
      </c>
      <c r="G950">
        <f>SUMIF($B$2:B950,B950,$C$2:C950)</f>
        <v>12986</v>
      </c>
      <c r="H950">
        <f t="shared" si="113"/>
        <v>0.2</v>
      </c>
      <c r="I950">
        <f t="shared" si="114"/>
        <v>99.600000000000009</v>
      </c>
      <c r="J950">
        <f t="shared" si="115"/>
        <v>6</v>
      </c>
      <c r="K950">
        <f t="shared" si="118"/>
        <v>5303</v>
      </c>
      <c r="L950">
        <f t="shared" si="116"/>
        <v>4805</v>
      </c>
      <c r="M950">
        <f t="shared" si="119"/>
        <v>0</v>
      </c>
      <c r="N950">
        <f t="shared" si="117"/>
        <v>4805</v>
      </c>
    </row>
    <row r="951" spans="1:14" x14ac:dyDescent="0.25">
      <c r="A951" s="6">
        <v>39980</v>
      </c>
      <c r="B951" s="7" t="s">
        <v>48</v>
      </c>
      <c r="C951" s="8">
        <v>350</v>
      </c>
      <c r="D951">
        <f t="shared" si="112"/>
        <v>2009</v>
      </c>
      <c r="E951">
        <f>F951*C951</f>
        <v>745.5</v>
      </c>
      <c r="F951">
        <f>VLOOKUP(D951,$Y$3:$Z$12,2)</f>
        <v>2.13</v>
      </c>
      <c r="G951">
        <f>SUMIF($B$2:B951,B951,$C$2:C951)</f>
        <v>12415</v>
      </c>
      <c r="H951">
        <f t="shared" si="113"/>
        <v>0.2</v>
      </c>
      <c r="I951">
        <f t="shared" si="114"/>
        <v>70</v>
      </c>
      <c r="J951">
        <f t="shared" si="115"/>
        <v>6</v>
      </c>
      <c r="K951">
        <f t="shared" si="118"/>
        <v>4805</v>
      </c>
      <c r="L951">
        <f t="shared" si="116"/>
        <v>4455</v>
      </c>
      <c r="M951">
        <f t="shared" si="119"/>
        <v>0</v>
      </c>
      <c r="N951">
        <f t="shared" si="117"/>
        <v>4455</v>
      </c>
    </row>
    <row r="952" spans="1:14" x14ac:dyDescent="0.25">
      <c r="A952" s="3">
        <v>39980</v>
      </c>
      <c r="B952" s="4" t="s">
        <v>11</v>
      </c>
      <c r="C952" s="5">
        <v>191</v>
      </c>
      <c r="D952">
        <f t="shared" si="112"/>
        <v>2009</v>
      </c>
      <c r="E952">
        <f>F952*C952</f>
        <v>406.83</v>
      </c>
      <c r="F952">
        <f>VLOOKUP(D952,$Y$3:$Z$12,2)</f>
        <v>2.13</v>
      </c>
      <c r="G952">
        <f>SUMIF($B$2:B952,B952,$C$2:C952)</f>
        <v>1745</v>
      </c>
      <c r="H952">
        <f t="shared" si="113"/>
        <v>0.1</v>
      </c>
      <c r="I952">
        <f t="shared" si="114"/>
        <v>19.100000000000001</v>
      </c>
      <c r="J952">
        <f t="shared" si="115"/>
        <v>6</v>
      </c>
      <c r="K952">
        <f t="shared" si="118"/>
        <v>4455</v>
      </c>
      <c r="L952">
        <f t="shared" si="116"/>
        <v>4264</v>
      </c>
      <c r="M952">
        <f t="shared" si="119"/>
        <v>0</v>
      </c>
      <c r="N952">
        <f t="shared" si="117"/>
        <v>4264</v>
      </c>
    </row>
    <row r="953" spans="1:14" x14ac:dyDescent="0.25">
      <c r="A953" s="6">
        <v>39980</v>
      </c>
      <c r="B953" s="7" t="s">
        <v>12</v>
      </c>
      <c r="C953" s="8">
        <v>402</v>
      </c>
      <c r="D953">
        <f t="shared" si="112"/>
        <v>2009</v>
      </c>
      <c r="E953">
        <f>F953*C953</f>
        <v>856.26</v>
      </c>
      <c r="F953">
        <f>VLOOKUP(D953,$Y$3:$Z$12,2)</f>
        <v>2.13</v>
      </c>
      <c r="G953">
        <f>SUMIF($B$2:B953,B953,$C$2:C953)</f>
        <v>11541</v>
      </c>
      <c r="H953">
        <f t="shared" si="113"/>
        <v>0.2</v>
      </c>
      <c r="I953">
        <f t="shared" si="114"/>
        <v>80.400000000000006</v>
      </c>
      <c r="J953">
        <f t="shared" si="115"/>
        <v>6</v>
      </c>
      <c r="K953">
        <f t="shared" si="118"/>
        <v>4264</v>
      </c>
      <c r="L953">
        <f t="shared" si="116"/>
        <v>3862</v>
      </c>
      <c r="M953">
        <f t="shared" si="119"/>
        <v>0</v>
      </c>
      <c r="N953">
        <f t="shared" si="117"/>
        <v>3862</v>
      </c>
    </row>
    <row r="954" spans="1:14" x14ac:dyDescent="0.25">
      <c r="A954" s="3">
        <v>39984</v>
      </c>
      <c r="B954" s="4" t="s">
        <v>72</v>
      </c>
      <c r="C954" s="5">
        <v>140</v>
      </c>
      <c r="D954">
        <f t="shared" si="112"/>
        <v>2009</v>
      </c>
      <c r="E954">
        <f>F954*C954</f>
        <v>298.2</v>
      </c>
      <c r="F954">
        <f>VLOOKUP(D954,$Y$3:$Z$12,2)</f>
        <v>2.13</v>
      </c>
      <c r="G954">
        <f>SUMIF($B$2:B954,B954,$C$2:C954)</f>
        <v>1919</v>
      </c>
      <c r="H954">
        <f t="shared" si="113"/>
        <v>0.1</v>
      </c>
      <c r="I954">
        <f t="shared" si="114"/>
        <v>14</v>
      </c>
      <c r="J954">
        <f t="shared" si="115"/>
        <v>6</v>
      </c>
      <c r="K954">
        <f t="shared" si="118"/>
        <v>3862</v>
      </c>
      <c r="L954">
        <f t="shared" si="116"/>
        <v>3722</v>
      </c>
      <c r="M954">
        <f t="shared" si="119"/>
        <v>0</v>
      </c>
      <c r="N954">
        <f t="shared" si="117"/>
        <v>3722</v>
      </c>
    </row>
    <row r="955" spans="1:14" x14ac:dyDescent="0.25">
      <c r="A955" s="6">
        <v>39985</v>
      </c>
      <c r="B955" s="7" t="s">
        <v>193</v>
      </c>
      <c r="C955" s="8">
        <v>3</v>
      </c>
      <c r="D955">
        <f t="shared" si="112"/>
        <v>2009</v>
      </c>
      <c r="E955">
        <f>F955*C955</f>
        <v>6.39</v>
      </c>
      <c r="F955">
        <f>VLOOKUP(D955,$Y$3:$Z$12,2)</f>
        <v>2.13</v>
      </c>
      <c r="G955">
        <f>SUMIF($B$2:B955,B955,$C$2:C955)</f>
        <v>3</v>
      </c>
      <c r="H955">
        <f t="shared" si="113"/>
        <v>0</v>
      </c>
      <c r="I955">
        <f t="shared" si="114"/>
        <v>0</v>
      </c>
      <c r="J955">
        <f t="shared" si="115"/>
        <v>6</v>
      </c>
      <c r="K955">
        <f t="shared" si="118"/>
        <v>3722</v>
      </c>
      <c r="L955">
        <f t="shared" si="116"/>
        <v>3719</v>
      </c>
      <c r="M955">
        <f t="shared" si="119"/>
        <v>0</v>
      </c>
      <c r="N955">
        <f t="shared" si="117"/>
        <v>3719</v>
      </c>
    </row>
    <row r="956" spans="1:14" x14ac:dyDescent="0.25">
      <c r="A956" s="3">
        <v>39987</v>
      </c>
      <c r="B956" s="4" t="s">
        <v>55</v>
      </c>
      <c r="C956" s="5">
        <v>25</v>
      </c>
      <c r="D956">
        <f t="shared" si="112"/>
        <v>2009</v>
      </c>
      <c r="E956">
        <f>F956*C956</f>
        <v>53.25</v>
      </c>
      <c r="F956">
        <f>VLOOKUP(D956,$Y$3:$Z$12,2)</f>
        <v>2.13</v>
      </c>
      <c r="G956">
        <f>SUMIF($B$2:B956,B956,$C$2:C956)</f>
        <v>1902</v>
      </c>
      <c r="H956">
        <f t="shared" si="113"/>
        <v>0.1</v>
      </c>
      <c r="I956">
        <f t="shared" si="114"/>
        <v>2.5</v>
      </c>
      <c r="J956">
        <f t="shared" si="115"/>
        <v>6</v>
      </c>
      <c r="K956">
        <f t="shared" si="118"/>
        <v>3719</v>
      </c>
      <c r="L956">
        <f t="shared" si="116"/>
        <v>3694</v>
      </c>
      <c r="M956">
        <f t="shared" si="119"/>
        <v>0</v>
      </c>
      <c r="N956">
        <f t="shared" si="117"/>
        <v>3694</v>
      </c>
    </row>
    <row r="957" spans="1:14" x14ac:dyDescent="0.25">
      <c r="A957" s="6">
        <v>39992</v>
      </c>
      <c r="B957" s="7" t="s">
        <v>194</v>
      </c>
      <c r="C957" s="8">
        <v>7</v>
      </c>
      <c r="D957">
        <f t="shared" si="112"/>
        <v>2009</v>
      </c>
      <c r="E957">
        <f>F957*C957</f>
        <v>14.91</v>
      </c>
      <c r="F957">
        <f>VLOOKUP(D957,$Y$3:$Z$12,2)</f>
        <v>2.13</v>
      </c>
      <c r="G957">
        <f>SUMIF($B$2:B957,B957,$C$2:C957)</f>
        <v>7</v>
      </c>
      <c r="H957">
        <f t="shared" si="113"/>
        <v>0</v>
      </c>
      <c r="I957">
        <f t="shared" si="114"/>
        <v>0</v>
      </c>
      <c r="J957">
        <f t="shared" si="115"/>
        <v>6</v>
      </c>
      <c r="K957">
        <f t="shared" si="118"/>
        <v>3694</v>
      </c>
      <c r="L957">
        <f t="shared" si="116"/>
        <v>3687</v>
      </c>
      <c r="M957">
        <f t="shared" si="119"/>
        <v>0</v>
      </c>
      <c r="N957">
        <f t="shared" si="117"/>
        <v>3687</v>
      </c>
    </row>
    <row r="958" spans="1:14" x14ac:dyDescent="0.25">
      <c r="A958" s="3">
        <v>39994</v>
      </c>
      <c r="B958" s="4" t="s">
        <v>195</v>
      </c>
      <c r="C958" s="5">
        <v>17</v>
      </c>
      <c r="D958">
        <f t="shared" si="112"/>
        <v>2009</v>
      </c>
      <c r="E958">
        <f>F958*C958</f>
        <v>36.21</v>
      </c>
      <c r="F958">
        <f>VLOOKUP(D958,$Y$3:$Z$12,2)</f>
        <v>2.13</v>
      </c>
      <c r="G958">
        <f>SUMIF($B$2:B958,B958,$C$2:C958)</f>
        <v>17</v>
      </c>
      <c r="H958">
        <f t="shared" si="113"/>
        <v>0</v>
      </c>
      <c r="I958">
        <f t="shared" si="114"/>
        <v>0</v>
      </c>
      <c r="J958">
        <f t="shared" si="115"/>
        <v>6</v>
      </c>
      <c r="K958">
        <f t="shared" si="118"/>
        <v>3687</v>
      </c>
      <c r="L958">
        <f t="shared" si="116"/>
        <v>3670</v>
      </c>
      <c r="M958">
        <f t="shared" si="119"/>
        <v>0</v>
      </c>
      <c r="N958">
        <f t="shared" si="117"/>
        <v>3670</v>
      </c>
    </row>
    <row r="959" spans="1:14" x14ac:dyDescent="0.25">
      <c r="A959" s="6">
        <v>39994</v>
      </c>
      <c r="B959" s="7" t="s">
        <v>12</v>
      </c>
      <c r="C959" s="8">
        <v>479</v>
      </c>
      <c r="D959">
        <f t="shared" si="112"/>
        <v>2009</v>
      </c>
      <c r="E959">
        <f>F959*C959</f>
        <v>1020.27</v>
      </c>
      <c r="F959">
        <f>VLOOKUP(D959,$Y$3:$Z$12,2)</f>
        <v>2.13</v>
      </c>
      <c r="G959">
        <f>SUMIF($B$2:B959,B959,$C$2:C959)</f>
        <v>12020</v>
      </c>
      <c r="H959">
        <f t="shared" si="113"/>
        <v>0.2</v>
      </c>
      <c r="I959">
        <f t="shared" si="114"/>
        <v>95.800000000000011</v>
      </c>
      <c r="J959">
        <f t="shared" si="115"/>
        <v>6</v>
      </c>
      <c r="K959">
        <f t="shared" si="118"/>
        <v>3670</v>
      </c>
      <c r="L959">
        <f t="shared" si="116"/>
        <v>3191</v>
      </c>
      <c r="M959">
        <f t="shared" si="119"/>
        <v>0</v>
      </c>
      <c r="N959">
        <f t="shared" si="117"/>
        <v>3191</v>
      </c>
    </row>
    <row r="960" spans="1:14" x14ac:dyDescent="0.25">
      <c r="A960" s="3">
        <v>39994</v>
      </c>
      <c r="B960" s="4" t="s">
        <v>196</v>
      </c>
      <c r="C960" s="5">
        <v>6</v>
      </c>
      <c r="D960">
        <f t="shared" si="112"/>
        <v>2009</v>
      </c>
      <c r="E960">
        <f>F960*C960</f>
        <v>12.78</v>
      </c>
      <c r="F960">
        <f>VLOOKUP(D960,$Y$3:$Z$12,2)</f>
        <v>2.13</v>
      </c>
      <c r="G960">
        <f>SUMIF($B$2:B960,B960,$C$2:C960)</f>
        <v>6</v>
      </c>
      <c r="H960">
        <f t="shared" si="113"/>
        <v>0</v>
      </c>
      <c r="I960">
        <f t="shared" si="114"/>
        <v>0</v>
      </c>
      <c r="J960">
        <f t="shared" si="115"/>
        <v>6</v>
      </c>
      <c r="K960">
        <f t="shared" si="118"/>
        <v>3191</v>
      </c>
      <c r="L960">
        <f t="shared" si="116"/>
        <v>3185</v>
      </c>
      <c r="M960">
        <f t="shared" si="119"/>
        <v>0</v>
      </c>
      <c r="N960">
        <f t="shared" si="117"/>
        <v>3185</v>
      </c>
    </row>
    <row r="961" spans="1:14" x14ac:dyDescent="0.25">
      <c r="A961" s="6">
        <v>39994</v>
      </c>
      <c r="B961" s="7" t="s">
        <v>19</v>
      </c>
      <c r="C961" s="8">
        <v>10</v>
      </c>
      <c r="D961">
        <f t="shared" si="112"/>
        <v>2009</v>
      </c>
      <c r="E961">
        <f>F961*C961</f>
        <v>21.299999999999997</v>
      </c>
      <c r="F961">
        <f>VLOOKUP(D961,$Y$3:$Z$12,2)</f>
        <v>2.13</v>
      </c>
      <c r="G961">
        <f>SUMIF($B$2:B961,B961,$C$2:C961)</f>
        <v>31</v>
      </c>
      <c r="H961">
        <f t="shared" si="113"/>
        <v>0</v>
      </c>
      <c r="I961">
        <f t="shared" si="114"/>
        <v>0</v>
      </c>
      <c r="J961">
        <f t="shared" si="115"/>
        <v>6</v>
      </c>
      <c r="K961">
        <f t="shared" si="118"/>
        <v>3185</v>
      </c>
      <c r="L961">
        <f t="shared" si="116"/>
        <v>3175</v>
      </c>
      <c r="M961">
        <f t="shared" si="119"/>
        <v>2000</v>
      </c>
      <c r="N961">
        <f t="shared" si="117"/>
        <v>5175</v>
      </c>
    </row>
    <row r="962" spans="1:14" x14ac:dyDescent="0.25">
      <c r="A962" s="3">
        <v>39995</v>
      </c>
      <c r="B962" s="4" t="s">
        <v>32</v>
      </c>
      <c r="C962" s="5">
        <v>2</v>
      </c>
      <c r="D962">
        <f t="shared" si="112"/>
        <v>2009</v>
      </c>
      <c r="E962">
        <f>F962*C962</f>
        <v>4.26</v>
      </c>
      <c r="F962">
        <f>VLOOKUP(D962,$Y$3:$Z$12,2)</f>
        <v>2.13</v>
      </c>
      <c r="G962">
        <f>SUMIF($B$2:B962,B962,$C$2:C962)</f>
        <v>15</v>
      </c>
      <c r="H962">
        <f t="shared" si="113"/>
        <v>0</v>
      </c>
      <c r="I962">
        <f t="shared" si="114"/>
        <v>0</v>
      </c>
      <c r="J962">
        <f t="shared" si="115"/>
        <v>7</v>
      </c>
      <c r="K962">
        <f t="shared" si="118"/>
        <v>5175</v>
      </c>
      <c r="L962">
        <f t="shared" si="116"/>
        <v>5173</v>
      </c>
      <c r="M962">
        <f t="shared" si="119"/>
        <v>0</v>
      </c>
      <c r="N962">
        <f t="shared" si="117"/>
        <v>5173</v>
      </c>
    </row>
    <row r="963" spans="1:14" x14ac:dyDescent="0.25">
      <c r="A963" s="6">
        <v>39997</v>
      </c>
      <c r="B963" s="7" t="s">
        <v>197</v>
      </c>
      <c r="C963" s="8">
        <v>13</v>
      </c>
      <c r="D963">
        <f t="shared" ref="D963:D1026" si="120">YEAR(A963)</f>
        <v>2009</v>
      </c>
      <c r="E963">
        <f>F963*C963</f>
        <v>27.689999999999998</v>
      </c>
      <c r="F963">
        <f>VLOOKUP(D963,$Y$3:$Z$12,2)</f>
        <v>2.13</v>
      </c>
      <c r="G963">
        <f>SUMIF($B$2:B963,B963,$C$2:C963)</f>
        <v>13</v>
      </c>
      <c r="H963">
        <f t="shared" ref="H963:H1026" si="121">IF(G963 &gt;= 10000,0.2,IF(G963 &gt;= 1000,0.1,IF(G963 &gt;= 100,0.05,0)))</f>
        <v>0</v>
      </c>
      <c r="I963">
        <f t="shared" ref="I963:I1026" si="122">H963*C963</f>
        <v>0</v>
      </c>
      <c r="J963">
        <f t="shared" ref="J963:J1026" si="123">MONTH(A963)</f>
        <v>7</v>
      </c>
      <c r="K963">
        <f t="shared" si="118"/>
        <v>5173</v>
      </c>
      <c r="L963">
        <f t="shared" ref="L963:L1026" si="124">K963-C963</f>
        <v>5160</v>
      </c>
      <c r="M963">
        <f t="shared" si="119"/>
        <v>0</v>
      </c>
      <c r="N963">
        <f t="shared" ref="N963:N1026" si="125">L963+M963</f>
        <v>5160</v>
      </c>
    </row>
    <row r="964" spans="1:14" x14ac:dyDescent="0.25">
      <c r="A964" s="3">
        <v>40000</v>
      </c>
      <c r="B964" s="4" t="s">
        <v>186</v>
      </c>
      <c r="C964" s="5">
        <v>12</v>
      </c>
      <c r="D964">
        <f t="shared" si="120"/>
        <v>2009</v>
      </c>
      <c r="E964">
        <f>F964*C964</f>
        <v>25.56</v>
      </c>
      <c r="F964">
        <f>VLOOKUP(D964,$Y$3:$Z$12,2)</f>
        <v>2.13</v>
      </c>
      <c r="G964">
        <f>SUMIF($B$2:B964,B964,$C$2:C964)</f>
        <v>32</v>
      </c>
      <c r="H964">
        <f t="shared" si="121"/>
        <v>0</v>
      </c>
      <c r="I964">
        <f t="shared" si="122"/>
        <v>0</v>
      </c>
      <c r="J964">
        <f t="shared" si="123"/>
        <v>7</v>
      </c>
      <c r="K964">
        <f t="shared" ref="K964:K1027" si="126">N963</f>
        <v>5160</v>
      </c>
      <c r="L964">
        <f t="shared" si="124"/>
        <v>5148</v>
      </c>
      <c r="M964">
        <f t="shared" ref="M964:M1027" si="127">IF(J964 &lt;&gt; J965,MROUND(IF(ROUNDUP(5000 - L964,-3) &lt; 0, 0, ROUNDUP(5000 - L964,-3)),1000),0)</f>
        <v>0</v>
      </c>
      <c r="N964">
        <f t="shared" si="125"/>
        <v>5148</v>
      </c>
    </row>
    <row r="965" spans="1:14" x14ac:dyDescent="0.25">
      <c r="A965" s="6">
        <v>40000</v>
      </c>
      <c r="B965" s="7" t="s">
        <v>8</v>
      </c>
      <c r="C965" s="8">
        <v>191</v>
      </c>
      <c r="D965">
        <f t="shared" si="120"/>
        <v>2009</v>
      </c>
      <c r="E965">
        <f>F965*C965</f>
        <v>406.83</v>
      </c>
      <c r="F965">
        <f>VLOOKUP(D965,$Y$3:$Z$12,2)</f>
        <v>2.13</v>
      </c>
      <c r="G965">
        <f>SUMIF($B$2:B965,B965,$C$2:C965)</f>
        <v>7147</v>
      </c>
      <c r="H965">
        <f t="shared" si="121"/>
        <v>0.1</v>
      </c>
      <c r="I965">
        <f t="shared" si="122"/>
        <v>19.100000000000001</v>
      </c>
      <c r="J965">
        <f t="shared" si="123"/>
        <v>7</v>
      </c>
      <c r="K965">
        <f t="shared" si="126"/>
        <v>5148</v>
      </c>
      <c r="L965">
        <f t="shared" si="124"/>
        <v>4957</v>
      </c>
      <c r="M965">
        <f t="shared" si="127"/>
        <v>0</v>
      </c>
      <c r="N965">
        <f t="shared" si="125"/>
        <v>4957</v>
      </c>
    </row>
    <row r="966" spans="1:14" x14ac:dyDescent="0.25">
      <c r="A966" s="3">
        <v>40000</v>
      </c>
      <c r="B966" s="4" t="s">
        <v>13</v>
      </c>
      <c r="C966" s="5">
        <v>123</v>
      </c>
      <c r="D966">
        <f t="shared" si="120"/>
        <v>2009</v>
      </c>
      <c r="E966">
        <f>F966*C966</f>
        <v>261.99</v>
      </c>
      <c r="F966">
        <f>VLOOKUP(D966,$Y$3:$Z$12,2)</f>
        <v>2.13</v>
      </c>
      <c r="G966">
        <f>SUMIF($B$2:B966,B966,$C$2:C966)</f>
        <v>1701</v>
      </c>
      <c r="H966">
        <f t="shared" si="121"/>
        <v>0.1</v>
      </c>
      <c r="I966">
        <f t="shared" si="122"/>
        <v>12.3</v>
      </c>
      <c r="J966">
        <f t="shared" si="123"/>
        <v>7</v>
      </c>
      <c r="K966">
        <f t="shared" si="126"/>
        <v>4957</v>
      </c>
      <c r="L966">
        <f t="shared" si="124"/>
        <v>4834</v>
      </c>
      <c r="M966">
        <f t="shared" si="127"/>
        <v>0</v>
      </c>
      <c r="N966">
        <f t="shared" si="125"/>
        <v>4834</v>
      </c>
    </row>
    <row r="967" spans="1:14" x14ac:dyDescent="0.25">
      <c r="A967" s="6">
        <v>40001</v>
      </c>
      <c r="B967" s="7" t="s">
        <v>21</v>
      </c>
      <c r="C967" s="8">
        <v>66</v>
      </c>
      <c r="D967">
        <f t="shared" si="120"/>
        <v>2009</v>
      </c>
      <c r="E967">
        <f>F967*C967</f>
        <v>140.57999999999998</v>
      </c>
      <c r="F967">
        <f>VLOOKUP(D967,$Y$3:$Z$12,2)</f>
        <v>2.13</v>
      </c>
      <c r="G967">
        <f>SUMIF($B$2:B967,B967,$C$2:C967)</f>
        <v>2974</v>
      </c>
      <c r="H967">
        <f t="shared" si="121"/>
        <v>0.1</v>
      </c>
      <c r="I967">
        <f t="shared" si="122"/>
        <v>6.6000000000000005</v>
      </c>
      <c r="J967">
        <f t="shared" si="123"/>
        <v>7</v>
      </c>
      <c r="K967">
        <f t="shared" si="126"/>
        <v>4834</v>
      </c>
      <c r="L967">
        <f t="shared" si="124"/>
        <v>4768</v>
      </c>
      <c r="M967">
        <f t="shared" si="127"/>
        <v>0</v>
      </c>
      <c r="N967">
        <f t="shared" si="125"/>
        <v>4768</v>
      </c>
    </row>
    <row r="968" spans="1:14" x14ac:dyDescent="0.25">
      <c r="A968" s="3">
        <v>40002</v>
      </c>
      <c r="B968" s="4" t="s">
        <v>64</v>
      </c>
      <c r="C968" s="5">
        <v>132</v>
      </c>
      <c r="D968">
        <f t="shared" si="120"/>
        <v>2009</v>
      </c>
      <c r="E968">
        <f>F968*C968</f>
        <v>281.15999999999997</v>
      </c>
      <c r="F968">
        <f>VLOOKUP(D968,$Y$3:$Z$12,2)</f>
        <v>2.13</v>
      </c>
      <c r="G968">
        <f>SUMIF($B$2:B968,B968,$C$2:C968)</f>
        <v>1614</v>
      </c>
      <c r="H968">
        <f t="shared" si="121"/>
        <v>0.1</v>
      </c>
      <c r="I968">
        <f t="shared" si="122"/>
        <v>13.200000000000001</v>
      </c>
      <c r="J968">
        <f t="shared" si="123"/>
        <v>7</v>
      </c>
      <c r="K968">
        <f t="shared" si="126"/>
        <v>4768</v>
      </c>
      <c r="L968">
        <f t="shared" si="124"/>
        <v>4636</v>
      </c>
      <c r="M968">
        <f t="shared" si="127"/>
        <v>0</v>
      </c>
      <c r="N968">
        <f t="shared" si="125"/>
        <v>4636</v>
      </c>
    </row>
    <row r="969" spans="1:14" x14ac:dyDescent="0.25">
      <c r="A969" s="6">
        <v>40006</v>
      </c>
      <c r="B969" s="7" t="s">
        <v>198</v>
      </c>
      <c r="C969" s="8">
        <v>9</v>
      </c>
      <c r="D969">
        <f t="shared" si="120"/>
        <v>2009</v>
      </c>
      <c r="E969">
        <f>F969*C969</f>
        <v>19.169999999999998</v>
      </c>
      <c r="F969">
        <f>VLOOKUP(D969,$Y$3:$Z$12,2)</f>
        <v>2.13</v>
      </c>
      <c r="G969">
        <f>SUMIF($B$2:B969,B969,$C$2:C969)</f>
        <v>9</v>
      </c>
      <c r="H969">
        <f t="shared" si="121"/>
        <v>0</v>
      </c>
      <c r="I969">
        <f t="shared" si="122"/>
        <v>0</v>
      </c>
      <c r="J969">
        <f t="shared" si="123"/>
        <v>7</v>
      </c>
      <c r="K969">
        <f t="shared" si="126"/>
        <v>4636</v>
      </c>
      <c r="L969">
        <f t="shared" si="124"/>
        <v>4627</v>
      </c>
      <c r="M969">
        <f t="shared" si="127"/>
        <v>0</v>
      </c>
      <c r="N969">
        <f t="shared" si="125"/>
        <v>4627</v>
      </c>
    </row>
    <row r="970" spans="1:14" x14ac:dyDescent="0.25">
      <c r="A970" s="3">
        <v>40006</v>
      </c>
      <c r="B970" s="4" t="s">
        <v>81</v>
      </c>
      <c r="C970" s="5">
        <v>111</v>
      </c>
      <c r="D970">
        <f t="shared" si="120"/>
        <v>2009</v>
      </c>
      <c r="E970">
        <f>F970*C970</f>
        <v>236.42999999999998</v>
      </c>
      <c r="F970">
        <f>VLOOKUP(D970,$Y$3:$Z$12,2)</f>
        <v>2.13</v>
      </c>
      <c r="G970">
        <f>SUMIF($B$2:B970,B970,$C$2:C970)</f>
        <v>1458</v>
      </c>
      <c r="H970">
        <f t="shared" si="121"/>
        <v>0.1</v>
      </c>
      <c r="I970">
        <f t="shared" si="122"/>
        <v>11.100000000000001</v>
      </c>
      <c r="J970">
        <f t="shared" si="123"/>
        <v>7</v>
      </c>
      <c r="K970">
        <f t="shared" si="126"/>
        <v>4627</v>
      </c>
      <c r="L970">
        <f t="shared" si="124"/>
        <v>4516</v>
      </c>
      <c r="M970">
        <f t="shared" si="127"/>
        <v>0</v>
      </c>
      <c r="N970">
        <f t="shared" si="125"/>
        <v>4516</v>
      </c>
    </row>
    <row r="971" spans="1:14" x14ac:dyDescent="0.25">
      <c r="A971" s="6">
        <v>40007</v>
      </c>
      <c r="B971" s="7" t="s">
        <v>22</v>
      </c>
      <c r="C971" s="8">
        <v>163</v>
      </c>
      <c r="D971">
        <f t="shared" si="120"/>
        <v>2009</v>
      </c>
      <c r="E971">
        <f>F971*C971</f>
        <v>347.19</v>
      </c>
      <c r="F971">
        <f>VLOOKUP(D971,$Y$3:$Z$12,2)</f>
        <v>2.13</v>
      </c>
      <c r="G971">
        <f>SUMIF($B$2:B971,B971,$C$2:C971)</f>
        <v>1783</v>
      </c>
      <c r="H971">
        <f t="shared" si="121"/>
        <v>0.1</v>
      </c>
      <c r="I971">
        <f t="shared" si="122"/>
        <v>16.3</v>
      </c>
      <c r="J971">
        <f t="shared" si="123"/>
        <v>7</v>
      </c>
      <c r="K971">
        <f t="shared" si="126"/>
        <v>4516</v>
      </c>
      <c r="L971">
        <f t="shared" si="124"/>
        <v>4353</v>
      </c>
      <c r="M971">
        <f t="shared" si="127"/>
        <v>0</v>
      </c>
      <c r="N971">
        <f t="shared" si="125"/>
        <v>4353</v>
      </c>
    </row>
    <row r="972" spans="1:14" x14ac:dyDescent="0.25">
      <c r="A972" s="3">
        <v>40007</v>
      </c>
      <c r="B972" s="4" t="s">
        <v>158</v>
      </c>
      <c r="C972" s="5">
        <v>4</v>
      </c>
      <c r="D972">
        <f t="shared" si="120"/>
        <v>2009</v>
      </c>
      <c r="E972">
        <f>F972*C972</f>
        <v>8.52</v>
      </c>
      <c r="F972">
        <f>VLOOKUP(D972,$Y$3:$Z$12,2)</f>
        <v>2.13</v>
      </c>
      <c r="G972">
        <f>SUMIF($B$2:B972,B972,$C$2:C972)</f>
        <v>15</v>
      </c>
      <c r="H972">
        <f t="shared" si="121"/>
        <v>0</v>
      </c>
      <c r="I972">
        <f t="shared" si="122"/>
        <v>0</v>
      </c>
      <c r="J972">
        <f t="shared" si="123"/>
        <v>7</v>
      </c>
      <c r="K972">
        <f t="shared" si="126"/>
        <v>4353</v>
      </c>
      <c r="L972">
        <f t="shared" si="124"/>
        <v>4349</v>
      </c>
      <c r="M972">
        <f t="shared" si="127"/>
        <v>0</v>
      </c>
      <c r="N972">
        <f t="shared" si="125"/>
        <v>4349</v>
      </c>
    </row>
    <row r="973" spans="1:14" x14ac:dyDescent="0.25">
      <c r="A973" s="6">
        <v>40009</v>
      </c>
      <c r="B973" s="7" t="s">
        <v>148</v>
      </c>
      <c r="C973" s="8">
        <v>10</v>
      </c>
      <c r="D973">
        <f t="shared" si="120"/>
        <v>2009</v>
      </c>
      <c r="E973">
        <f>F973*C973</f>
        <v>21.299999999999997</v>
      </c>
      <c r="F973">
        <f>VLOOKUP(D973,$Y$3:$Z$12,2)</f>
        <v>2.13</v>
      </c>
      <c r="G973">
        <f>SUMIF($B$2:B973,B973,$C$2:C973)</f>
        <v>14</v>
      </c>
      <c r="H973">
        <f t="shared" si="121"/>
        <v>0</v>
      </c>
      <c r="I973">
        <f t="shared" si="122"/>
        <v>0</v>
      </c>
      <c r="J973">
        <f t="shared" si="123"/>
        <v>7</v>
      </c>
      <c r="K973">
        <f t="shared" si="126"/>
        <v>4349</v>
      </c>
      <c r="L973">
        <f t="shared" si="124"/>
        <v>4339</v>
      </c>
      <c r="M973">
        <f t="shared" si="127"/>
        <v>0</v>
      </c>
      <c r="N973">
        <f t="shared" si="125"/>
        <v>4339</v>
      </c>
    </row>
    <row r="974" spans="1:14" x14ac:dyDescent="0.25">
      <c r="A974" s="3">
        <v>40010</v>
      </c>
      <c r="B974" s="4" t="s">
        <v>12</v>
      </c>
      <c r="C974" s="5">
        <v>457</v>
      </c>
      <c r="D974">
        <f t="shared" si="120"/>
        <v>2009</v>
      </c>
      <c r="E974">
        <f>F974*C974</f>
        <v>973.41</v>
      </c>
      <c r="F974">
        <f>VLOOKUP(D974,$Y$3:$Z$12,2)</f>
        <v>2.13</v>
      </c>
      <c r="G974">
        <f>SUMIF($B$2:B974,B974,$C$2:C974)</f>
        <v>12477</v>
      </c>
      <c r="H974">
        <f t="shared" si="121"/>
        <v>0.2</v>
      </c>
      <c r="I974">
        <f t="shared" si="122"/>
        <v>91.4</v>
      </c>
      <c r="J974">
        <f t="shared" si="123"/>
        <v>7</v>
      </c>
      <c r="K974">
        <f t="shared" si="126"/>
        <v>4339</v>
      </c>
      <c r="L974">
        <f t="shared" si="124"/>
        <v>3882</v>
      </c>
      <c r="M974">
        <f t="shared" si="127"/>
        <v>0</v>
      </c>
      <c r="N974">
        <f t="shared" si="125"/>
        <v>3882</v>
      </c>
    </row>
    <row r="975" spans="1:14" x14ac:dyDescent="0.25">
      <c r="A975" s="6">
        <v>40012</v>
      </c>
      <c r="B975" s="7" t="s">
        <v>53</v>
      </c>
      <c r="C975" s="8">
        <v>260</v>
      </c>
      <c r="D975">
        <f t="shared" si="120"/>
        <v>2009</v>
      </c>
      <c r="E975">
        <f>F975*C975</f>
        <v>553.79999999999995</v>
      </c>
      <c r="F975">
        <f>VLOOKUP(D975,$Y$3:$Z$12,2)</f>
        <v>2.13</v>
      </c>
      <c r="G975">
        <f>SUMIF($B$2:B975,B975,$C$2:C975)</f>
        <v>13246</v>
      </c>
      <c r="H975">
        <f t="shared" si="121"/>
        <v>0.2</v>
      </c>
      <c r="I975">
        <f t="shared" si="122"/>
        <v>52</v>
      </c>
      <c r="J975">
        <f t="shared" si="123"/>
        <v>7</v>
      </c>
      <c r="K975">
        <f t="shared" si="126"/>
        <v>3882</v>
      </c>
      <c r="L975">
        <f t="shared" si="124"/>
        <v>3622</v>
      </c>
      <c r="M975">
        <f t="shared" si="127"/>
        <v>0</v>
      </c>
      <c r="N975">
        <f t="shared" si="125"/>
        <v>3622</v>
      </c>
    </row>
    <row r="976" spans="1:14" x14ac:dyDescent="0.25">
      <c r="A976" s="3">
        <v>40013</v>
      </c>
      <c r="B976" s="4" t="s">
        <v>123</v>
      </c>
      <c r="C976" s="5">
        <v>181</v>
      </c>
      <c r="D976">
        <f t="shared" si="120"/>
        <v>2009</v>
      </c>
      <c r="E976">
        <f>F976*C976</f>
        <v>385.53</v>
      </c>
      <c r="F976">
        <f>VLOOKUP(D976,$Y$3:$Z$12,2)</f>
        <v>2.13</v>
      </c>
      <c r="G976">
        <f>SUMIF($B$2:B976,B976,$C$2:C976)</f>
        <v>347</v>
      </c>
      <c r="H976">
        <f t="shared" si="121"/>
        <v>0.05</v>
      </c>
      <c r="I976">
        <f t="shared" si="122"/>
        <v>9.0500000000000007</v>
      </c>
      <c r="J976">
        <f t="shared" si="123"/>
        <v>7</v>
      </c>
      <c r="K976">
        <f t="shared" si="126"/>
        <v>3622</v>
      </c>
      <c r="L976">
        <f t="shared" si="124"/>
        <v>3441</v>
      </c>
      <c r="M976">
        <f t="shared" si="127"/>
        <v>0</v>
      </c>
      <c r="N976">
        <f t="shared" si="125"/>
        <v>3441</v>
      </c>
    </row>
    <row r="977" spans="1:14" x14ac:dyDescent="0.25">
      <c r="A977" s="6">
        <v>40014</v>
      </c>
      <c r="B977" s="7" t="s">
        <v>53</v>
      </c>
      <c r="C977" s="8">
        <v>144</v>
      </c>
      <c r="D977">
        <f t="shared" si="120"/>
        <v>2009</v>
      </c>
      <c r="E977">
        <f>F977*C977</f>
        <v>306.71999999999997</v>
      </c>
      <c r="F977">
        <f>VLOOKUP(D977,$Y$3:$Z$12,2)</f>
        <v>2.13</v>
      </c>
      <c r="G977">
        <f>SUMIF($B$2:B977,B977,$C$2:C977)</f>
        <v>13390</v>
      </c>
      <c r="H977">
        <f t="shared" si="121"/>
        <v>0.2</v>
      </c>
      <c r="I977">
        <f t="shared" si="122"/>
        <v>28.8</v>
      </c>
      <c r="J977">
        <f t="shared" si="123"/>
        <v>7</v>
      </c>
      <c r="K977">
        <f t="shared" si="126"/>
        <v>3441</v>
      </c>
      <c r="L977">
        <f t="shared" si="124"/>
        <v>3297</v>
      </c>
      <c r="M977">
        <f t="shared" si="127"/>
        <v>0</v>
      </c>
      <c r="N977">
        <f t="shared" si="125"/>
        <v>3297</v>
      </c>
    </row>
    <row r="978" spans="1:14" x14ac:dyDescent="0.25">
      <c r="A978" s="3">
        <v>40015</v>
      </c>
      <c r="B978" s="4" t="s">
        <v>25</v>
      </c>
      <c r="C978" s="5">
        <v>246</v>
      </c>
      <c r="D978">
        <f t="shared" si="120"/>
        <v>2009</v>
      </c>
      <c r="E978">
        <f>F978*C978</f>
        <v>523.98</v>
      </c>
      <c r="F978">
        <f>VLOOKUP(D978,$Y$3:$Z$12,2)</f>
        <v>2.13</v>
      </c>
      <c r="G978">
        <f>SUMIF($B$2:B978,B978,$C$2:C978)</f>
        <v>10930</v>
      </c>
      <c r="H978">
        <f t="shared" si="121"/>
        <v>0.2</v>
      </c>
      <c r="I978">
        <f t="shared" si="122"/>
        <v>49.2</v>
      </c>
      <c r="J978">
        <f t="shared" si="123"/>
        <v>7</v>
      </c>
      <c r="K978">
        <f t="shared" si="126"/>
        <v>3297</v>
      </c>
      <c r="L978">
        <f t="shared" si="124"/>
        <v>3051</v>
      </c>
      <c r="M978">
        <f t="shared" si="127"/>
        <v>0</v>
      </c>
      <c r="N978">
        <f t="shared" si="125"/>
        <v>3051</v>
      </c>
    </row>
    <row r="979" spans="1:14" x14ac:dyDescent="0.25">
      <c r="A979" s="6">
        <v>40017</v>
      </c>
      <c r="B979" s="7" t="s">
        <v>199</v>
      </c>
      <c r="C979" s="8">
        <v>10</v>
      </c>
      <c r="D979">
        <f t="shared" si="120"/>
        <v>2009</v>
      </c>
      <c r="E979">
        <f>F979*C979</f>
        <v>21.299999999999997</v>
      </c>
      <c r="F979">
        <f>VLOOKUP(D979,$Y$3:$Z$12,2)</f>
        <v>2.13</v>
      </c>
      <c r="G979">
        <f>SUMIF($B$2:B979,B979,$C$2:C979)</f>
        <v>10</v>
      </c>
      <c r="H979">
        <f t="shared" si="121"/>
        <v>0</v>
      </c>
      <c r="I979">
        <f t="shared" si="122"/>
        <v>0</v>
      </c>
      <c r="J979">
        <f t="shared" si="123"/>
        <v>7</v>
      </c>
      <c r="K979">
        <f t="shared" si="126"/>
        <v>3051</v>
      </c>
      <c r="L979">
        <f t="shared" si="124"/>
        <v>3041</v>
      </c>
      <c r="M979">
        <f t="shared" si="127"/>
        <v>0</v>
      </c>
      <c r="N979">
        <f t="shared" si="125"/>
        <v>3041</v>
      </c>
    </row>
    <row r="980" spans="1:14" x14ac:dyDescent="0.25">
      <c r="A980" s="3">
        <v>40019</v>
      </c>
      <c r="B980" s="4" t="s">
        <v>29</v>
      </c>
      <c r="C980" s="5">
        <v>148</v>
      </c>
      <c r="D980">
        <f t="shared" si="120"/>
        <v>2009</v>
      </c>
      <c r="E980">
        <f>F980*C980</f>
        <v>315.24</v>
      </c>
      <c r="F980">
        <f>VLOOKUP(D980,$Y$3:$Z$12,2)</f>
        <v>2.13</v>
      </c>
      <c r="G980">
        <f>SUMIF($B$2:B980,B980,$C$2:C980)</f>
        <v>636</v>
      </c>
      <c r="H980">
        <f t="shared" si="121"/>
        <v>0.05</v>
      </c>
      <c r="I980">
        <f t="shared" si="122"/>
        <v>7.4</v>
      </c>
      <c r="J980">
        <f t="shared" si="123"/>
        <v>7</v>
      </c>
      <c r="K980">
        <f t="shared" si="126"/>
        <v>3041</v>
      </c>
      <c r="L980">
        <f t="shared" si="124"/>
        <v>2893</v>
      </c>
      <c r="M980">
        <f t="shared" si="127"/>
        <v>0</v>
      </c>
      <c r="N980">
        <f t="shared" si="125"/>
        <v>2893</v>
      </c>
    </row>
    <row r="981" spans="1:14" x14ac:dyDescent="0.25">
      <c r="A981" s="6">
        <v>40021</v>
      </c>
      <c r="B981" s="7" t="s">
        <v>38</v>
      </c>
      <c r="C981" s="8">
        <v>24</v>
      </c>
      <c r="D981">
        <f t="shared" si="120"/>
        <v>2009</v>
      </c>
      <c r="E981">
        <f>F981*C981</f>
        <v>51.12</v>
      </c>
      <c r="F981">
        <f>VLOOKUP(D981,$Y$3:$Z$12,2)</f>
        <v>2.13</v>
      </c>
      <c r="G981">
        <f>SUMIF($B$2:B981,B981,$C$2:C981)</f>
        <v>1317</v>
      </c>
      <c r="H981">
        <f t="shared" si="121"/>
        <v>0.1</v>
      </c>
      <c r="I981">
        <f t="shared" si="122"/>
        <v>2.4000000000000004</v>
      </c>
      <c r="J981">
        <f t="shared" si="123"/>
        <v>7</v>
      </c>
      <c r="K981">
        <f t="shared" si="126"/>
        <v>2893</v>
      </c>
      <c r="L981">
        <f t="shared" si="124"/>
        <v>2869</v>
      </c>
      <c r="M981">
        <f t="shared" si="127"/>
        <v>0</v>
      </c>
      <c r="N981">
        <f t="shared" si="125"/>
        <v>2869</v>
      </c>
    </row>
    <row r="982" spans="1:14" x14ac:dyDescent="0.25">
      <c r="A982" s="3">
        <v>40024</v>
      </c>
      <c r="B982" s="4" t="s">
        <v>28</v>
      </c>
      <c r="C982" s="5">
        <v>66</v>
      </c>
      <c r="D982">
        <f t="shared" si="120"/>
        <v>2009</v>
      </c>
      <c r="E982">
        <f>F982*C982</f>
        <v>140.57999999999998</v>
      </c>
      <c r="F982">
        <f>VLOOKUP(D982,$Y$3:$Z$12,2)</f>
        <v>2.13</v>
      </c>
      <c r="G982">
        <f>SUMIF($B$2:B982,B982,$C$2:C982)</f>
        <v>1082</v>
      </c>
      <c r="H982">
        <f t="shared" si="121"/>
        <v>0.1</v>
      </c>
      <c r="I982">
        <f t="shared" si="122"/>
        <v>6.6000000000000005</v>
      </c>
      <c r="J982">
        <f t="shared" si="123"/>
        <v>7</v>
      </c>
      <c r="K982">
        <f t="shared" si="126"/>
        <v>2869</v>
      </c>
      <c r="L982">
        <f t="shared" si="124"/>
        <v>2803</v>
      </c>
      <c r="M982">
        <f t="shared" si="127"/>
        <v>3000</v>
      </c>
      <c r="N982">
        <f t="shared" si="125"/>
        <v>5803</v>
      </c>
    </row>
    <row r="983" spans="1:14" x14ac:dyDescent="0.25">
      <c r="A983" s="6">
        <v>40027</v>
      </c>
      <c r="B983" s="7" t="s">
        <v>48</v>
      </c>
      <c r="C983" s="8">
        <v>333</v>
      </c>
      <c r="D983">
        <f t="shared" si="120"/>
        <v>2009</v>
      </c>
      <c r="E983">
        <f>F983*C983</f>
        <v>709.29</v>
      </c>
      <c r="F983">
        <f>VLOOKUP(D983,$Y$3:$Z$12,2)</f>
        <v>2.13</v>
      </c>
      <c r="G983">
        <f>SUMIF($B$2:B983,B983,$C$2:C983)</f>
        <v>12748</v>
      </c>
      <c r="H983">
        <f t="shared" si="121"/>
        <v>0.2</v>
      </c>
      <c r="I983">
        <f t="shared" si="122"/>
        <v>66.600000000000009</v>
      </c>
      <c r="J983">
        <f t="shared" si="123"/>
        <v>8</v>
      </c>
      <c r="K983">
        <f t="shared" si="126"/>
        <v>5803</v>
      </c>
      <c r="L983">
        <f t="shared" si="124"/>
        <v>5470</v>
      </c>
      <c r="M983">
        <f t="shared" si="127"/>
        <v>0</v>
      </c>
      <c r="N983">
        <f t="shared" si="125"/>
        <v>5470</v>
      </c>
    </row>
    <row r="984" spans="1:14" x14ac:dyDescent="0.25">
      <c r="A984" s="3">
        <v>40027</v>
      </c>
      <c r="B984" s="4" t="s">
        <v>40</v>
      </c>
      <c r="C984" s="5">
        <v>194</v>
      </c>
      <c r="D984">
        <f t="shared" si="120"/>
        <v>2009</v>
      </c>
      <c r="E984">
        <f>F984*C984</f>
        <v>413.21999999999997</v>
      </c>
      <c r="F984">
        <f>VLOOKUP(D984,$Y$3:$Z$12,2)</f>
        <v>2.13</v>
      </c>
      <c r="G984">
        <f>SUMIF($B$2:B984,B984,$C$2:C984)</f>
        <v>2378</v>
      </c>
      <c r="H984">
        <f t="shared" si="121"/>
        <v>0.1</v>
      </c>
      <c r="I984">
        <f t="shared" si="122"/>
        <v>19.400000000000002</v>
      </c>
      <c r="J984">
        <f t="shared" si="123"/>
        <v>8</v>
      </c>
      <c r="K984">
        <f t="shared" si="126"/>
        <v>5470</v>
      </c>
      <c r="L984">
        <f t="shared" si="124"/>
        <v>5276</v>
      </c>
      <c r="M984">
        <f t="shared" si="127"/>
        <v>0</v>
      </c>
      <c r="N984">
        <f t="shared" si="125"/>
        <v>5276</v>
      </c>
    </row>
    <row r="985" spans="1:14" x14ac:dyDescent="0.25">
      <c r="A985" s="6">
        <v>40031</v>
      </c>
      <c r="B985" s="7" t="s">
        <v>21</v>
      </c>
      <c r="C985" s="8">
        <v>154</v>
      </c>
      <c r="D985">
        <f t="shared" si="120"/>
        <v>2009</v>
      </c>
      <c r="E985">
        <f>F985*C985</f>
        <v>328.02</v>
      </c>
      <c r="F985">
        <f>VLOOKUP(D985,$Y$3:$Z$12,2)</f>
        <v>2.13</v>
      </c>
      <c r="G985">
        <f>SUMIF($B$2:B985,B985,$C$2:C985)</f>
        <v>3128</v>
      </c>
      <c r="H985">
        <f t="shared" si="121"/>
        <v>0.1</v>
      </c>
      <c r="I985">
        <f t="shared" si="122"/>
        <v>15.4</v>
      </c>
      <c r="J985">
        <f t="shared" si="123"/>
        <v>8</v>
      </c>
      <c r="K985">
        <f t="shared" si="126"/>
        <v>5276</v>
      </c>
      <c r="L985">
        <f t="shared" si="124"/>
        <v>5122</v>
      </c>
      <c r="M985">
        <f t="shared" si="127"/>
        <v>0</v>
      </c>
      <c r="N985">
        <f t="shared" si="125"/>
        <v>5122</v>
      </c>
    </row>
    <row r="986" spans="1:14" x14ac:dyDescent="0.25">
      <c r="A986" s="3">
        <v>40031</v>
      </c>
      <c r="B986" s="4" t="s">
        <v>58</v>
      </c>
      <c r="C986" s="5">
        <v>100</v>
      </c>
      <c r="D986">
        <f t="shared" si="120"/>
        <v>2009</v>
      </c>
      <c r="E986">
        <f>F986*C986</f>
        <v>213</v>
      </c>
      <c r="F986">
        <f>VLOOKUP(D986,$Y$3:$Z$12,2)</f>
        <v>2.13</v>
      </c>
      <c r="G986">
        <f>SUMIF($B$2:B986,B986,$C$2:C986)</f>
        <v>2488</v>
      </c>
      <c r="H986">
        <f t="shared" si="121"/>
        <v>0.1</v>
      </c>
      <c r="I986">
        <f t="shared" si="122"/>
        <v>10</v>
      </c>
      <c r="J986">
        <f t="shared" si="123"/>
        <v>8</v>
      </c>
      <c r="K986">
        <f t="shared" si="126"/>
        <v>5122</v>
      </c>
      <c r="L986">
        <f t="shared" si="124"/>
        <v>5022</v>
      </c>
      <c r="M986">
        <f t="shared" si="127"/>
        <v>0</v>
      </c>
      <c r="N986">
        <f t="shared" si="125"/>
        <v>5022</v>
      </c>
    </row>
    <row r="987" spans="1:14" x14ac:dyDescent="0.25">
      <c r="A987" s="6">
        <v>40031</v>
      </c>
      <c r="B987" s="7" t="s">
        <v>4</v>
      </c>
      <c r="C987" s="8">
        <v>18</v>
      </c>
      <c r="D987">
        <f t="shared" si="120"/>
        <v>2009</v>
      </c>
      <c r="E987">
        <f>F987*C987</f>
        <v>38.339999999999996</v>
      </c>
      <c r="F987">
        <f>VLOOKUP(D987,$Y$3:$Z$12,2)</f>
        <v>2.13</v>
      </c>
      <c r="G987">
        <f>SUMIF($B$2:B987,B987,$C$2:C987)</f>
        <v>49</v>
      </c>
      <c r="H987">
        <f t="shared" si="121"/>
        <v>0</v>
      </c>
      <c r="I987">
        <f t="shared" si="122"/>
        <v>0</v>
      </c>
      <c r="J987">
        <f t="shared" si="123"/>
        <v>8</v>
      </c>
      <c r="K987">
        <f t="shared" si="126"/>
        <v>5022</v>
      </c>
      <c r="L987">
        <f t="shared" si="124"/>
        <v>5004</v>
      </c>
      <c r="M987">
        <f t="shared" si="127"/>
        <v>0</v>
      </c>
      <c r="N987">
        <f t="shared" si="125"/>
        <v>5004</v>
      </c>
    </row>
    <row r="988" spans="1:14" x14ac:dyDescent="0.25">
      <c r="A988" s="3">
        <v>40031</v>
      </c>
      <c r="B988" s="4" t="s">
        <v>173</v>
      </c>
      <c r="C988" s="5">
        <v>20</v>
      </c>
      <c r="D988">
        <f t="shared" si="120"/>
        <v>2009</v>
      </c>
      <c r="E988">
        <f>F988*C988</f>
        <v>42.599999999999994</v>
      </c>
      <c r="F988">
        <f>VLOOKUP(D988,$Y$3:$Z$12,2)</f>
        <v>2.13</v>
      </c>
      <c r="G988">
        <f>SUMIF($B$2:B988,B988,$C$2:C988)</f>
        <v>24</v>
      </c>
      <c r="H988">
        <f t="shared" si="121"/>
        <v>0</v>
      </c>
      <c r="I988">
        <f t="shared" si="122"/>
        <v>0</v>
      </c>
      <c r="J988">
        <f t="shared" si="123"/>
        <v>8</v>
      </c>
      <c r="K988">
        <f t="shared" si="126"/>
        <v>5004</v>
      </c>
      <c r="L988">
        <f t="shared" si="124"/>
        <v>4984</v>
      </c>
      <c r="M988">
        <f t="shared" si="127"/>
        <v>0</v>
      </c>
      <c r="N988">
        <f t="shared" si="125"/>
        <v>4984</v>
      </c>
    </row>
    <row r="989" spans="1:14" x14ac:dyDescent="0.25">
      <c r="A989" s="6">
        <v>40033</v>
      </c>
      <c r="B989" s="7" t="s">
        <v>58</v>
      </c>
      <c r="C989" s="8">
        <v>200</v>
      </c>
      <c r="D989">
        <f t="shared" si="120"/>
        <v>2009</v>
      </c>
      <c r="E989">
        <f>F989*C989</f>
        <v>426</v>
      </c>
      <c r="F989">
        <f>VLOOKUP(D989,$Y$3:$Z$12,2)</f>
        <v>2.13</v>
      </c>
      <c r="G989">
        <f>SUMIF($B$2:B989,B989,$C$2:C989)</f>
        <v>2688</v>
      </c>
      <c r="H989">
        <f t="shared" si="121"/>
        <v>0.1</v>
      </c>
      <c r="I989">
        <f t="shared" si="122"/>
        <v>20</v>
      </c>
      <c r="J989">
        <f t="shared" si="123"/>
        <v>8</v>
      </c>
      <c r="K989">
        <f t="shared" si="126"/>
        <v>4984</v>
      </c>
      <c r="L989">
        <f t="shared" si="124"/>
        <v>4784</v>
      </c>
      <c r="M989">
        <f t="shared" si="127"/>
        <v>0</v>
      </c>
      <c r="N989">
        <f t="shared" si="125"/>
        <v>4784</v>
      </c>
    </row>
    <row r="990" spans="1:14" x14ac:dyDescent="0.25">
      <c r="A990" s="3">
        <v>40034</v>
      </c>
      <c r="B990" s="4" t="s">
        <v>21</v>
      </c>
      <c r="C990" s="5">
        <v>48</v>
      </c>
      <c r="D990">
        <f t="shared" si="120"/>
        <v>2009</v>
      </c>
      <c r="E990">
        <f>F990*C990</f>
        <v>102.24</v>
      </c>
      <c r="F990">
        <f>VLOOKUP(D990,$Y$3:$Z$12,2)</f>
        <v>2.13</v>
      </c>
      <c r="G990">
        <f>SUMIF($B$2:B990,B990,$C$2:C990)</f>
        <v>3176</v>
      </c>
      <c r="H990">
        <f t="shared" si="121"/>
        <v>0.1</v>
      </c>
      <c r="I990">
        <f t="shared" si="122"/>
        <v>4.8000000000000007</v>
      </c>
      <c r="J990">
        <f t="shared" si="123"/>
        <v>8</v>
      </c>
      <c r="K990">
        <f t="shared" si="126"/>
        <v>4784</v>
      </c>
      <c r="L990">
        <f t="shared" si="124"/>
        <v>4736</v>
      </c>
      <c r="M990">
        <f t="shared" si="127"/>
        <v>0</v>
      </c>
      <c r="N990">
        <f t="shared" si="125"/>
        <v>4736</v>
      </c>
    </row>
    <row r="991" spans="1:14" x14ac:dyDescent="0.25">
      <c r="A991" s="6">
        <v>40034</v>
      </c>
      <c r="B991" s="7" t="s">
        <v>64</v>
      </c>
      <c r="C991" s="8">
        <v>68</v>
      </c>
      <c r="D991">
        <f t="shared" si="120"/>
        <v>2009</v>
      </c>
      <c r="E991">
        <f>F991*C991</f>
        <v>144.84</v>
      </c>
      <c r="F991">
        <f>VLOOKUP(D991,$Y$3:$Z$12,2)</f>
        <v>2.13</v>
      </c>
      <c r="G991">
        <f>SUMIF($B$2:B991,B991,$C$2:C991)</f>
        <v>1682</v>
      </c>
      <c r="H991">
        <f t="shared" si="121"/>
        <v>0.1</v>
      </c>
      <c r="I991">
        <f t="shared" si="122"/>
        <v>6.8000000000000007</v>
      </c>
      <c r="J991">
        <f t="shared" si="123"/>
        <v>8</v>
      </c>
      <c r="K991">
        <f t="shared" si="126"/>
        <v>4736</v>
      </c>
      <c r="L991">
        <f t="shared" si="124"/>
        <v>4668</v>
      </c>
      <c r="M991">
        <f t="shared" si="127"/>
        <v>0</v>
      </c>
      <c r="N991">
        <f t="shared" si="125"/>
        <v>4668</v>
      </c>
    </row>
    <row r="992" spans="1:14" x14ac:dyDescent="0.25">
      <c r="A992" s="3">
        <v>40035</v>
      </c>
      <c r="B992" s="4" t="s">
        <v>177</v>
      </c>
      <c r="C992" s="5">
        <v>9</v>
      </c>
      <c r="D992">
        <f t="shared" si="120"/>
        <v>2009</v>
      </c>
      <c r="E992">
        <f>F992*C992</f>
        <v>19.169999999999998</v>
      </c>
      <c r="F992">
        <f>VLOOKUP(D992,$Y$3:$Z$12,2)</f>
        <v>2.13</v>
      </c>
      <c r="G992">
        <f>SUMIF($B$2:B992,B992,$C$2:C992)</f>
        <v>13</v>
      </c>
      <c r="H992">
        <f t="shared" si="121"/>
        <v>0</v>
      </c>
      <c r="I992">
        <f t="shared" si="122"/>
        <v>0</v>
      </c>
      <c r="J992">
        <f t="shared" si="123"/>
        <v>8</v>
      </c>
      <c r="K992">
        <f t="shared" si="126"/>
        <v>4668</v>
      </c>
      <c r="L992">
        <f t="shared" si="124"/>
        <v>4659</v>
      </c>
      <c r="M992">
        <f t="shared" si="127"/>
        <v>0</v>
      </c>
      <c r="N992">
        <f t="shared" si="125"/>
        <v>4659</v>
      </c>
    </row>
    <row r="993" spans="1:14" x14ac:dyDescent="0.25">
      <c r="A993" s="6">
        <v>40039</v>
      </c>
      <c r="B993" s="7" t="s">
        <v>53</v>
      </c>
      <c r="C993" s="8">
        <v>493</v>
      </c>
      <c r="D993">
        <f t="shared" si="120"/>
        <v>2009</v>
      </c>
      <c r="E993">
        <f>F993*C993</f>
        <v>1050.0899999999999</v>
      </c>
      <c r="F993">
        <f>VLOOKUP(D993,$Y$3:$Z$12,2)</f>
        <v>2.13</v>
      </c>
      <c r="G993">
        <f>SUMIF($B$2:B993,B993,$C$2:C993)</f>
        <v>13883</v>
      </c>
      <c r="H993">
        <f t="shared" si="121"/>
        <v>0.2</v>
      </c>
      <c r="I993">
        <f t="shared" si="122"/>
        <v>98.600000000000009</v>
      </c>
      <c r="J993">
        <f t="shared" si="123"/>
        <v>8</v>
      </c>
      <c r="K993">
        <f t="shared" si="126"/>
        <v>4659</v>
      </c>
      <c r="L993">
        <f t="shared" si="124"/>
        <v>4166</v>
      </c>
      <c r="M993">
        <f t="shared" si="127"/>
        <v>0</v>
      </c>
      <c r="N993">
        <f t="shared" si="125"/>
        <v>4166</v>
      </c>
    </row>
    <row r="994" spans="1:14" x14ac:dyDescent="0.25">
      <c r="A994" s="3">
        <v>40039</v>
      </c>
      <c r="B994" s="4" t="s">
        <v>17</v>
      </c>
      <c r="C994" s="5">
        <v>340</v>
      </c>
      <c r="D994">
        <f t="shared" si="120"/>
        <v>2009</v>
      </c>
      <c r="E994">
        <f>F994*C994</f>
        <v>724.19999999999993</v>
      </c>
      <c r="F994">
        <f>VLOOKUP(D994,$Y$3:$Z$12,2)</f>
        <v>2.13</v>
      </c>
      <c r="G994">
        <f>SUMIF($B$2:B994,B994,$C$2:C994)</f>
        <v>10875</v>
      </c>
      <c r="H994">
        <f t="shared" si="121"/>
        <v>0.2</v>
      </c>
      <c r="I994">
        <f t="shared" si="122"/>
        <v>68</v>
      </c>
      <c r="J994">
        <f t="shared" si="123"/>
        <v>8</v>
      </c>
      <c r="K994">
        <f t="shared" si="126"/>
        <v>4166</v>
      </c>
      <c r="L994">
        <f t="shared" si="124"/>
        <v>3826</v>
      </c>
      <c r="M994">
        <f t="shared" si="127"/>
        <v>0</v>
      </c>
      <c r="N994">
        <f t="shared" si="125"/>
        <v>3826</v>
      </c>
    </row>
    <row r="995" spans="1:14" x14ac:dyDescent="0.25">
      <c r="A995" s="6">
        <v>40041</v>
      </c>
      <c r="B995" s="7" t="s">
        <v>177</v>
      </c>
      <c r="C995" s="8">
        <v>2</v>
      </c>
      <c r="D995">
        <f t="shared" si="120"/>
        <v>2009</v>
      </c>
      <c r="E995">
        <f>F995*C995</f>
        <v>4.26</v>
      </c>
      <c r="F995">
        <f>VLOOKUP(D995,$Y$3:$Z$12,2)</f>
        <v>2.13</v>
      </c>
      <c r="G995">
        <f>SUMIF($B$2:B995,B995,$C$2:C995)</f>
        <v>15</v>
      </c>
      <c r="H995">
        <f t="shared" si="121"/>
        <v>0</v>
      </c>
      <c r="I995">
        <f t="shared" si="122"/>
        <v>0</v>
      </c>
      <c r="J995">
        <f t="shared" si="123"/>
        <v>8</v>
      </c>
      <c r="K995">
        <f t="shared" si="126"/>
        <v>3826</v>
      </c>
      <c r="L995">
        <f t="shared" si="124"/>
        <v>3824</v>
      </c>
      <c r="M995">
        <f t="shared" si="127"/>
        <v>0</v>
      </c>
      <c r="N995">
        <f t="shared" si="125"/>
        <v>3824</v>
      </c>
    </row>
    <row r="996" spans="1:14" x14ac:dyDescent="0.25">
      <c r="A996" s="3">
        <v>40044</v>
      </c>
      <c r="B996" s="4" t="s">
        <v>31</v>
      </c>
      <c r="C996" s="5">
        <v>62</v>
      </c>
      <c r="D996">
        <f t="shared" si="120"/>
        <v>2009</v>
      </c>
      <c r="E996">
        <f>F996*C996</f>
        <v>132.06</v>
      </c>
      <c r="F996">
        <f>VLOOKUP(D996,$Y$3:$Z$12,2)</f>
        <v>2.13</v>
      </c>
      <c r="G996">
        <f>SUMIF($B$2:B996,B996,$C$2:C996)</f>
        <v>1879</v>
      </c>
      <c r="H996">
        <f t="shared" si="121"/>
        <v>0.1</v>
      </c>
      <c r="I996">
        <f t="shared" si="122"/>
        <v>6.2</v>
      </c>
      <c r="J996">
        <f t="shared" si="123"/>
        <v>8</v>
      </c>
      <c r="K996">
        <f t="shared" si="126"/>
        <v>3824</v>
      </c>
      <c r="L996">
        <f t="shared" si="124"/>
        <v>3762</v>
      </c>
      <c r="M996">
        <f t="shared" si="127"/>
        <v>0</v>
      </c>
      <c r="N996">
        <f t="shared" si="125"/>
        <v>3762</v>
      </c>
    </row>
    <row r="997" spans="1:14" x14ac:dyDescent="0.25">
      <c r="A997" s="6">
        <v>40044</v>
      </c>
      <c r="B997" s="7" t="s">
        <v>25</v>
      </c>
      <c r="C997" s="8">
        <v>164</v>
      </c>
      <c r="D997">
        <f t="shared" si="120"/>
        <v>2009</v>
      </c>
      <c r="E997">
        <f>F997*C997</f>
        <v>349.32</v>
      </c>
      <c r="F997">
        <f>VLOOKUP(D997,$Y$3:$Z$12,2)</f>
        <v>2.13</v>
      </c>
      <c r="G997">
        <f>SUMIF($B$2:B997,B997,$C$2:C997)</f>
        <v>11094</v>
      </c>
      <c r="H997">
        <f t="shared" si="121"/>
        <v>0.2</v>
      </c>
      <c r="I997">
        <f t="shared" si="122"/>
        <v>32.800000000000004</v>
      </c>
      <c r="J997">
        <f t="shared" si="123"/>
        <v>8</v>
      </c>
      <c r="K997">
        <f t="shared" si="126"/>
        <v>3762</v>
      </c>
      <c r="L997">
        <f t="shared" si="124"/>
        <v>3598</v>
      </c>
      <c r="M997">
        <f t="shared" si="127"/>
        <v>0</v>
      </c>
      <c r="N997">
        <f t="shared" si="125"/>
        <v>3598</v>
      </c>
    </row>
    <row r="998" spans="1:14" x14ac:dyDescent="0.25">
      <c r="A998" s="3">
        <v>40045</v>
      </c>
      <c r="B998" s="4" t="s">
        <v>31</v>
      </c>
      <c r="C998" s="5">
        <v>170</v>
      </c>
      <c r="D998">
        <f t="shared" si="120"/>
        <v>2009</v>
      </c>
      <c r="E998">
        <f>F998*C998</f>
        <v>362.09999999999997</v>
      </c>
      <c r="F998">
        <f>VLOOKUP(D998,$Y$3:$Z$12,2)</f>
        <v>2.13</v>
      </c>
      <c r="G998">
        <f>SUMIF($B$2:B998,B998,$C$2:C998)</f>
        <v>2049</v>
      </c>
      <c r="H998">
        <f t="shared" si="121"/>
        <v>0.1</v>
      </c>
      <c r="I998">
        <f t="shared" si="122"/>
        <v>17</v>
      </c>
      <c r="J998">
        <f t="shared" si="123"/>
        <v>8</v>
      </c>
      <c r="K998">
        <f t="shared" si="126"/>
        <v>3598</v>
      </c>
      <c r="L998">
        <f t="shared" si="124"/>
        <v>3428</v>
      </c>
      <c r="M998">
        <f t="shared" si="127"/>
        <v>0</v>
      </c>
      <c r="N998">
        <f t="shared" si="125"/>
        <v>3428</v>
      </c>
    </row>
    <row r="999" spans="1:14" x14ac:dyDescent="0.25">
      <c r="A999" s="6">
        <v>40047</v>
      </c>
      <c r="B999" s="7" t="s">
        <v>74</v>
      </c>
      <c r="C999" s="8">
        <v>164</v>
      </c>
      <c r="D999">
        <f t="shared" si="120"/>
        <v>2009</v>
      </c>
      <c r="E999">
        <f>F999*C999</f>
        <v>349.32</v>
      </c>
      <c r="F999">
        <f>VLOOKUP(D999,$Y$3:$Z$12,2)</f>
        <v>2.13</v>
      </c>
      <c r="G999">
        <f>SUMIF($B$2:B999,B999,$C$2:C999)</f>
        <v>1229</v>
      </c>
      <c r="H999">
        <f t="shared" si="121"/>
        <v>0.1</v>
      </c>
      <c r="I999">
        <f t="shared" si="122"/>
        <v>16.400000000000002</v>
      </c>
      <c r="J999">
        <f t="shared" si="123"/>
        <v>8</v>
      </c>
      <c r="K999">
        <f t="shared" si="126"/>
        <v>3428</v>
      </c>
      <c r="L999">
        <f t="shared" si="124"/>
        <v>3264</v>
      </c>
      <c r="M999">
        <f t="shared" si="127"/>
        <v>0</v>
      </c>
      <c r="N999">
        <f t="shared" si="125"/>
        <v>3264</v>
      </c>
    </row>
    <row r="1000" spans="1:14" x14ac:dyDescent="0.25">
      <c r="A1000" s="3">
        <v>40049</v>
      </c>
      <c r="B1000" s="4" t="s">
        <v>9</v>
      </c>
      <c r="C1000" s="5">
        <v>70</v>
      </c>
      <c r="D1000">
        <f t="shared" si="120"/>
        <v>2009</v>
      </c>
      <c r="E1000">
        <f>F1000*C1000</f>
        <v>149.1</v>
      </c>
      <c r="F1000">
        <f>VLOOKUP(D1000,$Y$3:$Z$12,2)</f>
        <v>2.13</v>
      </c>
      <c r="G1000">
        <f>SUMIF($B$2:B1000,B1000,$C$2:C1000)</f>
        <v>1312</v>
      </c>
      <c r="H1000">
        <f t="shared" si="121"/>
        <v>0.1</v>
      </c>
      <c r="I1000">
        <f t="shared" si="122"/>
        <v>7</v>
      </c>
      <c r="J1000">
        <f t="shared" si="123"/>
        <v>8</v>
      </c>
      <c r="K1000">
        <f t="shared" si="126"/>
        <v>3264</v>
      </c>
      <c r="L1000">
        <f t="shared" si="124"/>
        <v>3194</v>
      </c>
      <c r="M1000">
        <f t="shared" si="127"/>
        <v>0</v>
      </c>
      <c r="N1000">
        <f t="shared" si="125"/>
        <v>3194</v>
      </c>
    </row>
    <row r="1001" spans="1:14" x14ac:dyDescent="0.25">
      <c r="A1001" s="6">
        <v>40056</v>
      </c>
      <c r="B1001" s="7" t="s">
        <v>53</v>
      </c>
      <c r="C1001" s="8">
        <v>133</v>
      </c>
      <c r="D1001">
        <f t="shared" si="120"/>
        <v>2009</v>
      </c>
      <c r="E1001">
        <f>F1001*C1001</f>
        <v>283.28999999999996</v>
      </c>
      <c r="F1001">
        <f>VLOOKUP(D1001,$Y$3:$Z$12,2)</f>
        <v>2.13</v>
      </c>
      <c r="G1001">
        <f>SUMIF($B$2:B1001,B1001,$C$2:C1001)</f>
        <v>14016</v>
      </c>
      <c r="H1001">
        <f t="shared" si="121"/>
        <v>0.2</v>
      </c>
      <c r="I1001">
        <f t="shared" si="122"/>
        <v>26.6</v>
      </c>
      <c r="J1001">
        <f t="shared" si="123"/>
        <v>8</v>
      </c>
      <c r="K1001">
        <f t="shared" si="126"/>
        <v>3194</v>
      </c>
      <c r="L1001">
        <f t="shared" si="124"/>
        <v>3061</v>
      </c>
      <c r="M1001">
        <f t="shared" si="127"/>
        <v>2000</v>
      </c>
      <c r="N1001">
        <f t="shared" si="125"/>
        <v>5061</v>
      </c>
    </row>
    <row r="1002" spans="1:14" x14ac:dyDescent="0.25">
      <c r="A1002" s="3">
        <v>40057</v>
      </c>
      <c r="B1002" s="4" t="s">
        <v>200</v>
      </c>
      <c r="C1002" s="5">
        <v>20</v>
      </c>
      <c r="D1002">
        <f t="shared" si="120"/>
        <v>2009</v>
      </c>
      <c r="E1002">
        <f>F1002*C1002</f>
        <v>42.599999999999994</v>
      </c>
      <c r="F1002">
        <f>VLOOKUP(D1002,$Y$3:$Z$12,2)</f>
        <v>2.13</v>
      </c>
      <c r="G1002">
        <f>SUMIF($B$2:B1002,B1002,$C$2:C1002)</f>
        <v>20</v>
      </c>
      <c r="H1002">
        <f t="shared" si="121"/>
        <v>0</v>
      </c>
      <c r="I1002">
        <f t="shared" si="122"/>
        <v>0</v>
      </c>
      <c r="J1002">
        <f t="shared" si="123"/>
        <v>9</v>
      </c>
      <c r="K1002">
        <f t="shared" si="126"/>
        <v>5061</v>
      </c>
      <c r="L1002">
        <f t="shared" si="124"/>
        <v>5041</v>
      </c>
      <c r="M1002">
        <f t="shared" si="127"/>
        <v>0</v>
      </c>
      <c r="N1002">
        <f t="shared" si="125"/>
        <v>5041</v>
      </c>
    </row>
    <row r="1003" spans="1:14" x14ac:dyDescent="0.25">
      <c r="A1003" s="6">
        <v>40059</v>
      </c>
      <c r="B1003" s="7" t="s">
        <v>201</v>
      </c>
      <c r="C1003" s="8">
        <v>15</v>
      </c>
      <c r="D1003">
        <f t="shared" si="120"/>
        <v>2009</v>
      </c>
      <c r="E1003">
        <f>F1003*C1003</f>
        <v>31.95</v>
      </c>
      <c r="F1003">
        <f>VLOOKUP(D1003,$Y$3:$Z$12,2)</f>
        <v>2.13</v>
      </c>
      <c r="G1003">
        <f>SUMIF($B$2:B1003,B1003,$C$2:C1003)</f>
        <v>15</v>
      </c>
      <c r="H1003">
        <f t="shared" si="121"/>
        <v>0</v>
      </c>
      <c r="I1003">
        <f t="shared" si="122"/>
        <v>0</v>
      </c>
      <c r="J1003">
        <f t="shared" si="123"/>
        <v>9</v>
      </c>
      <c r="K1003">
        <f t="shared" si="126"/>
        <v>5041</v>
      </c>
      <c r="L1003">
        <f t="shared" si="124"/>
        <v>5026</v>
      </c>
      <c r="M1003">
        <f t="shared" si="127"/>
        <v>0</v>
      </c>
      <c r="N1003">
        <f t="shared" si="125"/>
        <v>5026</v>
      </c>
    </row>
    <row r="1004" spans="1:14" x14ac:dyDescent="0.25">
      <c r="A1004" s="3">
        <v>40060</v>
      </c>
      <c r="B1004" s="4" t="s">
        <v>202</v>
      </c>
      <c r="C1004" s="5">
        <v>15</v>
      </c>
      <c r="D1004">
        <f t="shared" si="120"/>
        <v>2009</v>
      </c>
      <c r="E1004">
        <f>F1004*C1004</f>
        <v>31.95</v>
      </c>
      <c r="F1004">
        <f>VLOOKUP(D1004,$Y$3:$Z$12,2)</f>
        <v>2.13</v>
      </c>
      <c r="G1004">
        <f>SUMIF($B$2:B1004,B1004,$C$2:C1004)</f>
        <v>15</v>
      </c>
      <c r="H1004">
        <f t="shared" si="121"/>
        <v>0</v>
      </c>
      <c r="I1004">
        <f t="shared" si="122"/>
        <v>0</v>
      </c>
      <c r="J1004">
        <f t="shared" si="123"/>
        <v>9</v>
      </c>
      <c r="K1004">
        <f t="shared" si="126"/>
        <v>5026</v>
      </c>
      <c r="L1004">
        <f t="shared" si="124"/>
        <v>5011</v>
      </c>
      <c r="M1004">
        <f t="shared" si="127"/>
        <v>0</v>
      </c>
      <c r="N1004">
        <f t="shared" si="125"/>
        <v>5011</v>
      </c>
    </row>
    <row r="1005" spans="1:14" x14ac:dyDescent="0.25">
      <c r="A1005" s="6">
        <v>40061</v>
      </c>
      <c r="B1005" s="7" t="s">
        <v>61</v>
      </c>
      <c r="C1005" s="8">
        <v>105</v>
      </c>
      <c r="D1005">
        <f t="shared" si="120"/>
        <v>2009</v>
      </c>
      <c r="E1005">
        <f>F1005*C1005</f>
        <v>223.64999999999998</v>
      </c>
      <c r="F1005">
        <f>VLOOKUP(D1005,$Y$3:$Z$12,2)</f>
        <v>2.13</v>
      </c>
      <c r="G1005">
        <f>SUMIF($B$2:B1005,B1005,$C$2:C1005)</f>
        <v>525</v>
      </c>
      <c r="H1005">
        <f t="shared" si="121"/>
        <v>0.05</v>
      </c>
      <c r="I1005">
        <f t="shared" si="122"/>
        <v>5.25</v>
      </c>
      <c r="J1005">
        <f t="shared" si="123"/>
        <v>9</v>
      </c>
      <c r="K1005">
        <f t="shared" si="126"/>
        <v>5011</v>
      </c>
      <c r="L1005">
        <f t="shared" si="124"/>
        <v>4906</v>
      </c>
      <c r="M1005">
        <f t="shared" si="127"/>
        <v>0</v>
      </c>
      <c r="N1005">
        <f t="shared" si="125"/>
        <v>4906</v>
      </c>
    </row>
    <row r="1006" spans="1:14" x14ac:dyDescent="0.25">
      <c r="A1006" s="3">
        <v>40065</v>
      </c>
      <c r="B1006" s="4" t="s">
        <v>34</v>
      </c>
      <c r="C1006" s="5">
        <v>192</v>
      </c>
      <c r="D1006">
        <f t="shared" si="120"/>
        <v>2009</v>
      </c>
      <c r="E1006">
        <f>F1006*C1006</f>
        <v>408.96</v>
      </c>
      <c r="F1006">
        <f>VLOOKUP(D1006,$Y$3:$Z$12,2)</f>
        <v>2.13</v>
      </c>
      <c r="G1006">
        <f>SUMIF($B$2:B1006,B1006,$C$2:C1006)</f>
        <v>1207</v>
      </c>
      <c r="H1006">
        <f t="shared" si="121"/>
        <v>0.1</v>
      </c>
      <c r="I1006">
        <f t="shared" si="122"/>
        <v>19.200000000000003</v>
      </c>
      <c r="J1006">
        <f t="shared" si="123"/>
        <v>9</v>
      </c>
      <c r="K1006">
        <f t="shared" si="126"/>
        <v>4906</v>
      </c>
      <c r="L1006">
        <f t="shared" si="124"/>
        <v>4714</v>
      </c>
      <c r="M1006">
        <f t="shared" si="127"/>
        <v>0</v>
      </c>
      <c r="N1006">
        <f t="shared" si="125"/>
        <v>4714</v>
      </c>
    </row>
    <row r="1007" spans="1:14" x14ac:dyDescent="0.25">
      <c r="A1007" s="6">
        <v>40065</v>
      </c>
      <c r="B1007" s="7" t="s">
        <v>83</v>
      </c>
      <c r="C1007" s="8">
        <v>142</v>
      </c>
      <c r="D1007">
        <f t="shared" si="120"/>
        <v>2009</v>
      </c>
      <c r="E1007">
        <f>F1007*C1007</f>
        <v>302.45999999999998</v>
      </c>
      <c r="F1007">
        <f>VLOOKUP(D1007,$Y$3:$Z$12,2)</f>
        <v>2.13</v>
      </c>
      <c r="G1007">
        <f>SUMIF($B$2:B1007,B1007,$C$2:C1007)</f>
        <v>615</v>
      </c>
      <c r="H1007">
        <f t="shared" si="121"/>
        <v>0.05</v>
      </c>
      <c r="I1007">
        <f t="shared" si="122"/>
        <v>7.1000000000000005</v>
      </c>
      <c r="J1007">
        <f t="shared" si="123"/>
        <v>9</v>
      </c>
      <c r="K1007">
        <f t="shared" si="126"/>
        <v>4714</v>
      </c>
      <c r="L1007">
        <f t="shared" si="124"/>
        <v>4572</v>
      </c>
      <c r="M1007">
        <f t="shared" si="127"/>
        <v>0</v>
      </c>
      <c r="N1007">
        <f t="shared" si="125"/>
        <v>4572</v>
      </c>
    </row>
    <row r="1008" spans="1:14" x14ac:dyDescent="0.25">
      <c r="A1008" s="3">
        <v>40066</v>
      </c>
      <c r="B1008" s="4" t="s">
        <v>109</v>
      </c>
      <c r="C1008" s="5">
        <v>3</v>
      </c>
      <c r="D1008">
        <f t="shared" si="120"/>
        <v>2009</v>
      </c>
      <c r="E1008">
        <f>F1008*C1008</f>
        <v>6.39</v>
      </c>
      <c r="F1008">
        <f>VLOOKUP(D1008,$Y$3:$Z$12,2)</f>
        <v>2.13</v>
      </c>
      <c r="G1008">
        <f>SUMIF($B$2:B1008,B1008,$C$2:C1008)</f>
        <v>20</v>
      </c>
      <c r="H1008">
        <f t="shared" si="121"/>
        <v>0</v>
      </c>
      <c r="I1008">
        <f t="shared" si="122"/>
        <v>0</v>
      </c>
      <c r="J1008">
        <f t="shared" si="123"/>
        <v>9</v>
      </c>
      <c r="K1008">
        <f t="shared" si="126"/>
        <v>4572</v>
      </c>
      <c r="L1008">
        <f t="shared" si="124"/>
        <v>4569</v>
      </c>
      <c r="M1008">
        <f t="shared" si="127"/>
        <v>0</v>
      </c>
      <c r="N1008">
        <f t="shared" si="125"/>
        <v>4569</v>
      </c>
    </row>
    <row r="1009" spans="1:14" x14ac:dyDescent="0.25">
      <c r="A1009" s="6">
        <v>40066</v>
      </c>
      <c r="B1009" s="7" t="s">
        <v>20</v>
      </c>
      <c r="C1009" s="8">
        <v>219</v>
      </c>
      <c r="D1009">
        <f t="shared" si="120"/>
        <v>2009</v>
      </c>
      <c r="E1009">
        <f>F1009*C1009</f>
        <v>466.46999999999997</v>
      </c>
      <c r="F1009">
        <f>VLOOKUP(D1009,$Y$3:$Z$12,2)</f>
        <v>2.13</v>
      </c>
      <c r="G1009">
        <f>SUMIF($B$2:B1009,B1009,$C$2:C1009)</f>
        <v>8912</v>
      </c>
      <c r="H1009">
        <f t="shared" si="121"/>
        <v>0.1</v>
      </c>
      <c r="I1009">
        <f t="shared" si="122"/>
        <v>21.900000000000002</v>
      </c>
      <c r="J1009">
        <f t="shared" si="123"/>
        <v>9</v>
      </c>
      <c r="K1009">
        <f t="shared" si="126"/>
        <v>4569</v>
      </c>
      <c r="L1009">
        <f t="shared" si="124"/>
        <v>4350</v>
      </c>
      <c r="M1009">
        <f t="shared" si="127"/>
        <v>0</v>
      </c>
      <c r="N1009">
        <f t="shared" si="125"/>
        <v>4350</v>
      </c>
    </row>
    <row r="1010" spans="1:14" x14ac:dyDescent="0.25">
      <c r="A1010" s="3">
        <v>40070</v>
      </c>
      <c r="B1010" s="4" t="s">
        <v>33</v>
      </c>
      <c r="C1010" s="5">
        <v>137</v>
      </c>
      <c r="D1010">
        <f t="shared" si="120"/>
        <v>2009</v>
      </c>
      <c r="E1010">
        <f>F1010*C1010</f>
        <v>291.81</v>
      </c>
      <c r="F1010">
        <f>VLOOKUP(D1010,$Y$3:$Z$12,2)</f>
        <v>2.13</v>
      </c>
      <c r="G1010">
        <f>SUMIF($B$2:B1010,B1010,$C$2:C1010)</f>
        <v>2545</v>
      </c>
      <c r="H1010">
        <f t="shared" si="121"/>
        <v>0.1</v>
      </c>
      <c r="I1010">
        <f t="shared" si="122"/>
        <v>13.700000000000001</v>
      </c>
      <c r="J1010">
        <f t="shared" si="123"/>
        <v>9</v>
      </c>
      <c r="K1010">
        <f t="shared" si="126"/>
        <v>4350</v>
      </c>
      <c r="L1010">
        <f t="shared" si="124"/>
        <v>4213</v>
      </c>
      <c r="M1010">
        <f t="shared" si="127"/>
        <v>0</v>
      </c>
      <c r="N1010">
        <f t="shared" si="125"/>
        <v>4213</v>
      </c>
    </row>
    <row r="1011" spans="1:14" x14ac:dyDescent="0.25">
      <c r="A1011" s="6">
        <v>40071</v>
      </c>
      <c r="B1011" s="7" t="s">
        <v>23</v>
      </c>
      <c r="C1011" s="8">
        <v>108</v>
      </c>
      <c r="D1011">
        <f t="shared" si="120"/>
        <v>2009</v>
      </c>
      <c r="E1011">
        <f>F1011*C1011</f>
        <v>230.04</v>
      </c>
      <c r="F1011">
        <f>VLOOKUP(D1011,$Y$3:$Z$12,2)</f>
        <v>2.13</v>
      </c>
      <c r="G1011">
        <f>SUMIF($B$2:B1011,B1011,$C$2:C1011)</f>
        <v>599</v>
      </c>
      <c r="H1011">
        <f t="shared" si="121"/>
        <v>0.05</v>
      </c>
      <c r="I1011">
        <f t="shared" si="122"/>
        <v>5.4</v>
      </c>
      <c r="J1011">
        <f t="shared" si="123"/>
        <v>9</v>
      </c>
      <c r="K1011">
        <f t="shared" si="126"/>
        <v>4213</v>
      </c>
      <c r="L1011">
        <f t="shared" si="124"/>
        <v>4105</v>
      </c>
      <c r="M1011">
        <f t="shared" si="127"/>
        <v>0</v>
      </c>
      <c r="N1011">
        <f t="shared" si="125"/>
        <v>4105</v>
      </c>
    </row>
    <row r="1012" spans="1:14" x14ac:dyDescent="0.25">
      <c r="A1012" s="3">
        <v>40072</v>
      </c>
      <c r="B1012" s="4" t="s">
        <v>105</v>
      </c>
      <c r="C1012" s="5">
        <v>395</v>
      </c>
      <c r="D1012">
        <f t="shared" si="120"/>
        <v>2009</v>
      </c>
      <c r="E1012">
        <f>F1012*C1012</f>
        <v>841.34999999999991</v>
      </c>
      <c r="F1012">
        <f>VLOOKUP(D1012,$Y$3:$Z$12,2)</f>
        <v>2.13</v>
      </c>
      <c r="G1012">
        <f>SUMIF($B$2:B1012,B1012,$C$2:C1012)</f>
        <v>3086</v>
      </c>
      <c r="H1012">
        <f t="shared" si="121"/>
        <v>0.1</v>
      </c>
      <c r="I1012">
        <f t="shared" si="122"/>
        <v>39.5</v>
      </c>
      <c r="J1012">
        <f t="shared" si="123"/>
        <v>9</v>
      </c>
      <c r="K1012">
        <f t="shared" si="126"/>
        <v>4105</v>
      </c>
      <c r="L1012">
        <f t="shared" si="124"/>
        <v>3710</v>
      </c>
      <c r="M1012">
        <f t="shared" si="127"/>
        <v>0</v>
      </c>
      <c r="N1012">
        <f t="shared" si="125"/>
        <v>3710</v>
      </c>
    </row>
    <row r="1013" spans="1:14" x14ac:dyDescent="0.25">
      <c r="A1013" s="6">
        <v>40073</v>
      </c>
      <c r="B1013" s="7" t="s">
        <v>203</v>
      </c>
      <c r="C1013" s="8">
        <v>3</v>
      </c>
      <c r="D1013">
        <f t="shared" si="120"/>
        <v>2009</v>
      </c>
      <c r="E1013">
        <f>F1013*C1013</f>
        <v>6.39</v>
      </c>
      <c r="F1013">
        <f>VLOOKUP(D1013,$Y$3:$Z$12,2)</f>
        <v>2.13</v>
      </c>
      <c r="G1013">
        <f>SUMIF($B$2:B1013,B1013,$C$2:C1013)</f>
        <v>3</v>
      </c>
      <c r="H1013">
        <f t="shared" si="121"/>
        <v>0</v>
      </c>
      <c r="I1013">
        <f t="shared" si="122"/>
        <v>0</v>
      </c>
      <c r="J1013">
        <f t="shared" si="123"/>
        <v>9</v>
      </c>
      <c r="K1013">
        <f t="shared" si="126"/>
        <v>3710</v>
      </c>
      <c r="L1013">
        <f t="shared" si="124"/>
        <v>3707</v>
      </c>
      <c r="M1013">
        <f t="shared" si="127"/>
        <v>0</v>
      </c>
      <c r="N1013">
        <f t="shared" si="125"/>
        <v>3707</v>
      </c>
    </row>
    <row r="1014" spans="1:14" x14ac:dyDescent="0.25">
      <c r="A1014" s="3">
        <v>40075</v>
      </c>
      <c r="B1014" s="4" t="s">
        <v>9</v>
      </c>
      <c r="C1014" s="5">
        <v>73</v>
      </c>
      <c r="D1014">
        <f t="shared" si="120"/>
        <v>2009</v>
      </c>
      <c r="E1014">
        <f>F1014*C1014</f>
        <v>155.48999999999998</v>
      </c>
      <c r="F1014">
        <f>VLOOKUP(D1014,$Y$3:$Z$12,2)</f>
        <v>2.13</v>
      </c>
      <c r="G1014">
        <f>SUMIF($B$2:B1014,B1014,$C$2:C1014)</f>
        <v>1385</v>
      </c>
      <c r="H1014">
        <f t="shared" si="121"/>
        <v>0.1</v>
      </c>
      <c r="I1014">
        <f t="shared" si="122"/>
        <v>7.3000000000000007</v>
      </c>
      <c r="J1014">
        <f t="shared" si="123"/>
        <v>9</v>
      </c>
      <c r="K1014">
        <f t="shared" si="126"/>
        <v>3707</v>
      </c>
      <c r="L1014">
        <f t="shared" si="124"/>
        <v>3634</v>
      </c>
      <c r="M1014">
        <f t="shared" si="127"/>
        <v>0</v>
      </c>
      <c r="N1014">
        <f t="shared" si="125"/>
        <v>3634</v>
      </c>
    </row>
    <row r="1015" spans="1:14" x14ac:dyDescent="0.25">
      <c r="A1015" s="6">
        <v>40075</v>
      </c>
      <c r="B1015" s="7" t="s">
        <v>48</v>
      </c>
      <c r="C1015" s="8">
        <v>209</v>
      </c>
      <c r="D1015">
        <f t="shared" si="120"/>
        <v>2009</v>
      </c>
      <c r="E1015">
        <f>F1015*C1015</f>
        <v>445.16999999999996</v>
      </c>
      <c r="F1015">
        <f>VLOOKUP(D1015,$Y$3:$Z$12,2)</f>
        <v>2.13</v>
      </c>
      <c r="G1015">
        <f>SUMIF($B$2:B1015,B1015,$C$2:C1015)</f>
        <v>12957</v>
      </c>
      <c r="H1015">
        <f t="shared" si="121"/>
        <v>0.2</v>
      </c>
      <c r="I1015">
        <f t="shared" si="122"/>
        <v>41.800000000000004</v>
      </c>
      <c r="J1015">
        <f t="shared" si="123"/>
        <v>9</v>
      </c>
      <c r="K1015">
        <f t="shared" si="126"/>
        <v>3634</v>
      </c>
      <c r="L1015">
        <f t="shared" si="124"/>
        <v>3425</v>
      </c>
      <c r="M1015">
        <f t="shared" si="127"/>
        <v>0</v>
      </c>
      <c r="N1015">
        <f t="shared" si="125"/>
        <v>3425</v>
      </c>
    </row>
    <row r="1016" spans="1:14" x14ac:dyDescent="0.25">
      <c r="A1016" s="3">
        <v>40077</v>
      </c>
      <c r="B1016" s="4" t="s">
        <v>40</v>
      </c>
      <c r="C1016" s="5">
        <v>41</v>
      </c>
      <c r="D1016">
        <f t="shared" si="120"/>
        <v>2009</v>
      </c>
      <c r="E1016">
        <f>F1016*C1016</f>
        <v>87.33</v>
      </c>
      <c r="F1016">
        <f>VLOOKUP(D1016,$Y$3:$Z$12,2)</f>
        <v>2.13</v>
      </c>
      <c r="G1016">
        <f>SUMIF($B$2:B1016,B1016,$C$2:C1016)</f>
        <v>2419</v>
      </c>
      <c r="H1016">
        <f t="shared" si="121"/>
        <v>0.1</v>
      </c>
      <c r="I1016">
        <f t="shared" si="122"/>
        <v>4.1000000000000005</v>
      </c>
      <c r="J1016">
        <f t="shared" si="123"/>
        <v>9</v>
      </c>
      <c r="K1016">
        <f t="shared" si="126"/>
        <v>3425</v>
      </c>
      <c r="L1016">
        <f t="shared" si="124"/>
        <v>3384</v>
      </c>
      <c r="M1016">
        <f t="shared" si="127"/>
        <v>0</v>
      </c>
      <c r="N1016">
        <f t="shared" si="125"/>
        <v>3384</v>
      </c>
    </row>
    <row r="1017" spans="1:14" x14ac:dyDescent="0.25">
      <c r="A1017" s="6">
        <v>40083</v>
      </c>
      <c r="B1017" s="7" t="s">
        <v>20</v>
      </c>
      <c r="C1017" s="8">
        <v>488</v>
      </c>
      <c r="D1017">
        <f t="shared" si="120"/>
        <v>2009</v>
      </c>
      <c r="E1017">
        <f>F1017*C1017</f>
        <v>1039.44</v>
      </c>
      <c r="F1017">
        <f>VLOOKUP(D1017,$Y$3:$Z$12,2)</f>
        <v>2.13</v>
      </c>
      <c r="G1017">
        <f>SUMIF($B$2:B1017,B1017,$C$2:C1017)</f>
        <v>9400</v>
      </c>
      <c r="H1017">
        <f t="shared" si="121"/>
        <v>0.1</v>
      </c>
      <c r="I1017">
        <f t="shared" si="122"/>
        <v>48.800000000000004</v>
      </c>
      <c r="J1017">
        <f t="shared" si="123"/>
        <v>9</v>
      </c>
      <c r="K1017">
        <f t="shared" si="126"/>
        <v>3384</v>
      </c>
      <c r="L1017">
        <f t="shared" si="124"/>
        <v>2896</v>
      </c>
      <c r="M1017">
        <f t="shared" si="127"/>
        <v>0</v>
      </c>
      <c r="N1017">
        <f t="shared" si="125"/>
        <v>2896</v>
      </c>
    </row>
    <row r="1018" spans="1:14" x14ac:dyDescent="0.25">
      <c r="A1018" s="3">
        <v>40084</v>
      </c>
      <c r="B1018" s="4" t="s">
        <v>100</v>
      </c>
      <c r="C1018" s="5">
        <v>5</v>
      </c>
      <c r="D1018">
        <f t="shared" si="120"/>
        <v>2009</v>
      </c>
      <c r="E1018">
        <f>F1018*C1018</f>
        <v>10.649999999999999</v>
      </c>
      <c r="F1018">
        <f>VLOOKUP(D1018,$Y$3:$Z$12,2)</f>
        <v>2.13</v>
      </c>
      <c r="G1018">
        <f>SUMIF($B$2:B1018,B1018,$C$2:C1018)</f>
        <v>34</v>
      </c>
      <c r="H1018">
        <f t="shared" si="121"/>
        <v>0</v>
      </c>
      <c r="I1018">
        <f t="shared" si="122"/>
        <v>0</v>
      </c>
      <c r="J1018">
        <f t="shared" si="123"/>
        <v>9</v>
      </c>
      <c r="K1018">
        <f t="shared" si="126"/>
        <v>2896</v>
      </c>
      <c r="L1018">
        <f t="shared" si="124"/>
        <v>2891</v>
      </c>
      <c r="M1018">
        <f t="shared" si="127"/>
        <v>0</v>
      </c>
      <c r="N1018">
        <f t="shared" si="125"/>
        <v>2891</v>
      </c>
    </row>
    <row r="1019" spans="1:14" x14ac:dyDescent="0.25">
      <c r="A1019" s="6">
        <v>40084</v>
      </c>
      <c r="B1019" s="7" t="s">
        <v>72</v>
      </c>
      <c r="C1019" s="8">
        <v>97</v>
      </c>
      <c r="D1019">
        <f t="shared" si="120"/>
        <v>2009</v>
      </c>
      <c r="E1019">
        <f>F1019*C1019</f>
        <v>206.60999999999999</v>
      </c>
      <c r="F1019">
        <f>VLOOKUP(D1019,$Y$3:$Z$12,2)</f>
        <v>2.13</v>
      </c>
      <c r="G1019">
        <f>SUMIF($B$2:B1019,B1019,$C$2:C1019)</f>
        <v>2016</v>
      </c>
      <c r="H1019">
        <f t="shared" si="121"/>
        <v>0.1</v>
      </c>
      <c r="I1019">
        <f t="shared" si="122"/>
        <v>9.7000000000000011</v>
      </c>
      <c r="J1019">
        <f t="shared" si="123"/>
        <v>9</v>
      </c>
      <c r="K1019">
        <f t="shared" si="126"/>
        <v>2891</v>
      </c>
      <c r="L1019">
        <f t="shared" si="124"/>
        <v>2794</v>
      </c>
      <c r="M1019">
        <f t="shared" si="127"/>
        <v>0</v>
      </c>
      <c r="N1019">
        <f t="shared" si="125"/>
        <v>2794</v>
      </c>
    </row>
    <row r="1020" spans="1:14" x14ac:dyDescent="0.25">
      <c r="A1020" s="3">
        <v>40085</v>
      </c>
      <c r="B1020" s="4" t="s">
        <v>11</v>
      </c>
      <c r="C1020" s="5">
        <v>58</v>
      </c>
      <c r="D1020">
        <f t="shared" si="120"/>
        <v>2009</v>
      </c>
      <c r="E1020">
        <f>F1020*C1020</f>
        <v>123.53999999999999</v>
      </c>
      <c r="F1020">
        <f>VLOOKUP(D1020,$Y$3:$Z$12,2)</f>
        <v>2.13</v>
      </c>
      <c r="G1020">
        <f>SUMIF($B$2:B1020,B1020,$C$2:C1020)</f>
        <v>1803</v>
      </c>
      <c r="H1020">
        <f t="shared" si="121"/>
        <v>0.1</v>
      </c>
      <c r="I1020">
        <f t="shared" si="122"/>
        <v>5.8000000000000007</v>
      </c>
      <c r="J1020">
        <f t="shared" si="123"/>
        <v>9</v>
      </c>
      <c r="K1020">
        <f t="shared" si="126"/>
        <v>2794</v>
      </c>
      <c r="L1020">
        <f t="shared" si="124"/>
        <v>2736</v>
      </c>
      <c r="M1020">
        <f t="shared" si="127"/>
        <v>0</v>
      </c>
      <c r="N1020">
        <f t="shared" si="125"/>
        <v>2736</v>
      </c>
    </row>
    <row r="1021" spans="1:14" x14ac:dyDescent="0.25">
      <c r="A1021" s="6">
        <v>40085</v>
      </c>
      <c r="B1021" s="7" t="s">
        <v>58</v>
      </c>
      <c r="C1021" s="8">
        <v>179</v>
      </c>
      <c r="D1021">
        <f t="shared" si="120"/>
        <v>2009</v>
      </c>
      <c r="E1021">
        <f>F1021*C1021</f>
        <v>381.27</v>
      </c>
      <c r="F1021">
        <f>VLOOKUP(D1021,$Y$3:$Z$12,2)</f>
        <v>2.13</v>
      </c>
      <c r="G1021">
        <f>SUMIF($B$2:B1021,B1021,$C$2:C1021)</f>
        <v>2867</v>
      </c>
      <c r="H1021">
        <f t="shared" si="121"/>
        <v>0.1</v>
      </c>
      <c r="I1021">
        <f t="shared" si="122"/>
        <v>17.900000000000002</v>
      </c>
      <c r="J1021">
        <f t="shared" si="123"/>
        <v>9</v>
      </c>
      <c r="K1021">
        <f t="shared" si="126"/>
        <v>2736</v>
      </c>
      <c r="L1021">
        <f t="shared" si="124"/>
        <v>2557</v>
      </c>
      <c r="M1021">
        <f t="shared" si="127"/>
        <v>3000</v>
      </c>
      <c r="N1021">
        <f t="shared" si="125"/>
        <v>5557</v>
      </c>
    </row>
    <row r="1022" spans="1:14" x14ac:dyDescent="0.25">
      <c r="A1022" s="3">
        <v>40087</v>
      </c>
      <c r="B1022" s="4" t="s">
        <v>41</v>
      </c>
      <c r="C1022" s="5">
        <v>18</v>
      </c>
      <c r="D1022">
        <f t="shared" si="120"/>
        <v>2009</v>
      </c>
      <c r="E1022">
        <f>F1022*C1022</f>
        <v>38.339999999999996</v>
      </c>
      <c r="F1022">
        <f>VLOOKUP(D1022,$Y$3:$Z$12,2)</f>
        <v>2.13</v>
      </c>
      <c r="G1022">
        <f>SUMIF($B$2:B1022,B1022,$C$2:C1022)</f>
        <v>22</v>
      </c>
      <c r="H1022">
        <f t="shared" si="121"/>
        <v>0</v>
      </c>
      <c r="I1022">
        <f t="shared" si="122"/>
        <v>0</v>
      </c>
      <c r="J1022">
        <f t="shared" si="123"/>
        <v>10</v>
      </c>
      <c r="K1022">
        <f t="shared" si="126"/>
        <v>5557</v>
      </c>
      <c r="L1022">
        <f t="shared" si="124"/>
        <v>5539</v>
      </c>
      <c r="M1022">
        <f t="shared" si="127"/>
        <v>0</v>
      </c>
      <c r="N1022">
        <f t="shared" si="125"/>
        <v>5539</v>
      </c>
    </row>
    <row r="1023" spans="1:14" x14ac:dyDescent="0.25">
      <c r="A1023" s="6">
        <v>40088</v>
      </c>
      <c r="B1023" s="7" t="s">
        <v>54</v>
      </c>
      <c r="C1023" s="8">
        <v>4</v>
      </c>
      <c r="D1023">
        <f t="shared" si="120"/>
        <v>2009</v>
      </c>
      <c r="E1023">
        <f>F1023*C1023</f>
        <v>8.52</v>
      </c>
      <c r="F1023">
        <f>VLOOKUP(D1023,$Y$3:$Z$12,2)</f>
        <v>2.13</v>
      </c>
      <c r="G1023">
        <f>SUMIF($B$2:B1023,B1023,$C$2:C1023)</f>
        <v>13</v>
      </c>
      <c r="H1023">
        <f t="shared" si="121"/>
        <v>0</v>
      </c>
      <c r="I1023">
        <f t="shared" si="122"/>
        <v>0</v>
      </c>
      <c r="J1023">
        <f t="shared" si="123"/>
        <v>10</v>
      </c>
      <c r="K1023">
        <f t="shared" si="126"/>
        <v>5539</v>
      </c>
      <c r="L1023">
        <f t="shared" si="124"/>
        <v>5535</v>
      </c>
      <c r="M1023">
        <f t="shared" si="127"/>
        <v>0</v>
      </c>
      <c r="N1023">
        <f t="shared" si="125"/>
        <v>5535</v>
      </c>
    </row>
    <row r="1024" spans="1:14" x14ac:dyDescent="0.25">
      <c r="A1024" s="3">
        <v>40088</v>
      </c>
      <c r="B1024" s="4" t="s">
        <v>36</v>
      </c>
      <c r="C1024" s="5">
        <v>1</v>
      </c>
      <c r="D1024">
        <f t="shared" si="120"/>
        <v>2009</v>
      </c>
      <c r="E1024">
        <f>F1024*C1024</f>
        <v>2.13</v>
      </c>
      <c r="F1024">
        <f>VLOOKUP(D1024,$Y$3:$Z$12,2)</f>
        <v>2.13</v>
      </c>
      <c r="G1024">
        <f>SUMIF($B$2:B1024,B1024,$C$2:C1024)</f>
        <v>28</v>
      </c>
      <c r="H1024">
        <f t="shared" si="121"/>
        <v>0</v>
      </c>
      <c r="I1024">
        <f t="shared" si="122"/>
        <v>0</v>
      </c>
      <c r="J1024">
        <f t="shared" si="123"/>
        <v>10</v>
      </c>
      <c r="K1024">
        <f t="shared" si="126"/>
        <v>5535</v>
      </c>
      <c r="L1024">
        <f t="shared" si="124"/>
        <v>5534</v>
      </c>
      <c r="M1024">
        <f t="shared" si="127"/>
        <v>0</v>
      </c>
      <c r="N1024">
        <f t="shared" si="125"/>
        <v>5534</v>
      </c>
    </row>
    <row r="1025" spans="1:14" x14ac:dyDescent="0.25">
      <c r="A1025" s="6">
        <v>40089</v>
      </c>
      <c r="B1025" s="7" t="s">
        <v>34</v>
      </c>
      <c r="C1025" s="8">
        <v>86</v>
      </c>
      <c r="D1025">
        <f t="shared" si="120"/>
        <v>2009</v>
      </c>
      <c r="E1025">
        <f>F1025*C1025</f>
        <v>183.17999999999998</v>
      </c>
      <c r="F1025">
        <f>VLOOKUP(D1025,$Y$3:$Z$12,2)</f>
        <v>2.13</v>
      </c>
      <c r="G1025">
        <f>SUMIF($B$2:B1025,B1025,$C$2:C1025)</f>
        <v>1293</v>
      </c>
      <c r="H1025">
        <f t="shared" si="121"/>
        <v>0.1</v>
      </c>
      <c r="I1025">
        <f t="shared" si="122"/>
        <v>8.6</v>
      </c>
      <c r="J1025">
        <f t="shared" si="123"/>
        <v>10</v>
      </c>
      <c r="K1025">
        <f t="shared" si="126"/>
        <v>5534</v>
      </c>
      <c r="L1025">
        <f t="shared" si="124"/>
        <v>5448</v>
      </c>
      <c r="M1025">
        <f t="shared" si="127"/>
        <v>0</v>
      </c>
      <c r="N1025">
        <f t="shared" si="125"/>
        <v>5448</v>
      </c>
    </row>
    <row r="1026" spans="1:14" x14ac:dyDescent="0.25">
      <c r="A1026" s="3">
        <v>40090</v>
      </c>
      <c r="B1026" s="4" t="s">
        <v>17</v>
      </c>
      <c r="C1026" s="5">
        <v>290</v>
      </c>
      <c r="D1026">
        <f t="shared" si="120"/>
        <v>2009</v>
      </c>
      <c r="E1026">
        <f>F1026*C1026</f>
        <v>617.69999999999993</v>
      </c>
      <c r="F1026">
        <f>VLOOKUP(D1026,$Y$3:$Z$12,2)</f>
        <v>2.13</v>
      </c>
      <c r="G1026">
        <f>SUMIF($B$2:B1026,B1026,$C$2:C1026)</f>
        <v>11165</v>
      </c>
      <c r="H1026">
        <f t="shared" si="121"/>
        <v>0.2</v>
      </c>
      <c r="I1026">
        <f t="shared" si="122"/>
        <v>58</v>
      </c>
      <c r="J1026">
        <f t="shared" si="123"/>
        <v>10</v>
      </c>
      <c r="K1026">
        <f t="shared" si="126"/>
        <v>5448</v>
      </c>
      <c r="L1026">
        <f t="shared" si="124"/>
        <v>5158</v>
      </c>
      <c r="M1026">
        <f t="shared" si="127"/>
        <v>0</v>
      </c>
      <c r="N1026">
        <f t="shared" si="125"/>
        <v>5158</v>
      </c>
    </row>
    <row r="1027" spans="1:14" x14ac:dyDescent="0.25">
      <c r="A1027" s="6">
        <v>40092</v>
      </c>
      <c r="B1027" s="7" t="s">
        <v>187</v>
      </c>
      <c r="C1027" s="8">
        <v>14</v>
      </c>
      <c r="D1027">
        <f t="shared" ref="D1027:D1090" si="128">YEAR(A1027)</f>
        <v>2009</v>
      </c>
      <c r="E1027">
        <f>F1027*C1027</f>
        <v>29.82</v>
      </c>
      <c r="F1027">
        <f>VLOOKUP(D1027,$Y$3:$Z$12,2)</f>
        <v>2.13</v>
      </c>
      <c r="G1027">
        <f>SUMIF($B$2:B1027,B1027,$C$2:C1027)</f>
        <v>18</v>
      </c>
      <c r="H1027">
        <f t="shared" ref="H1027:H1090" si="129">IF(G1027 &gt;= 10000,0.2,IF(G1027 &gt;= 1000,0.1,IF(G1027 &gt;= 100,0.05,0)))</f>
        <v>0</v>
      </c>
      <c r="I1027">
        <f t="shared" ref="I1027:I1090" si="130">H1027*C1027</f>
        <v>0</v>
      </c>
      <c r="J1027">
        <f t="shared" ref="J1027:J1090" si="131">MONTH(A1027)</f>
        <v>10</v>
      </c>
      <c r="K1027">
        <f t="shared" si="126"/>
        <v>5158</v>
      </c>
      <c r="L1027">
        <f t="shared" ref="L1027:L1090" si="132">K1027-C1027</f>
        <v>5144</v>
      </c>
      <c r="M1027">
        <f t="shared" si="127"/>
        <v>0</v>
      </c>
      <c r="N1027">
        <f t="shared" ref="N1027:N1090" si="133">L1027+M1027</f>
        <v>5144</v>
      </c>
    </row>
    <row r="1028" spans="1:14" x14ac:dyDescent="0.25">
      <c r="A1028" s="3">
        <v>40094</v>
      </c>
      <c r="B1028" s="4" t="s">
        <v>42</v>
      </c>
      <c r="C1028" s="5">
        <v>120</v>
      </c>
      <c r="D1028">
        <f t="shared" si="128"/>
        <v>2009</v>
      </c>
      <c r="E1028">
        <f>F1028*C1028</f>
        <v>255.6</v>
      </c>
      <c r="F1028">
        <f>VLOOKUP(D1028,$Y$3:$Z$12,2)</f>
        <v>2.13</v>
      </c>
      <c r="G1028">
        <f>SUMIF($B$2:B1028,B1028,$C$2:C1028)</f>
        <v>960</v>
      </c>
      <c r="H1028">
        <f t="shared" si="129"/>
        <v>0.05</v>
      </c>
      <c r="I1028">
        <f t="shared" si="130"/>
        <v>6</v>
      </c>
      <c r="J1028">
        <f t="shared" si="131"/>
        <v>10</v>
      </c>
      <c r="K1028">
        <f t="shared" ref="K1028:K1091" si="134">N1027</f>
        <v>5144</v>
      </c>
      <c r="L1028">
        <f t="shared" si="132"/>
        <v>5024</v>
      </c>
      <c r="M1028">
        <f t="shared" ref="M1028:M1091" si="135">IF(J1028 &lt;&gt; J1029,MROUND(IF(ROUNDUP(5000 - L1028,-3) &lt; 0, 0, ROUNDUP(5000 - L1028,-3)),1000),0)</f>
        <v>0</v>
      </c>
      <c r="N1028">
        <f t="shared" si="133"/>
        <v>5024</v>
      </c>
    </row>
    <row r="1029" spans="1:14" x14ac:dyDescent="0.25">
      <c r="A1029" s="6">
        <v>40094</v>
      </c>
      <c r="B1029" s="7" t="s">
        <v>126</v>
      </c>
      <c r="C1029" s="8">
        <v>28</v>
      </c>
      <c r="D1029">
        <f t="shared" si="128"/>
        <v>2009</v>
      </c>
      <c r="E1029">
        <f>F1029*C1029</f>
        <v>59.64</v>
      </c>
      <c r="F1029">
        <f>VLOOKUP(D1029,$Y$3:$Z$12,2)</f>
        <v>2.13</v>
      </c>
      <c r="G1029">
        <f>SUMIF($B$2:B1029,B1029,$C$2:C1029)</f>
        <v>352</v>
      </c>
      <c r="H1029">
        <f t="shared" si="129"/>
        <v>0.05</v>
      </c>
      <c r="I1029">
        <f t="shared" si="130"/>
        <v>1.4000000000000001</v>
      </c>
      <c r="J1029">
        <f t="shared" si="131"/>
        <v>10</v>
      </c>
      <c r="K1029">
        <f t="shared" si="134"/>
        <v>5024</v>
      </c>
      <c r="L1029">
        <f t="shared" si="132"/>
        <v>4996</v>
      </c>
      <c r="M1029">
        <f t="shared" si="135"/>
        <v>0</v>
      </c>
      <c r="N1029">
        <f t="shared" si="133"/>
        <v>4996</v>
      </c>
    </row>
    <row r="1030" spans="1:14" x14ac:dyDescent="0.25">
      <c r="A1030" s="3">
        <v>40095</v>
      </c>
      <c r="B1030" s="4" t="s">
        <v>12</v>
      </c>
      <c r="C1030" s="5">
        <v>213</v>
      </c>
      <c r="D1030">
        <f t="shared" si="128"/>
        <v>2009</v>
      </c>
      <c r="E1030">
        <f>F1030*C1030</f>
        <v>453.69</v>
      </c>
      <c r="F1030">
        <f>VLOOKUP(D1030,$Y$3:$Z$12,2)</f>
        <v>2.13</v>
      </c>
      <c r="G1030">
        <f>SUMIF($B$2:B1030,B1030,$C$2:C1030)</f>
        <v>12690</v>
      </c>
      <c r="H1030">
        <f t="shared" si="129"/>
        <v>0.2</v>
      </c>
      <c r="I1030">
        <f t="shared" si="130"/>
        <v>42.6</v>
      </c>
      <c r="J1030">
        <f t="shared" si="131"/>
        <v>10</v>
      </c>
      <c r="K1030">
        <f t="shared" si="134"/>
        <v>4996</v>
      </c>
      <c r="L1030">
        <f t="shared" si="132"/>
        <v>4783</v>
      </c>
      <c r="M1030">
        <f t="shared" si="135"/>
        <v>0</v>
      </c>
      <c r="N1030">
        <f t="shared" si="133"/>
        <v>4783</v>
      </c>
    </row>
    <row r="1031" spans="1:14" x14ac:dyDescent="0.25">
      <c r="A1031" s="6">
        <v>40101</v>
      </c>
      <c r="B1031" s="7" t="s">
        <v>111</v>
      </c>
      <c r="C1031" s="8">
        <v>10</v>
      </c>
      <c r="D1031">
        <f t="shared" si="128"/>
        <v>2009</v>
      </c>
      <c r="E1031">
        <f>F1031*C1031</f>
        <v>21.299999999999997</v>
      </c>
      <c r="F1031">
        <f>VLOOKUP(D1031,$Y$3:$Z$12,2)</f>
        <v>2.13</v>
      </c>
      <c r="G1031">
        <f>SUMIF($B$2:B1031,B1031,$C$2:C1031)</f>
        <v>29</v>
      </c>
      <c r="H1031">
        <f t="shared" si="129"/>
        <v>0</v>
      </c>
      <c r="I1031">
        <f t="shared" si="130"/>
        <v>0</v>
      </c>
      <c r="J1031">
        <f t="shared" si="131"/>
        <v>10</v>
      </c>
      <c r="K1031">
        <f t="shared" si="134"/>
        <v>4783</v>
      </c>
      <c r="L1031">
        <f t="shared" si="132"/>
        <v>4773</v>
      </c>
      <c r="M1031">
        <f t="shared" si="135"/>
        <v>0</v>
      </c>
      <c r="N1031">
        <f t="shared" si="133"/>
        <v>4773</v>
      </c>
    </row>
    <row r="1032" spans="1:14" x14ac:dyDescent="0.25">
      <c r="A1032" s="3">
        <v>40102</v>
      </c>
      <c r="B1032" s="4" t="s">
        <v>72</v>
      </c>
      <c r="C1032" s="5">
        <v>53</v>
      </c>
      <c r="D1032">
        <f t="shared" si="128"/>
        <v>2009</v>
      </c>
      <c r="E1032">
        <f>F1032*C1032</f>
        <v>112.89</v>
      </c>
      <c r="F1032">
        <f>VLOOKUP(D1032,$Y$3:$Z$12,2)</f>
        <v>2.13</v>
      </c>
      <c r="G1032">
        <f>SUMIF($B$2:B1032,B1032,$C$2:C1032)</f>
        <v>2069</v>
      </c>
      <c r="H1032">
        <f t="shared" si="129"/>
        <v>0.1</v>
      </c>
      <c r="I1032">
        <f t="shared" si="130"/>
        <v>5.3000000000000007</v>
      </c>
      <c r="J1032">
        <f t="shared" si="131"/>
        <v>10</v>
      </c>
      <c r="K1032">
        <f t="shared" si="134"/>
        <v>4773</v>
      </c>
      <c r="L1032">
        <f t="shared" si="132"/>
        <v>4720</v>
      </c>
      <c r="M1032">
        <f t="shared" si="135"/>
        <v>0</v>
      </c>
      <c r="N1032">
        <f t="shared" si="133"/>
        <v>4720</v>
      </c>
    </row>
    <row r="1033" spans="1:14" x14ac:dyDescent="0.25">
      <c r="A1033" s="6">
        <v>40103</v>
      </c>
      <c r="B1033" s="7" t="s">
        <v>33</v>
      </c>
      <c r="C1033" s="8">
        <v>178</v>
      </c>
      <c r="D1033">
        <f t="shared" si="128"/>
        <v>2009</v>
      </c>
      <c r="E1033">
        <f>F1033*C1033</f>
        <v>379.14</v>
      </c>
      <c r="F1033">
        <f>VLOOKUP(D1033,$Y$3:$Z$12,2)</f>
        <v>2.13</v>
      </c>
      <c r="G1033">
        <f>SUMIF($B$2:B1033,B1033,$C$2:C1033)</f>
        <v>2723</v>
      </c>
      <c r="H1033">
        <f t="shared" si="129"/>
        <v>0.1</v>
      </c>
      <c r="I1033">
        <f t="shared" si="130"/>
        <v>17.8</v>
      </c>
      <c r="J1033">
        <f t="shared" si="131"/>
        <v>10</v>
      </c>
      <c r="K1033">
        <f t="shared" si="134"/>
        <v>4720</v>
      </c>
      <c r="L1033">
        <f t="shared" si="132"/>
        <v>4542</v>
      </c>
      <c r="M1033">
        <f t="shared" si="135"/>
        <v>0</v>
      </c>
      <c r="N1033">
        <f t="shared" si="133"/>
        <v>4542</v>
      </c>
    </row>
    <row r="1034" spans="1:14" x14ac:dyDescent="0.25">
      <c r="A1034" s="3">
        <v>40103</v>
      </c>
      <c r="B1034" s="4" t="s">
        <v>77</v>
      </c>
      <c r="C1034" s="5">
        <v>6</v>
      </c>
      <c r="D1034">
        <f t="shared" si="128"/>
        <v>2009</v>
      </c>
      <c r="E1034">
        <f>F1034*C1034</f>
        <v>12.78</v>
      </c>
      <c r="F1034">
        <f>VLOOKUP(D1034,$Y$3:$Z$12,2)</f>
        <v>2.13</v>
      </c>
      <c r="G1034">
        <f>SUMIF($B$2:B1034,B1034,$C$2:C1034)</f>
        <v>17</v>
      </c>
      <c r="H1034">
        <f t="shared" si="129"/>
        <v>0</v>
      </c>
      <c r="I1034">
        <f t="shared" si="130"/>
        <v>0</v>
      </c>
      <c r="J1034">
        <f t="shared" si="131"/>
        <v>10</v>
      </c>
      <c r="K1034">
        <f t="shared" si="134"/>
        <v>4542</v>
      </c>
      <c r="L1034">
        <f t="shared" si="132"/>
        <v>4536</v>
      </c>
      <c r="M1034">
        <f t="shared" si="135"/>
        <v>0</v>
      </c>
      <c r="N1034">
        <f t="shared" si="133"/>
        <v>4536</v>
      </c>
    </row>
    <row r="1035" spans="1:14" x14ac:dyDescent="0.25">
      <c r="A1035" s="6">
        <v>40107</v>
      </c>
      <c r="B1035" s="7" t="s">
        <v>12</v>
      </c>
      <c r="C1035" s="8">
        <v>118</v>
      </c>
      <c r="D1035">
        <f t="shared" si="128"/>
        <v>2009</v>
      </c>
      <c r="E1035">
        <f>F1035*C1035</f>
        <v>251.33999999999997</v>
      </c>
      <c r="F1035">
        <f>VLOOKUP(D1035,$Y$3:$Z$12,2)</f>
        <v>2.13</v>
      </c>
      <c r="G1035">
        <f>SUMIF($B$2:B1035,B1035,$C$2:C1035)</f>
        <v>12808</v>
      </c>
      <c r="H1035">
        <f t="shared" si="129"/>
        <v>0.2</v>
      </c>
      <c r="I1035">
        <f t="shared" si="130"/>
        <v>23.6</v>
      </c>
      <c r="J1035">
        <f t="shared" si="131"/>
        <v>10</v>
      </c>
      <c r="K1035">
        <f t="shared" si="134"/>
        <v>4536</v>
      </c>
      <c r="L1035">
        <f t="shared" si="132"/>
        <v>4418</v>
      </c>
      <c r="M1035">
        <f t="shared" si="135"/>
        <v>0</v>
      </c>
      <c r="N1035">
        <f t="shared" si="133"/>
        <v>4418</v>
      </c>
    </row>
    <row r="1036" spans="1:14" x14ac:dyDescent="0.25">
      <c r="A1036" s="3">
        <v>40107</v>
      </c>
      <c r="B1036" s="4" t="s">
        <v>73</v>
      </c>
      <c r="C1036" s="5">
        <v>5</v>
      </c>
      <c r="D1036">
        <f t="shared" si="128"/>
        <v>2009</v>
      </c>
      <c r="E1036">
        <f>F1036*C1036</f>
        <v>10.649999999999999</v>
      </c>
      <c r="F1036">
        <f>VLOOKUP(D1036,$Y$3:$Z$12,2)</f>
        <v>2.13</v>
      </c>
      <c r="G1036">
        <f>SUMIF($B$2:B1036,B1036,$C$2:C1036)</f>
        <v>22</v>
      </c>
      <c r="H1036">
        <f t="shared" si="129"/>
        <v>0</v>
      </c>
      <c r="I1036">
        <f t="shared" si="130"/>
        <v>0</v>
      </c>
      <c r="J1036">
        <f t="shared" si="131"/>
        <v>10</v>
      </c>
      <c r="K1036">
        <f t="shared" si="134"/>
        <v>4418</v>
      </c>
      <c r="L1036">
        <f t="shared" si="132"/>
        <v>4413</v>
      </c>
      <c r="M1036">
        <f t="shared" si="135"/>
        <v>0</v>
      </c>
      <c r="N1036">
        <f t="shared" si="133"/>
        <v>4413</v>
      </c>
    </row>
    <row r="1037" spans="1:14" x14ac:dyDescent="0.25">
      <c r="A1037" s="6">
        <v>40108</v>
      </c>
      <c r="B1037" s="7" t="s">
        <v>21</v>
      </c>
      <c r="C1037" s="8">
        <v>89</v>
      </c>
      <c r="D1037">
        <f t="shared" si="128"/>
        <v>2009</v>
      </c>
      <c r="E1037">
        <f>F1037*C1037</f>
        <v>189.57</v>
      </c>
      <c r="F1037">
        <f>VLOOKUP(D1037,$Y$3:$Z$12,2)</f>
        <v>2.13</v>
      </c>
      <c r="G1037">
        <f>SUMIF($B$2:B1037,B1037,$C$2:C1037)</f>
        <v>3265</v>
      </c>
      <c r="H1037">
        <f t="shared" si="129"/>
        <v>0.1</v>
      </c>
      <c r="I1037">
        <f t="shared" si="130"/>
        <v>8.9</v>
      </c>
      <c r="J1037">
        <f t="shared" si="131"/>
        <v>10</v>
      </c>
      <c r="K1037">
        <f t="shared" si="134"/>
        <v>4413</v>
      </c>
      <c r="L1037">
        <f t="shared" si="132"/>
        <v>4324</v>
      </c>
      <c r="M1037">
        <f t="shared" si="135"/>
        <v>0</v>
      </c>
      <c r="N1037">
        <f t="shared" si="133"/>
        <v>4324</v>
      </c>
    </row>
    <row r="1038" spans="1:14" x14ac:dyDescent="0.25">
      <c r="A1038" s="3">
        <v>40113</v>
      </c>
      <c r="B1038" s="4" t="s">
        <v>38</v>
      </c>
      <c r="C1038" s="5">
        <v>22</v>
      </c>
      <c r="D1038">
        <f t="shared" si="128"/>
        <v>2009</v>
      </c>
      <c r="E1038">
        <f>F1038*C1038</f>
        <v>46.86</v>
      </c>
      <c r="F1038">
        <f>VLOOKUP(D1038,$Y$3:$Z$12,2)</f>
        <v>2.13</v>
      </c>
      <c r="G1038">
        <f>SUMIF($B$2:B1038,B1038,$C$2:C1038)</f>
        <v>1339</v>
      </c>
      <c r="H1038">
        <f t="shared" si="129"/>
        <v>0.1</v>
      </c>
      <c r="I1038">
        <f t="shared" si="130"/>
        <v>2.2000000000000002</v>
      </c>
      <c r="J1038">
        <f t="shared" si="131"/>
        <v>10</v>
      </c>
      <c r="K1038">
        <f t="shared" si="134"/>
        <v>4324</v>
      </c>
      <c r="L1038">
        <f t="shared" si="132"/>
        <v>4302</v>
      </c>
      <c r="M1038">
        <f t="shared" si="135"/>
        <v>0</v>
      </c>
      <c r="N1038">
        <f t="shared" si="133"/>
        <v>4302</v>
      </c>
    </row>
    <row r="1039" spans="1:14" x14ac:dyDescent="0.25">
      <c r="A1039" s="6">
        <v>40114</v>
      </c>
      <c r="B1039" s="7" t="s">
        <v>21</v>
      </c>
      <c r="C1039" s="8">
        <v>199</v>
      </c>
      <c r="D1039">
        <f t="shared" si="128"/>
        <v>2009</v>
      </c>
      <c r="E1039">
        <f>F1039*C1039</f>
        <v>423.87</v>
      </c>
      <c r="F1039">
        <f>VLOOKUP(D1039,$Y$3:$Z$12,2)</f>
        <v>2.13</v>
      </c>
      <c r="G1039">
        <f>SUMIF($B$2:B1039,B1039,$C$2:C1039)</f>
        <v>3464</v>
      </c>
      <c r="H1039">
        <f t="shared" si="129"/>
        <v>0.1</v>
      </c>
      <c r="I1039">
        <f t="shared" si="130"/>
        <v>19.900000000000002</v>
      </c>
      <c r="J1039">
        <f t="shared" si="131"/>
        <v>10</v>
      </c>
      <c r="K1039">
        <f t="shared" si="134"/>
        <v>4302</v>
      </c>
      <c r="L1039">
        <f t="shared" si="132"/>
        <v>4103</v>
      </c>
      <c r="M1039">
        <f t="shared" si="135"/>
        <v>1000</v>
      </c>
      <c r="N1039">
        <f t="shared" si="133"/>
        <v>5103</v>
      </c>
    </row>
    <row r="1040" spans="1:14" x14ac:dyDescent="0.25">
      <c r="A1040" s="3">
        <v>40120</v>
      </c>
      <c r="B1040" s="4" t="s">
        <v>112</v>
      </c>
      <c r="C1040" s="5">
        <v>8</v>
      </c>
      <c r="D1040">
        <f t="shared" si="128"/>
        <v>2009</v>
      </c>
      <c r="E1040">
        <f>F1040*C1040</f>
        <v>17.04</v>
      </c>
      <c r="F1040">
        <f>VLOOKUP(D1040,$Y$3:$Z$12,2)</f>
        <v>2.13</v>
      </c>
      <c r="G1040">
        <f>SUMIF($B$2:B1040,B1040,$C$2:C1040)</f>
        <v>38</v>
      </c>
      <c r="H1040">
        <f t="shared" si="129"/>
        <v>0</v>
      </c>
      <c r="I1040">
        <f t="shared" si="130"/>
        <v>0</v>
      </c>
      <c r="J1040">
        <f t="shared" si="131"/>
        <v>11</v>
      </c>
      <c r="K1040">
        <f t="shared" si="134"/>
        <v>5103</v>
      </c>
      <c r="L1040">
        <f t="shared" si="132"/>
        <v>5095</v>
      </c>
      <c r="M1040">
        <f t="shared" si="135"/>
        <v>0</v>
      </c>
      <c r="N1040">
        <f t="shared" si="133"/>
        <v>5095</v>
      </c>
    </row>
    <row r="1041" spans="1:14" x14ac:dyDescent="0.25">
      <c r="A1041" s="6">
        <v>40120</v>
      </c>
      <c r="B1041" s="7" t="s">
        <v>21</v>
      </c>
      <c r="C1041" s="8">
        <v>198</v>
      </c>
      <c r="D1041">
        <f t="shared" si="128"/>
        <v>2009</v>
      </c>
      <c r="E1041">
        <f>F1041*C1041</f>
        <v>421.73999999999995</v>
      </c>
      <c r="F1041">
        <f>VLOOKUP(D1041,$Y$3:$Z$12,2)</f>
        <v>2.13</v>
      </c>
      <c r="G1041">
        <f>SUMIF($B$2:B1041,B1041,$C$2:C1041)</f>
        <v>3662</v>
      </c>
      <c r="H1041">
        <f t="shared" si="129"/>
        <v>0.1</v>
      </c>
      <c r="I1041">
        <f t="shared" si="130"/>
        <v>19.8</v>
      </c>
      <c r="J1041">
        <f t="shared" si="131"/>
        <v>11</v>
      </c>
      <c r="K1041">
        <f t="shared" si="134"/>
        <v>5095</v>
      </c>
      <c r="L1041">
        <f t="shared" si="132"/>
        <v>4897</v>
      </c>
      <c r="M1041">
        <f t="shared" si="135"/>
        <v>0</v>
      </c>
      <c r="N1041">
        <f t="shared" si="133"/>
        <v>4897</v>
      </c>
    </row>
    <row r="1042" spans="1:14" x14ac:dyDescent="0.25">
      <c r="A1042" s="3">
        <v>40121</v>
      </c>
      <c r="B1042" s="4" t="s">
        <v>98</v>
      </c>
      <c r="C1042" s="5">
        <v>6</v>
      </c>
      <c r="D1042">
        <f t="shared" si="128"/>
        <v>2009</v>
      </c>
      <c r="E1042">
        <f>F1042*C1042</f>
        <v>12.78</v>
      </c>
      <c r="F1042">
        <f>VLOOKUP(D1042,$Y$3:$Z$12,2)</f>
        <v>2.13</v>
      </c>
      <c r="G1042">
        <f>SUMIF($B$2:B1042,B1042,$C$2:C1042)</f>
        <v>8</v>
      </c>
      <c r="H1042">
        <f t="shared" si="129"/>
        <v>0</v>
      </c>
      <c r="I1042">
        <f t="shared" si="130"/>
        <v>0</v>
      </c>
      <c r="J1042">
        <f t="shared" si="131"/>
        <v>11</v>
      </c>
      <c r="K1042">
        <f t="shared" si="134"/>
        <v>4897</v>
      </c>
      <c r="L1042">
        <f t="shared" si="132"/>
        <v>4891</v>
      </c>
      <c r="M1042">
        <f t="shared" si="135"/>
        <v>0</v>
      </c>
      <c r="N1042">
        <f t="shared" si="133"/>
        <v>4891</v>
      </c>
    </row>
    <row r="1043" spans="1:14" x14ac:dyDescent="0.25">
      <c r="A1043" s="6">
        <v>40121</v>
      </c>
      <c r="B1043" s="7" t="s">
        <v>26</v>
      </c>
      <c r="C1043" s="8">
        <v>68</v>
      </c>
      <c r="D1043">
        <f t="shared" si="128"/>
        <v>2009</v>
      </c>
      <c r="E1043">
        <f>F1043*C1043</f>
        <v>144.84</v>
      </c>
      <c r="F1043">
        <f>VLOOKUP(D1043,$Y$3:$Z$12,2)</f>
        <v>2.13</v>
      </c>
      <c r="G1043">
        <f>SUMIF($B$2:B1043,B1043,$C$2:C1043)</f>
        <v>2404</v>
      </c>
      <c r="H1043">
        <f t="shared" si="129"/>
        <v>0.1</v>
      </c>
      <c r="I1043">
        <f t="shared" si="130"/>
        <v>6.8000000000000007</v>
      </c>
      <c r="J1043">
        <f t="shared" si="131"/>
        <v>11</v>
      </c>
      <c r="K1043">
        <f t="shared" si="134"/>
        <v>4891</v>
      </c>
      <c r="L1043">
        <f t="shared" si="132"/>
        <v>4823</v>
      </c>
      <c r="M1043">
        <f t="shared" si="135"/>
        <v>0</v>
      </c>
      <c r="N1043">
        <f t="shared" si="133"/>
        <v>4823</v>
      </c>
    </row>
    <row r="1044" spans="1:14" x14ac:dyDescent="0.25">
      <c r="A1044" s="3">
        <v>40121</v>
      </c>
      <c r="B1044" s="4" t="s">
        <v>105</v>
      </c>
      <c r="C1044" s="5">
        <v>200</v>
      </c>
      <c r="D1044">
        <f t="shared" si="128"/>
        <v>2009</v>
      </c>
      <c r="E1044">
        <f>F1044*C1044</f>
        <v>426</v>
      </c>
      <c r="F1044">
        <f>VLOOKUP(D1044,$Y$3:$Z$12,2)</f>
        <v>2.13</v>
      </c>
      <c r="G1044">
        <f>SUMIF($B$2:B1044,B1044,$C$2:C1044)</f>
        <v>3286</v>
      </c>
      <c r="H1044">
        <f t="shared" si="129"/>
        <v>0.1</v>
      </c>
      <c r="I1044">
        <f t="shared" si="130"/>
        <v>20</v>
      </c>
      <c r="J1044">
        <f t="shared" si="131"/>
        <v>11</v>
      </c>
      <c r="K1044">
        <f t="shared" si="134"/>
        <v>4823</v>
      </c>
      <c r="L1044">
        <f t="shared" si="132"/>
        <v>4623</v>
      </c>
      <c r="M1044">
        <f t="shared" si="135"/>
        <v>0</v>
      </c>
      <c r="N1044">
        <f t="shared" si="133"/>
        <v>4623</v>
      </c>
    </row>
    <row r="1045" spans="1:14" x14ac:dyDescent="0.25">
      <c r="A1045" s="6">
        <v>40122</v>
      </c>
      <c r="B1045" s="7" t="s">
        <v>8</v>
      </c>
      <c r="C1045" s="8">
        <v>426</v>
      </c>
      <c r="D1045">
        <f t="shared" si="128"/>
        <v>2009</v>
      </c>
      <c r="E1045">
        <f>F1045*C1045</f>
        <v>907.38</v>
      </c>
      <c r="F1045">
        <f>VLOOKUP(D1045,$Y$3:$Z$12,2)</f>
        <v>2.13</v>
      </c>
      <c r="G1045">
        <f>SUMIF($B$2:B1045,B1045,$C$2:C1045)</f>
        <v>7573</v>
      </c>
      <c r="H1045">
        <f t="shared" si="129"/>
        <v>0.1</v>
      </c>
      <c r="I1045">
        <f t="shared" si="130"/>
        <v>42.6</v>
      </c>
      <c r="J1045">
        <f t="shared" si="131"/>
        <v>11</v>
      </c>
      <c r="K1045">
        <f t="shared" si="134"/>
        <v>4623</v>
      </c>
      <c r="L1045">
        <f t="shared" si="132"/>
        <v>4197</v>
      </c>
      <c r="M1045">
        <f t="shared" si="135"/>
        <v>0</v>
      </c>
      <c r="N1045">
        <f t="shared" si="133"/>
        <v>4197</v>
      </c>
    </row>
    <row r="1046" spans="1:14" x14ac:dyDescent="0.25">
      <c r="A1046" s="3">
        <v>40122</v>
      </c>
      <c r="B1046" s="4" t="s">
        <v>81</v>
      </c>
      <c r="C1046" s="5">
        <v>142</v>
      </c>
      <c r="D1046">
        <f t="shared" si="128"/>
        <v>2009</v>
      </c>
      <c r="E1046">
        <f>F1046*C1046</f>
        <v>302.45999999999998</v>
      </c>
      <c r="F1046">
        <f>VLOOKUP(D1046,$Y$3:$Z$12,2)</f>
        <v>2.13</v>
      </c>
      <c r="G1046">
        <f>SUMIF($B$2:B1046,B1046,$C$2:C1046)</f>
        <v>1600</v>
      </c>
      <c r="H1046">
        <f t="shared" si="129"/>
        <v>0.1</v>
      </c>
      <c r="I1046">
        <f t="shared" si="130"/>
        <v>14.200000000000001</v>
      </c>
      <c r="J1046">
        <f t="shared" si="131"/>
        <v>11</v>
      </c>
      <c r="K1046">
        <f t="shared" si="134"/>
        <v>4197</v>
      </c>
      <c r="L1046">
        <f t="shared" si="132"/>
        <v>4055</v>
      </c>
      <c r="M1046">
        <f t="shared" si="135"/>
        <v>0</v>
      </c>
      <c r="N1046">
        <f t="shared" si="133"/>
        <v>4055</v>
      </c>
    </row>
    <row r="1047" spans="1:14" x14ac:dyDescent="0.25">
      <c r="A1047" s="6">
        <v>40122</v>
      </c>
      <c r="B1047" s="7" t="s">
        <v>10</v>
      </c>
      <c r="C1047" s="8">
        <v>298</v>
      </c>
      <c r="D1047">
        <f t="shared" si="128"/>
        <v>2009</v>
      </c>
      <c r="E1047">
        <f>F1047*C1047</f>
        <v>634.74</v>
      </c>
      <c r="F1047">
        <f>VLOOKUP(D1047,$Y$3:$Z$12,2)</f>
        <v>2.13</v>
      </c>
      <c r="G1047">
        <f>SUMIF($B$2:B1047,B1047,$C$2:C1047)</f>
        <v>13656</v>
      </c>
      <c r="H1047">
        <f t="shared" si="129"/>
        <v>0.2</v>
      </c>
      <c r="I1047">
        <f t="shared" si="130"/>
        <v>59.6</v>
      </c>
      <c r="J1047">
        <f t="shared" si="131"/>
        <v>11</v>
      </c>
      <c r="K1047">
        <f t="shared" si="134"/>
        <v>4055</v>
      </c>
      <c r="L1047">
        <f t="shared" si="132"/>
        <v>3757</v>
      </c>
      <c r="M1047">
        <f t="shared" si="135"/>
        <v>0</v>
      </c>
      <c r="N1047">
        <f t="shared" si="133"/>
        <v>3757</v>
      </c>
    </row>
    <row r="1048" spans="1:14" x14ac:dyDescent="0.25">
      <c r="A1048" s="3">
        <v>40124</v>
      </c>
      <c r="B1048" s="4" t="s">
        <v>20</v>
      </c>
      <c r="C1048" s="5">
        <v>224</v>
      </c>
      <c r="D1048">
        <f t="shared" si="128"/>
        <v>2009</v>
      </c>
      <c r="E1048">
        <f>F1048*C1048</f>
        <v>477.12</v>
      </c>
      <c r="F1048">
        <f>VLOOKUP(D1048,$Y$3:$Z$12,2)</f>
        <v>2.13</v>
      </c>
      <c r="G1048">
        <f>SUMIF($B$2:B1048,B1048,$C$2:C1048)</f>
        <v>9624</v>
      </c>
      <c r="H1048">
        <f t="shared" si="129"/>
        <v>0.1</v>
      </c>
      <c r="I1048">
        <f t="shared" si="130"/>
        <v>22.400000000000002</v>
      </c>
      <c r="J1048">
        <f t="shared" si="131"/>
        <v>11</v>
      </c>
      <c r="K1048">
        <f t="shared" si="134"/>
        <v>3757</v>
      </c>
      <c r="L1048">
        <f t="shared" si="132"/>
        <v>3533</v>
      </c>
      <c r="M1048">
        <f t="shared" si="135"/>
        <v>0</v>
      </c>
      <c r="N1048">
        <f t="shared" si="133"/>
        <v>3533</v>
      </c>
    </row>
    <row r="1049" spans="1:14" x14ac:dyDescent="0.25">
      <c r="A1049" s="6">
        <v>40126</v>
      </c>
      <c r="B1049" s="7" t="s">
        <v>8</v>
      </c>
      <c r="C1049" s="8">
        <v>133</v>
      </c>
      <c r="D1049">
        <f t="shared" si="128"/>
        <v>2009</v>
      </c>
      <c r="E1049">
        <f>F1049*C1049</f>
        <v>283.28999999999996</v>
      </c>
      <c r="F1049">
        <f>VLOOKUP(D1049,$Y$3:$Z$12,2)</f>
        <v>2.13</v>
      </c>
      <c r="G1049">
        <f>SUMIF($B$2:B1049,B1049,$C$2:C1049)</f>
        <v>7706</v>
      </c>
      <c r="H1049">
        <f t="shared" si="129"/>
        <v>0.1</v>
      </c>
      <c r="I1049">
        <f t="shared" si="130"/>
        <v>13.3</v>
      </c>
      <c r="J1049">
        <f t="shared" si="131"/>
        <v>11</v>
      </c>
      <c r="K1049">
        <f t="shared" si="134"/>
        <v>3533</v>
      </c>
      <c r="L1049">
        <f t="shared" si="132"/>
        <v>3400</v>
      </c>
      <c r="M1049">
        <f t="shared" si="135"/>
        <v>0</v>
      </c>
      <c r="N1049">
        <f t="shared" si="133"/>
        <v>3400</v>
      </c>
    </row>
    <row r="1050" spans="1:14" x14ac:dyDescent="0.25">
      <c r="A1050" s="3">
        <v>40128</v>
      </c>
      <c r="B1050" s="4" t="s">
        <v>48</v>
      </c>
      <c r="C1050" s="5">
        <v>326</v>
      </c>
      <c r="D1050">
        <f t="shared" si="128"/>
        <v>2009</v>
      </c>
      <c r="E1050">
        <f>F1050*C1050</f>
        <v>694.38</v>
      </c>
      <c r="F1050">
        <f>VLOOKUP(D1050,$Y$3:$Z$12,2)</f>
        <v>2.13</v>
      </c>
      <c r="G1050">
        <f>SUMIF($B$2:B1050,B1050,$C$2:C1050)</f>
        <v>13283</v>
      </c>
      <c r="H1050">
        <f t="shared" si="129"/>
        <v>0.2</v>
      </c>
      <c r="I1050">
        <f t="shared" si="130"/>
        <v>65.2</v>
      </c>
      <c r="J1050">
        <f t="shared" si="131"/>
        <v>11</v>
      </c>
      <c r="K1050">
        <f t="shared" si="134"/>
        <v>3400</v>
      </c>
      <c r="L1050">
        <f t="shared" si="132"/>
        <v>3074</v>
      </c>
      <c r="M1050">
        <f t="shared" si="135"/>
        <v>0</v>
      </c>
      <c r="N1050">
        <f t="shared" si="133"/>
        <v>3074</v>
      </c>
    </row>
    <row r="1051" spans="1:14" x14ac:dyDescent="0.25">
      <c r="A1051" s="6">
        <v>40128</v>
      </c>
      <c r="B1051" s="7" t="s">
        <v>123</v>
      </c>
      <c r="C1051" s="8">
        <v>102</v>
      </c>
      <c r="D1051">
        <f t="shared" si="128"/>
        <v>2009</v>
      </c>
      <c r="E1051">
        <f>F1051*C1051</f>
        <v>217.26</v>
      </c>
      <c r="F1051">
        <f>VLOOKUP(D1051,$Y$3:$Z$12,2)</f>
        <v>2.13</v>
      </c>
      <c r="G1051">
        <f>SUMIF($B$2:B1051,B1051,$C$2:C1051)</f>
        <v>449</v>
      </c>
      <c r="H1051">
        <f t="shared" si="129"/>
        <v>0.05</v>
      </c>
      <c r="I1051">
        <f t="shared" si="130"/>
        <v>5.1000000000000005</v>
      </c>
      <c r="J1051">
        <f t="shared" si="131"/>
        <v>11</v>
      </c>
      <c r="K1051">
        <f t="shared" si="134"/>
        <v>3074</v>
      </c>
      <c r="L1051">
        <f t="shared" si="132"/>
        <v>2972</v>
      </c>
      <c r="M1051">
        <f t="shared" si="135"/>
        <v>0</v>
      </c>
      <c r="N1051">
        <f t="shared" si="133"/>
        <v>2972</v>
      </c>
    </row>
    <row r="1052" spans="1:14" x14ac:dyDescent="0.25">
      <c r="A1052" s="3">
        <v>40129</v>
      </c>
      <c r="B1052" s="4" t="s">
        <v>10</v>
      </c>
      <c r="C1052" s="5">
        <v>332</v>
      </c>
      <c r="D1052">
        <f t="shared" si="128"/>
        <v>2009</v>
      </c>
      <c r="E1052">
        <f>F1052*C1052</f>
        <v>707.16</v>
      </c>
      <c r="F1052">
        <f>VLOOKUP(D1052,$Y$3:$Z$12,2)</f>
        <v>2.13</v>
      </c>
      <c r="G1052">
        <f>SUMIF($B$2:B1052,B1052,$C$2:C1052)</f>
        <v>13988</v>
      </c>
      <c r="H1052">
        <f t="shared" si="129"/>
        <v>0.2</v>
      </c>
      <c r="I1052">
        <f t="shared" si="130"/>
        <v>66.400000000000006</v>
      </c>
      <c r="J1052">
        <f t="shared" si="131"/>
        <v>11</v>
      </c>
      <c r="K1052">
        <f t="shared" si="134"/>
        <v>2972</v>
      </c>
      <c r="L1052">
        <f t="shared" si="132"/>
        <v>2640</v>
      </c>
      <c r="M1052">
        <f t="shared" si="135"/>
        <v>0</v>
      </c>
      <c r="N1052">
        <f t="shared" si="133"/>
        <v>2640</v>
      </c>
    </row>
    <row r="1053" spans="1:14" x14ac:dyDescent="0.25">
      <c r="A1053" s="6">
        <v>40130</v>
      </c>
      <c r="B1053" s="7" t="s">
        <v>22</v>
      </c>
      <c r="C1053" s="8">
        <v>95</v>
      </c>
      <c r="D1053">
        <f t="shared" si="128"/>
        <v>2009</v>
      </c>
      <c r="E1053">
        <f>F1053*C1053</f>
        <v>202.35</v>
      </c>
      <c r="F1053">
        <f>VLOOKUP(D1053,$Y$3:$Z$12,2)</f>
        <v>2.13</v>
      </c>
      <c r="G1053">
        <f>SUMIF($B$2:B1053,B1053,$C$2:C1053)</f>
        <v>1878</v>
      </c>
      <c r="H1053">
        <f t="shared" si="129"/>
        <v>0.1</v>
      </c>
      <c r="I1053">
        <f t="shared" si="130"/>
        <v>9.5</v>
      </c>
      <c r="J1053">
        <f t="shared" si="131"/>
        <v>11</v>
      </c>
      <c r="K1053">
        <f t="shared" si="134"/>
        <v>2640</v>
      </c>
      <c r="L1053">
        <f t="shared" si="132"/>
        <v>2545</v>
      </c>
      <c r="M1053">
        <f t="shared" si="135"/>
        <v>0</v>
      </c>
      <c r="N1053">
        <f t="shared" si="133"/>
        <v>2545</v>
      </c>
    </row>
    <row r="1054" spans="1:14" x14ac:dyDescent="0.25">
      <c r="A1054" s="3">
        <v>40134</v>
      </c>
      <c r="B1054" s="4" t="s">
        <v>139</v>
      </c>
      <c r="C1054" s="5">
        <v>7</v>
      </c>
      <c r="D1054">
        <f t="shared" si="128"/>
        <v>2009</v>
      </c>
      <c r="E1054">
        <f>F1054*C1054</f>
        <v>14.91</v>
      </c>
      <c r="F1054">
        <f>VLOOKUP(D1054,$Y$3:$Z$12,2)</f>
        <v>2.13</v>
      </c>
      <c r="G1054">
        <f>SUMIF($B$2:B1054,B1054,$C$2:C1054)</f>
        <v>26</v>
      </c>
      <c r="H1054">
        <f t="shared" si="129"/>
        <v>0</v>
      </c>
      <c r="I1054">
        <f t="shared" si="130"/>
        <v>0</v>
      </c>
      <c r="J1054">
        <f t="shared" si="131"/>
        <v>11</v>
      </c>
      <c r="K1054">
        <f t="shared" si="134"/>
        <v>2545</v>
      </c>
      <c r="L1054">
        <f t="shared" si="132"/>
        <v>2538</v>
      </c>
      <c r="M1054">
        <f t="shared" si="135"/>
        <v>0</v>
      </c>
      <c r="N1054">
        <f t="shared" si="133"/>
        <v>2538</v>
      </c>
    </row>
    <row r="1055" spans="1:14" x14ac:dyDescent="0.25">
      <c r="A1055" s="6">
        <v>40134</v>
      </c>
      <c r="B1055" s="7" t="s">
        <v>17</v>
      </c>
      <c r="C1055" s="8">
        <v>276</v>
      </c>
      <c r="D1055">
        <f t="shared" si="128"/>
        <v>2009</v>
      </c>
      <c r="E1055">
        <f>F1055*C1055</f>
        <v>587.88</v>
      </c>
      <c r="F1055">
        <f>VLOOKUP(D1055,$Y$3:$Z$12,2)</f>
        <v>2.13</v>
      </c>
      <c r="G1055">
        <f>SUMIF($B$2:B1055,B1055,$C$2:C1055)</f>
        <v>11441</v>
      </c>
      <c r="H1055">
        <f t="shared" si="129"/>
        <v>0.2</v>
      </c>
      <c r="I1055">
        <f t="shared" si="130"/>
        <v>55.2</v>
      </c>
      <c r="J1055">
        <f t="shared" si="131"/>
        <v>11</v>
      </c>
      <c r="K1055">
        <f t="shared" si="134"/>
        <v>2538</v>
      </c>
      <c r="L1055">
        <f t="shared" si="132"/>
        <v>2262</v>
      </c>
      <c r="M1055">
        <f t="shared" si="135"/>
        <v>0</v>
      </c>
      <c r="N1055">
        <f t="shared" si="133"/>
        <v>2262</v>
      </c>
    </row>
    <row r="1056" spans="1:14" x14ac:dyDescent="0.25">
      <c r="A1056" s="3">
        <v>40134</v>
      </c>
      <c r="B1056" s="4" t="s">
        <v>142</v>
      </c>
      <c r="C1056" s="5">
        <v>6</v>
      </c>
      <c r="D1056">
        <f t="shared" si="128"/>
        <v>2009</v>
      </c>
      <c r="E1056">
        <f>F1056*C1056</f>
        <v>12.78</v>
      </c>
      <c r="F1056">
        <f>VLOOKUP(D1056,$Y$3:$Z$12,2)</f>
        <v>2.13</v>
      </c>
      <c r="G1056">
        <f>SUMIF($B$2:B1056,B1056,$C$2:C1056)</f>
        <v>18</v>
      </c>
      <c r="H1056">
        <f t="shared" si="129"/>
        <v>0</v>
      </c>
      <c r="I1056">
        <f t="shared" si="130"/>
        <v>0</v>
      </c>
      <c r="J1056">
        <f t="shared" si="131"/>
        <v>11</v>
      </c>
      <c r="K1056">
        <f t="shared" si="134"/>
        <v>2262</v>
      </c>
      <c r="L1056">
        <f t="shared" si="132"/>
        <v>2256</v>
      </c>
      <c r="M1056">
        <f t="shared" si="135"/>
        <v>0</v>
      </c>
      <c r="N1056">
        <f t="shared" si="133"/>
        <v>2256</v>
      </c>
    </row>
    <row r="1057" spans="1:14" x14ac:dyDescent="0.25">
      <c r="A1057" s="6">
        <v>40136</v>
      </c>
      <c r="B1057" s="7" t="s">
        <v>48</v>
      </c>
      <c r="C1057" s="8">
        <v>232</v>
      </c>
      <c r="D1057">
        <f t="shared" si="128"/>
        <v>2009</v>
      </c>
      <c r="E1057">
        <f>F1057*C1057</f>
        <v>494.15999999999997</v>
      </c>
      <c r="F1057">
        <f>VLOOKUP(D1057,$Y$3:$Z$12,2)</f>
        <v>2.13</v>
      </c>
      <c r="G1057">
        <f>SUMIF($B$2:B1057,B1057,$C$2:C1057)</f>
        <v>13515</v>
      </c>
      <c r="H1057">
        <f t="shared" si="129"/>
        <v>0.2</v>
      </c>
      <c r="I1057">
        <f t="shared" si="130"/>
        <v>46.400000000000006</v>
      </c>
      <c r="J1057">
        <f t="shared" si="131"/>
        <v>11</v>
      </c>
      <c r="K1057">
        <f t="shared" si="134"/>
        <v>2256</v>
      </c>
      <c r="L1057">
        <f t="shared" si="132"/>
        <v>2024</v>
      </c>
      <c r="M1057">
        <f t="shared" si="135"/>
        <v>0</v>
      </c>
      <c r="N1057">
        <f t="shared" si="133"/>
        <v>2024</v>
      </c>
    </row>
    <row r="1058" spans="1:14" x14ac:dyDescent="0.25">
      <c r="A1058" s="3">
        <v>40136</v>
      </c>
      <c r="B1058" s="4" t="s">
        <v>69</v>
      </c>
      <c r="C1058" s="5">
        <v>162</v>
      </c>
      <c r="D1058">
        <f t="shared" si="128"/>
        <v>2009</v>
      </c>
      <c r="E1058">
        <f>F1058*C1058</f>
        <v>345.06</v>
      </c>
      <c r="F1058">
        <f>VLOOKUP(D1058,$Y$3:$Z$12,2)</f>
        <v>2.13</v>
      </c>
      <c r="G1058">
        <f>SUMIF($B$2:B1058,B1058,$C$2:C1058)</f>
        <v>2073</v>
      </c>
      <c r="H1058">
        <f t="shared" si="129"/>
        <v>0.1</v>
      </c>
      <c r="I1058">
        <f t="shared" si="130"/>
        <v>16.2</v>
      </c>
      <c r="J1058">
        <f t="shared" si="131"/>
        <v>11</v>
      </c>
      <c r="K1058">
        <f t="shared" si="134"/>
        <v>2024</v>
      </c>
      <c r="L1058">
        <f t="shared" si="132"/>
        <v>1862</v>
      </c>
      <c r="M1058">
        <f t="shared" si="135"/>
        <v>0</v>
      </c>
      <c r="N1058">
        <f t="shared" si="133"/>
        <v>1862</v>
      </c>
    </row>
    <row r="1059" spans="1:14" x14ac:dyDescent="0.25">
      <c r="A1059" s="6">
        <v>40139</v>
      </c>
      <c r="B1059" s="7" t="s">
        <v>13</v>
      </c>
      <c r="C1059" s="8">
        <v>66</v>
      </c>
      <c r="D1059">
        <f t="shared" si="128"/>
        <v>2009</v>
      </c>
      <c r="E1059">
        <f>F1059*C1059</f>
        <v>140.57999999999998</v>
      </c>
      <c r="F1059">
        <f>VLOOKUP(D1059,$Y$3:$Z$12,2)</f>
        <v>2.13</v>
      </c>
      <c r="G1059">
        <f>SUMIF($B$2:B1059,B1059,$C$2:C1059)</f>
        <v>1767</v>
      </c>
      <c r="H1059">
        <f t="shared" si="129"/>
        <v>0.1</v>
      </c>
      <c r="I1059">
        <f t="shared" si="130"/>
        <v>6.6000000000000005</v>
      </c>
      <c r="J1059">
        <f t="shared" si="131"/>
        <v>11</v>
      </c>
      <c r="K1059">
        <f t="shared" si="134"/>
        <v>1862</v>
      </c>
      <c r="L1059">
        <f t="shared" si="132"/>
        <v>1796</v>
      </c>
      <c r="M1059">
        <f t="shared" si="135"/>
        <v>0</v>
      </c>
      <c r="N1059">
        <f t="shared" si="133"/>
        <v>1796</v>
      </c>
    </row>
    <row r="1060" spans="1:14" x14ac:dyDescent="0.25">
      <c r="A1060" s="3">
        <v>40139</v>
      </c>
      <c r="B1060" s="4" t="s">
        <v>160</v>
      </c>
      <c r="C1060" s="5">
        <v>2</v>
      </c>
      <c r="D1060">
        <f t="shared" si="128"/>
        <v>2009</v>
      </c>
      <c r="E1060">
        <f>F1060*C1060</f>
        <v>4.26</v>
      </c>
      <c r="F1060">
        <f>VLOOKUP(D1060,$Y$3:$Z$12,2)</f>
        <v>2.13</v>
      </c>
      <c r="G1060">
        <f>SUMIF($B$2:B1060,B1060,$C$2:C1060)</f>
        <v>4</v>
      </c>
      <c r="H1060">
        <f t="shared" si="129"/>
        <v>0</v>
      </c>
      <c r="I1060">
        <f t="shared" si="130"/>
        <v>0</v>
      </c>
      <c r="J1060">
        <f t="shared" si="131"/>
        <v>11</v>
      </c>
      <c r="K1060">
        <f t="shared" si="134"/>
        <v>1796</v>
      </c>
      <c r="L1060">
        <f t="shared" si="132"/>
        <v>1794</v>
      </c>
      <c r="M1060">
        <f t="shared" si="135"/>
        <v>0</v>
      </c>
      <c r="N1060">
        <f t="shared" si="133"/>
        <v>1794</v>
      </c>
    </row>
    <row r="1061" spans="1:14" x14ac:dyDescent="0.25">
      <c r="A1061" s="6">
        <v>40139</v>
      </c>
      <c r="B1061" s="7" t="s">
        <v>15</v>
      </c>
      <c r="C1061" s="8">
        <v>152</v>
      </c>
      <c r="D1061">
        <f t="shared" si="128"/>
        <v>2009</v>
      </c>
      <c r="E1061">
        <f>F1061*C1061</f>
        <v>323.76</v>
      </c>
      <c r="F1061">
        <f>VLOOKUP(D1061,$Y$3:$Z$12,2)</f>
        <v>2.13</v>
      </c>
      <c r="G1061">
        <f>SUMIF($B$2:B1061,B1061,$C$2:C1061)</f>
        <v>2441</v>
      </c>
      <c r="H1061">
        <f t="shared" si="129"/>
        <v>0.1</v>
      </c>
      <c r="I1061">
        <f t="shared" si="130"/>
        <v>15.200000000000001</v>
      </c>
      <c r="J1061">
        <f t="shared" si="131"/>
        <v>11</v>
      </c>
      <c r="K1061">
        <f t="shared" si="134"/>
        <v>1794</v>
      </c>
      <c r="L1061">
        <f t="shared" si="132"/>
        <v>1642</v>
      </c>
      <c r="M1061">
        <f t="shared" si="135"/>
        <v>0</v>
      </c>
      <c r="N1061">
        <f t="shared" si="133"/>
        <v>1642</v>
      </c>
    </row>
    <row r="1062" spans="1:14" x14ac:dyDescent="0.25">
      <c r="A1062" s="3">
        <v>40139</v>
      </c>
      <c r="B1062" s="4" t="s">
        <v>204</v>
      </c>
      <c r="C1062" s="5">
        <v>2</v>
      </c>
      <c r="D1062">
        <f t="shared" si="128"/>
        <v>2009</v>
      </c>
      <c r="E1062">
        <f>F1062*C1062</f>
        <v>4.26</v>
      </c>
      <c r="F1062">
        <f>VLOOKUP(D1062,$Y$3:$Z$12,2)</f>
        <v>2.13</v>
      </c>
      <c r="G1062">
        <f>SUMIF($B$2:B1062,B1062,$C$2:C1062)</f>
        <v>2</v>
      </c>
      <c r="H1062">
        <f t="shared" si="129"/>
        <v>0</v>
      </c>
      <c r="I1062">
        <f t="shared" si="130"/>
        <v>0</v>
      </c>
      <c r="J1062">
        <f t="shared" si="131"/>
        <v>11</v>
      </c>
      <c r="K1062">
        <f t="shared" si="134"/>
        <v>1642</v>
      </c>
      <c r="L1062">
        <f t="shared" si="132"/>
        <v>1640</v>
      </c>
      <c r="M1062">
        <f t="shared" si="135"/>
        <v>0</v>
      </c>
      <c r="N1062">
        <f t="shared" si="133"/>
        <v>1640</v>
      </c>
    </row>
    <row r="1063" spans="1:14" x14ac:dyDescent="0.25">
      <c r="A1063" s="6">
        <v>40142</v>
      </c>
      <c r="B1063" s="7" t="s">
        <v>23</v>
      </c>
      <c r="C1063" s="8">
        <v>115</v>
      </c>
      <c r="D1063">
        <f t="shared" si="128"/>
        <v>2009</v>
      </c>
      <c r="E1063">
        <f>F1063*C1063</f>
        <v>244.95</v>
      </c>
      <c r="F1063">
        <f>VLOOKUP(D1063,$Y$3:$Z$12,2)</f>
        <v>2.13</v>
      </c>
      <c r="G1063">
        <f>SUMIF($B$2:B1063,B1063,$C$2:C1063)</f>
        <v>714</v>
      </c>
      <c r="H1063">
        <f t="shared" si="129"/>
        <v>0.05</v>
      </c>
      <c r="I1063">
        <f t="shared" si="130"/>
        <v>5.75</v>
      </c>
      <c r="J1063">
        <f t="shared" si="131"/>
        <v>11</v>
      </c>
      <c r="K1063">
        <f t="shared" si="134"/>
        <v>1640</v>
      </c>
      <c r="L1063">
        <f t="shared" si="132"/>
        <v>1525</v>
      </c>
      <c r="M1063">
        <f t="shared" si="135"/>
        <v>0</v>
      </c>
      <c r="N1063">
        <f t="shared" si="133"/>
        <v>1525</v>
      </c>
    </row>
    <row r="1064" spans="1:14" x14ac:dyDescent="0.25">
      <c r="A1064" s="3">
        <v>40142</v>
      </c>
      <c r="B1064" s="4" t="s">
        <v>40</v>
      </c>
      <c r="C1064" s="5">
        <v>29</v>
      </c>
      <c r="D1064">
        <f t="shared" si="128"/>
        <v>2009</v>
      </c>
      <c r="E1064">
        <f>F1064*C1064</f>
        <v>61.769999999999996</v>
      </c>
      <c r="F1064">
        <f>VLOOKUP(D1064,$Y$3:$Z$12,2)</f>
        <v>2.13</v>
      </c>
      <c r="G1064">
        <f>SUMIF($B$2:B1064,B1064,$C$2:C1064)</f>
        <v>2448</v>
      </c>
      <c r="H1064">
        <f t="shared" si="129"/>
        <v>0.1</v>
      </c>
      <c r="I1064">
        <f t="shared" si="130"/>
        <v>2.9000000000000004</v>
      </c>
      <c r="J1064">
        <f t="shared" si="131"/>
        <v>11</v>
      </c>
      <c r="K1064">
        <f t="shared" si="134"/>
        <v>1525</v>
      </c>
      <c r="L1064">
        <f t="shared" si="132"/>
        <v>1496</v>
      </c>
      <c r="M1064">
        <f t="shared" si="135"/>
        <v>0</v>
      </c>
      <c r="N1064">
        <f t="shared" si="133"/>
        <v>1496</v>
      </c>
    </row>
    <row r="1065" spans="1:14" x14ac:dyDescent="0.25">
      <c r="A1065" s="6">
        <v>40142</v>
      </c>
      <c r="B1065" s="7" t="s">
        <v>38</v>
      </c>
      <c r="C1065" s="8">
        <v>91</v>
      </c>
      <c r="D1065">
        <f t="shared" si="128"/>
        <v>2009</v>
      </c>
      <c r="E1065">
        <f>F1065*C1065</f>
        <v>193.82999999999998</v>
      </c>
      <c r="F1065">
        <f>VLOOKUP(D1065,$Y$3:$Z$12,2)</f>
        <v>2.13</v>
      </c>
      <c r="G1065">
        <f>SUMIF($B$2:B1065,B1065,$C$2:C1065)</f>
        <v>1430</v>
      </c>
      <c r="H1065">
        <f t="shared" si="129"/>
        <v>0.1</v>
      </c>
      <c r="I1065">
        <f t="shared" si="130"/>
        <v>9.1</v>
      </c>
      <c r="J1065">
        <f t="shared" si="131"/>
        <v>11</v>
      </c>
      <c r="K1065">
        <f t="shared" si="134"/>
        <v>1496</v>
      </c>
      <c r="L1065">
        <f t="shared" si="132"/>
        <v>1405</v>
      </c>
      <c r="M1065">
        <f t="shared" si="135"/>
        <v>0</v>
      </c>
      <c r="N1065">
        <f t="shared" si="133"/>
        <v>1405</v>
      </c>
    </row>
    <row r="1066" spans="1:14" x14ac:dyDescent="0.25">
      <c r="A1066" s="3">
        <v>40144</v>
      </c>
      <c r="B1066" s="4" t="s">
        <v>22</v>
      </c>
      <c r="C1066" s="5">
        <v>125</v>
      </c>
      <c r="D1066">
        <f t="shared" si="128"/>
        <v>2009</v>
      </c>
      <c r="E1066">
        <f>F1066*C1066</f>
        <v>266.25</v>
      </c>
      <c r="F1066">
        <f>VLOOKUP(D1066,$Y$3:$Z$12,2)</f>
        <v>2.13</v>
      </c>
      <c r="G1066">
        <f>SUMIF($B$2:B1066,B1066,$C$2:C1066)</f>
        <v>2003</v>
      </c>
      <c r="H1066">
        <f t="shared" si="129"/>
        <v>0.1</v>
      </c>
      <c r="I1066">
        <f t="shared" si="130"/>
        <v>12.5</v>
      </c>
      <c r="J1066">
        <f t="shared" si="131"/>
        <v>11</v>
      </c>
      <c r="K1066">
        <f t="shared" si="134"/>
        <v>1405</v>
      </c>
      <c r="L1066">
        <f t="shared" si="132"/>
        <v>1280</v>
      </c>
      <c r="M1066">
        <f t="shared" si="135"/>
        <v>0</v>
      </c>
      <c r="N1066">
        <f t="shared" si="133"/>
        <v>1280</v>
      </c>
    </row>
    <row r="1067" spans="1:14" x14ac:dyDescent="0.25">
      <c r="A1067" s="6">
        <v>40146</v>
      </c>
      <c r="B1067" s="7" t="s">
        <v>64</v>
      </c>
      <c r="C1067" s="8">
        <v>40</v>
      </c>
      <c r="D1067">
        <f t="shared" si="128"/>
        <v>2009</v>
      </c>
      <c r="E1067">
        <f>F1067*C1067</f>
        <v>85.199999999999989</v>
      </c>
      <c r="F1067">
        <f>VLOOKUP(D1067,$Y$3:$Z$12,2)</f>
        <v>2.13</v>
      </c>
      <c r="G1067">
        <f>SUMIF($B$2:B1067,B1067,$C$2:C1067)</f>
        <v>1722</v>
      </c>
      <c r="H1067">
        <f t="shared" si="129"/>
        <v>0.1</v>
      </c>
      <c r="I1067">
        <f t="shared" si="130"/>
        <v>4</v>
      </c>
      <c r="J1067">
        <f t="shared" si="131"/>
        <v>11</v>
      </c>
      <c r="K1067">
        <f t="shared" si="134"/>
        <v>1280</v>
      </c>
      <c r="L1067">
        <f t="shared" si="132"/>
        <v>1240</v>
      </c>
      <c r="M1067">
        <f t="shared" si="135"/>
        <v>0</v>
      </c>
      <c r="N1067">
        <f t="shared" si="133"/>
        <v>1240</v>
      </c>
    </row>
    <row r="1068" spans="1:14" x14ac:dyDescent="0.25">
      <c r="A1068" s="3">
        <v>40146</v>
      </c>
      <c r="B1068" s="4" t="s">
        <v>12</v>
      </c>
      <c r="C1068" s="5">
        <v>279</v>
      </c>
      <c r="D1068">
        <f t="shared" si="128"/>
        <v>2009</v>
      </c>
      <c r="E1068">
        <f>F1068*C1068</f>
        <v>594.27</v>
      </c>
      <c r="F1068">
        <f>VLOOKUP(D1068,$Y$3:$Z$12,2)</f>
        <v>2.13</v>
      </c>
      <c r="G1068">
        <f>SUMIF($B$2:B1068,B1068,$C$2:C1068)</f>
        <v>13087</v>
      </c>
      <c r="H1068">
        <f t="shared" si="129"/>
        <v>0.2</v>
      </c>
      <c r="I1068">
        <f t="shared" si="130"/>
        <v>55.800000000000004</v>
      </c>
      <c r="J1068">
        <f t="shared" si="131"/>
        <v>11</v>
      </c>
      <c r="K1068">
        <f t="shared" si="134"/>
        <v>1240</v>
      </c>
      <c r="L1068">
        <f t="shared" si="132"/>
        <v>961</v>
      </c>
      <c r="M1068">
        <f t="shared" si="135"/>
        <v>0</v>
      </c>
      <c r="N1068">
        <f t="shared" si="133"/>
        <v>961</v>
      </c>
    </row>
    <row r="1069" spans="1:14" x14ac:dyDescent="0.25">
      <c r="A1069" s="6">
        <v>40147</v>
      </c>
      <c r="B1069" s="7" t="s">
        <v>14</v>
      </c>
      <c r="C1069" s="8">
        <v>8</v>
      </c>
      <c r="D1069">
        <f t="shared" si="128"/>
        <v>2009</v>
      </c>
      <c r="E1069">
        <f>F1069*C1069</f>
        <v>17.04</v>
      </c>
      <c r="F1069">
        <f>VLOOKUP(D1069,$Y$3:$Z$12,2)</f>
        <v>2.13</v>
      </c>
      <c r="G1069">
        <f>SUMIF($B$2:B1069,B1069,$C$2:C1069)</f>
        <v>25</v>
      </c>
      <c r="H1069">
        <f t="shared" si="129"/>
        <v>0</v>
      </c>
      <c r="I1069">
        <f t="shared" si="130"/>
        <v>0</v>
      </c>
      <c r="J1069">
        <f t="shared" si="131"/>
        <v>11</v>
      </c>
      <c r="K1069">
        <f t="shared" si="134"/>
        <v>961</v>
      </c>
      <c r="L1069">
        <f t="shared" si="132"/>
        <v>953</v>
      </c>
      <c r="M1069">
        <f t="shared" si="135"/>
        <v>5000</v>
      </c>
      <c r="N1069">
        <f t="shared" si="133"/>
        <v>5953</v>
      </c>
    </row>
    <row r="1070" spans="1:14" x14ac:dyDescent="0.25">
      <c r="A1070" s="3">
        <v>40151</v>
      </c>
      <c r="B1070" s="4" t="s">
        <v>74</v>
      </c>
      <c r="C1070" s="5">
        <v>194</v>
      </c>
      <c r="D1070">
        <f t="shared" si="128"/>
        <v>2009</v>
      </c>
      <c r="E1070">
        <f>F1070*C1070</f>
        <v>413.21999999999997</v>
      </c>
      <c r="F1070">
        <f>VLOOKUP(D1070,$Y$3:$Z$12,2)</f>
        <v>2.13</v>
      </c>
      <c r="G1070">
        <f>SUMIF($B$2:B1070,B1070,$C$2:C1070)</f>
        <v>1423</v>
      </c>
      <c r="H1070">
        <f t="shared" si="129"/>
        <v>0.1</v>
      </c>
      <c r="I1070">
        <f t="shared" si="130"/>
        <v>19.400000000000002</v>
      </c>
      <c r="J1070">
        <f t="shared" si="131"/>
        <v>12</v>
      </c>
      <c r="K1070">
        <f t="shared" si="134"/>
        <v>5953</v>
      </c>
      <c r="L1070">
        <f t="shared" si="132"/>
        <v>5759</v>
      </c>
      <c r="M1070">
        <f t="shared" si="135"/>
        <v>0</v>
      </c>
      <c r="N1070">
        <f t="shared" si="133"/>
        <v>5759</v>
      </c>
    </row>
    <row r="1071" spans="1:14" x14ac:dyDescent="0.25">
      <c r="A1071" s="6">
        <v>40152</v>
      </c>
      <c r="B1071" s="7" t="s">
        <v>9</v>
      </c>
      <c r="C1071" s="8">
        <v>168</v>
      </c>
      <c r="D1071">
        <f t="shared" si="128"/>
        <v>2009</v>
      </c>
      <c r="E1071">
        <f>F1071*C1071</f>
        <v>357.84</v>
      </c>
      <c r="F1071">
        <f>VLOOKUP(D1071,$Y$3:$Z$12,2)</f>
        <v>2.13</v>
      </c>
      <c r="G1071">
        <f>SUMIF($B$2:B1071,B1071,$C$2:C1071)</f>
        <v>1553</v>
      </c>
      <c r="H1071">
        <f t="shared" si="129"/>
        <v>0.1</v>
      </c>
      <c r="I1071">
        <f t="shared" si="130"/>
        <v>16.8</v>
      </c>
      <c r="J1071">
        <f t="shared" si="131"/>
        <v>12</v>
      </c>
      <c r="K1071">
        <f t="shared" si="134"/>
        <v>5759</v>
      </c>
      <c r="L1071">
        <f t="shared" si="132"/>
        <v>5591</v>
      </c>
      <c r="M1071">
        <f t="shared" si="135"/>
        <v>0</v>
      </c>
      <c r="N1071">
        <f t="shared" si="133"/>
        <v>5591</v>
      </c>
    </row>
    <row r="1072" spans="1:14" x14ac:dyDescent="0.25">
      <c r="A1072" s="3">
        <v>40153</v>
      </c>
      <c r="B1072" s="4" t="s">
        <v>17</v>
      </c>
      <c r="C1072" s="5">
        <v>211</v>
      </c>
      <c r="D1072">
        <f t="shared" si="128"/>
        <v>2009</v>
      </c>
      <c r="E1072">
        <f>F1072*C1072</f>
        <v>449.42999999999995</v>
      </c>
      <c r="F1072">
        <f>VLOOKUP(D1072,$Y$3:$Z$12,2)</f>
        <v>2.13</v>
      </c>
      <c r="G1072">
        <f>SUMIF($B$2:B1072,B1072,$C$2:C1072)</f>
        <v>11652</v>
      </c>
      <c r="H1072">
        <f t="shared" si="129"/>
        <v>0.2</v>
      </c>
      <c r="I1072">
        <f t="shared" si="130"/>
        <v>42.2</v>
      </c>
      <c r="J1072">
        <f t="shared" si="131"/>
        <v>12</v>
      </c>
      <c r="K1072">
        <f t="shared" si="134"/>
        <v>5591</v>
      </c>
      <c r="L1072">
        <f t="shared" si="132"/>
        <v>5380</v>
      </c>
      <c r="M1072">
        <f t="shared" si="135"/>
        <v>0</v>
      </c>
      <c r="N1072">
        <f t="shared" si="133"/>
        <v>5380</v>
      </c>
    </row>
    <row r="1073" spans="1:14" x14ac:dyDescent="0.25">
      <c r="A1073" s="6">
        <v>40153</v>
      </c>
      <c r="B1073" s="7" t="s">
        <v>158</v>
      </c>
      <c r="C1073" s="8">
        <v>19</v>
      </c>
      <c r="D1073">
        <f t="shared" si="128"/>
        <v>2009</v>
      </c>
      <c r="E1073">
        <f>F1073*C1073</f>
        <v>40.47</v>
      </c>
      <c r="F1073">
        <f>VLOOKUP(D1073,$Y$3:$Z$12,2)</f>
        <v>2.13</v>
      </c>
      <c r="G1073">
        <f>SUMIF($B$2:B1073,B1073,$C$2:C1073)</f>
        <v>34</v>
      </c>
      <c r="H1073">
        <f t="shared" si="129"/>
        <v>0</v>
      </c>
      <c r="I1073">
        <f t="shared" si="130"/>
        <v>0</v>
      </c>
      <c r="J1073">
        <f t="shared" si="131"/>
        <v>12</v>
      </c>
      <c r="K1073">
        <f t="shared" si="134"/>
        <v>5380</v>
      </c>
      <c r="L1073">
        <f t="shared" si="132"/>
        <v>5361</v>
      </c>
      <c r="M1073">
        <f t="shared" si="135"/>
        <v>0</v>
      </c>
      <c r="N1073">
        <f t="shared" si="133"/>
        <v>5361</v>
      </c>
    </row>
    <row r="1074" spans="1:14" x14ac:dyDescent="0.25">
      <c r="A1074" s="3">
        <v>40155</v>
      </c>
      <c r="B1074" s="4" t="s">
        <v>156</v>
      </c>
      <c r="C1074" s="5">
        <v>16</v>
      </c>
      <c r="D1074">
        <f t="shared" si="128"/>
        <v>2009</v>
      </c>
      <c r="E1074">
        <f>F1074*C1074</f>
        <v>34.08</v>
      </c>
      <c r="F1074">
        <f>VLOOKUP(D1074,$Y$3:$Z$12,2)</f>
        <v>2.13</v>
      </c>
      <c r="G1074">
        <f>SUMIF($B$2:B1074,B1074,$C$2:C1074)</f>
        <v>21</v>
      </c>
      <c r="H1074">
        <f t="shared" si="129"/>
        <v>0</v>
      </c>
      <c r="I1074">
        <f t="shared" si="130"/>
        <v>0</v>
      </c>
      <c r="J1074">
        <f t="shared" si="131"/>
        <v>12</v>
      </c>
      <c r="K1074">
        <f t="shared" si="134"/>
        <v>5361</v>
      </c>
      <c r="L1074">
        <f t="shared" si="132"/>
        <v>5345</v>
      </c>
      <c r="M1074">
        <f t="shared" si="135"/>
        <v>0</v>
      </c>
      <c r="N1074">
        <f t="shared" si="133"/>
        <v>5345</v>
      </c>
    </row>
    <row r="1075" spans="1:14" x14ac:dyDescent="0.25">
      <c r="A1075" s="6">
        <v>40158</v>
      </c>
      <c r="B1075" s="7" t="s">
        <v>30</v>
      </c>
      <c r="C1075" s="8">
        <v>18</v>
      </c>
      <c r="D1075">
        <f t="shared" si="128"/>
        <v>2009</v>
      </c>
      <c r="E1075">
        <f>F1075*C1075</f>
        <v>38.339999999999996</v>
      </c>
      <c r="F1075">
        <f>VLOOKUP(D1075,$Y$3:$Z$12,2)</f>
        <v>2.13</v>
      </c>
      <c r="G1075">
        <f>SUMIF($B$2:B1075,B1075,$C$2:C1075)</f>
        <v>66</v>
      </c>
      <c r="H1075">
        <f t="shared" si="129"/>
        <v>0</v>
      </c>
      <c r="I1075">
        <f t="shared" si="130"/>
        <v>0</v>
      </c>
      <c r="J1075">
        <f t="shared" si="131"/>
        <v>12</v>
      </c>
      <c r="K1075">
        <f t="shared" si="134"/>
        <v>5345</v>
      </c>
      <c r="L1075">
        <f t="shared" si="132"/>
        <v>5327</v>
      </c>
      <c r="M1075">
        <f t="shared" si="135"/>
        <v>0</v>
      </c>
      <c r="N1075">
        <f t="shared" si="133"/>
        <v>5327</v>
      </c>
    </row>
    <row r="1076" spans="1:14" x14ac:dyDescent="0.25">
      <c r="A1076" s="3">
        <v>40158</v>
      </c>
      <c r="B1076" s="4" t="s">
        <v>10</v>
      </c>
      <c r="C1076" s="5">
        <v>399</v>
      </c>
      <c r="D1076">
        <f t="shared" si="128"/>
        <v>2009</v>
      </c>
      <c r="E1076">
        <f>F1076*C1076</f>
        <v>849.87</v>
      </c>
      <c r="F1076">
        <f>VLOOKUP(D1076,$Y$3:$Z$12,2)</f>
        <v>2.13</v>
      </c>
      <c r="G1076">
        <f>SUMIF($B$2:B1076,B1076,$C$2:C1076)</f>
        <v>14387</v>
      </c>
      <c r="H1076">
        <f t="shared" si="129"/>
        <v>0.2</v>
      </c>
      <c r="I1076">
        <f t="shared" si="130"/>
        <v>79.800000000000011</v>
      </c>
      <c r="J1076">
        <f t="shared" si="131"/>
        <v>12</v>
      </c>
      <c r="K1076">
        <f t="shared" si="134"/>
        <v>5327</v>
      </c>
      <c r="L1076">
        <f t="shared" si="132"/>
        <v>4928</v>
      </c>
      <c r="M1076">
        <f t="shared" si="135"/>
        <v>0</v>
      </c>
      <c r="N1076">
        <f t="shared" si="133"/>
        <v>4928</v>
      </c>
    </row>
    <row r="1077" spans="1:14" x14ac:dyDescent="0.25">
      <c r="A1077" s="6">
        <v>40160</v>
      </c>
      <c r="B1077" s="7" t="s">
        <v>205</v>
      </c>
      <c r="C1077" s="8">
        <v>11</v>
      </c>
      <c r="D1077">
        <f t="shared" si="128"/>
        <v>2009</v>
      </c>
      <c r="E1077">
        <f>F1077*C1077</f>
        <v>23.43</v>
      </c>
      <c r="F1077">
        <f>VLOOKUP(D1077,$Y$3:$Z$12,2)</f>
        <v>2.13</v>
      </c>
      <c r="G1077">
        <f>SUMIF($B$2:B1077,B1077,$C$2:C1077)</f>
        <v>11</v>
      </c>
      <c r="H1077">
        <f t="shared" si="129"/>
        <v>0</v>
      </c>
      <c r="I1077">
        <f t="shared" si="130"/>
        <v>0</v>
      </c>
      <c r="J1077">
        <f t="shared" si="131"/>
        <v>12</v>
      </c>
      <c r="K1077">
        <f t="shared" si="134"/>
        <v>4928</v>
      </c>
      <c r="L1077">
        <f t="shared" si="132"/>
        <v>4917</v>
      </c>
      <c r="M1077">
        <f t="shared" si="135"/>
        <v>0</v>
      </c>
      <c r="N1077">
        <f t="shared" si="133"/>
        <v>4917</v>
      </c>
    </row>
    <row r="1078" spans="1:14" x14ac:dyDescent="0.25">
      <c r="A1078" s="3">
        <v>40164</v>
      </c>
      <c r="B1078" s="4" t="s">
        <v>26</v>
      </c>
      <c r="C1078" s="5">
        <v>131</v>
      </c>
      <c r="D1078">
        <f t="shared" si="128"/>
        <v>2009</v>
      </c>
      <c r="E1078">
        <f>F1078*C1078</f>
        <v>279.02999999999997</v>
      </c>
      <c r="F1078">
        <f>VLOOKUP(D1078,$Y$3:$Z$12,2)</f>
        <v>2.13</v>
      </c>
      <c r="G1078">
        <f>SUMIF($B$2:B1078,B1078,$C$2:C1078)</f>
        <v>2535</v>
      </c>
      <c r="H1078">
        <f t="shared" si="129"/>
        <v>0.1</v>
      </c>
      <c r="I1078">
        <f t="shared" si="130"/>
        <v>13.100000000000001</v>
      </c>
      <c r="J1078">
        <f t="shared" si="131"/>
        <v>12</v>
      </c>
      <c r="K1078">
        <f t="shared" si="134"/>
        <v>4917</v>
      </c>
      <c r="L1078">
        <f t="shared" si="132"/>
        <v>4786</v>
      </c>
      <c r="M1078">
        <f t="shared" si="135"/>
        <v>0</v>
      </c>
      <c r="N1078">
        <f t="shared" si="133"/>
        <v>4786</v>
      </c>
    </row>
    <row r="1079" spans="1:14" x14ac:dyDescent="0.25">
      <c r="A1079" s="6">
        <v>40165</v>
      </c>
      <c r="B1079" s="7" t="s">
        <v>42</v>
      </c>
      <c r="C1079" s="8">
        <v>67</v>
      </c>
      <c r="D1079">
        <f t="shared" si="128"/>
        <v>2009</v>
      </c>
      <c r="E1079">
        <f>F1079*C1079</f>
        <v>142.70999999999998</v>
      </c>
      <c r="F1079">
        <f>VLOOKUP(D1079,$Y$3:$Z$12,2)</f>
        <v>2.13</v>
      </c>
      <c r="G1079">
        <f>SUMIF($B$2:B1079,B1079,$C$2:C1079)</f>
        <v>1027</v>
      </c>
      <c r="H1079">
        <f t="shared" si="129"/>
        <v>0.1</v>
      </c>
      <c r="I1079">
        <f t="shared" si="130"/>
        <v>6.7</v>
      </c>
      <c r="J1079">
        <f t="shared" si="131"/>
        <v>12</v>
      </c>
      <c r="K1079">
        <f t="shared" si="134"/>
        <v>4786</v>
      </c>
      <c r="L1079">
        <f t="shared" si="132"/>
        <v>4719</v>
      </c>
      <c r="M1079">
        <f t="shared" si="135"/>
        <v>0</v>
      </c>
      <c r="N1079">
        <f t="shared" si="133"/>
        <v>4719</v>
      </c>
    </row>
    <row r="1080" spans="1:14" x14ac:dyDescent="0.25">
      <c r="A1080" s="3">
        <v>40166</v>
      </c>
      <c r="B1080" s="4" t="s">
        <v>13</v>
      </c>
      <c r="C1080" s="5">
        <v>151</v>
      </c>
      <c r="D1080">
        <f t="shared" si="128"/>
        <v>2009</v>
      </c>
      <c r="E1080">
        <f>F1080*C1080</f>
        <v>321.63</v>
      </c>
      <c r="F1080">
        <f>VLOOKUP(D1080,$Y$3:$Z$12,2)</f>
        <v>2.13</v>
      </c>
      <c r="G1080">
        <f>SUMIF($B$2:B1080,B1080,$C$2:C1080)</f>
        <v>1918</v>
      </c>
      <c r="H1080">
        <f t="shared" si="129"/>
        <v>0.1</v>
      </c>
      <c r="I1080">
        <f t="shared" si="130"/>
        <v>15.100000000000001</v>
      </c>
      <c r="J1080">
        <f t="shared" si="131"/>
        <v>12</v>
      </c>
      <c r="K1080">
        <f t="shared" si="134"/>
        <v>4719</v>
      </c>
      <c r="L1080">
        <f t="shared" si="132"/>
        <v>4568</v>
      </c>
      <c r="M1080">
        <f t="shared" si="135"/>
        <v>0</v>
      </c>
      <c r="N1080">
        <f t="shared" si="133"/>
        <v>4568</v>
      </c>
    </row>
    <row r="1081" spans="1:14" x14ac:dyDescent="0.25">
      <c r="A1081" s="6">
        <v>40171</v>
      </c>
      <c r="B1081" s="7" t="s">
        <v>26</v>
      </c>
      <c r="C1081" s="8">
        <v>105</v>
      </c>
      <c r="D1081">
        <f t="shared" si="128"/>
        <v>2009</v>
      </c>
      <c r="E1081">
        <f>F1081*C1081</f>
        <v>223.64999999999998</v>
      </c>
      <c r="F1081">
        <f>VLOOKUP(D1081,$Y$3:$Z$12,2)</f>
        <v>2.13</v>
      </c>
      <c r="G1081">
        <f>SUMIF($B$2:B1081,B1081,$C$2:C1081)</f>
        <v>2640</v>
      </c>
      <c r="H1081">
        <f t="shared" si="129"/>
        <v>0.1</v>
      </c>
      <c r="I1081">
        <f t="shared" si="130"/>
        <v>10.5</v>
      </c>
      <c r="J1081">
        <f t="shared" si="131"/>
        <v>12</v>
      </c>
      <c r="K1081">
        <f t="shared" si="134"/>
        <v>4568</v>
      </c>
      <c r="L1081">
        <f t="shared" si="132"/>
        <v>4463</v>
      </c>
      <c r="M1081">
        <f t="shared" si="135"/>
        <v>0</v>
      </c>
      <c r="N1081">
        <f t="shared" si="133"/>
        <v>4463</v>
      </c>
    </row>
    <row r="1082" spans="1:14" x14ac:dyDescent="0.25">
      <c r="A1082" s="3">
        <v>40172</v>
      </c>
      <c r="B1082" s="4" t="s">
        <v>74</v>
      </c>
      <c r="C1082" s="5">
        <v>132</v>
      </c>
      <c r="D1082">
        <f t="shared" si="128"/>
        <v>2009</v>
      </c>
      <c r="E1082">
        <f>F1082*C1082</f>
        <v>281.15999999999997</v>
      </c>
      <c r="F1082">
        <f>VLOOKUP(D1082,$Y$3:$Z$12,2)</f>
        <v>2.13</v>
      </c>
      <c r="G1082">
        <f>SUMIF($B$2:B1082,B1082,$C$2:C1082)</f>
        <v>1555</v>
      </c>
      <c r="H1082">
        <f t="shared" si="129"/>
        <v>0.1</v>
      </c>
      <c r="I1082">
        <f t="shared" si="130"/>
        <v>13.200000000000001</v>
      </c>
      <c r="J1082">
        <f t="shared" si="131"/>
        <v>12</v>
      </c>
      <c r="K1082">
        <f t="shared" si="134"/>
        <v>4463</v>
      </c>
      <c r="L1082">
        <f t="shared" si="132"/>
        <v>4331</v>
      </c>
      <c r="M1082">
        <f t="shared" si="135"/>
        <v>0</v>
      </c>
      <c r="N1082">
        <f t="shared" si="133"/>
        <v>4331</v>
      </c>
    </row>
    <row r="1083" spans="1:14" x14ac:dyDescent="0.25">
      <c r="A1083" s="6">
        <v>40172</v>
      </c>
      <c r="B1083" s="7" t="s">
        <v>20</v>
      </c>
      <c r="C1083" s="8">
        <v>142</v>
      </c>
      <c r="D1083">
        <f t="shared" si="128"/>
        <v>2009</v>
      </c>
      <c r="E1083">
        <f>F1083*C1083</f>
        <v>302.45999999999998</v>
      </c>
      <c r="F1083">
        <f>VLOOKUP(D1083,$Y$3:$Z$12,2)</f>
        <v>2.13</v>
      </c>
      <c r="G1083">
        <f>SUMIF($B$2:B1083,B1083,$C$2:C1083)</f>
        <v>9766</v>
      </c>
      <c r="H1083">
        <f t="shared" si="129"/>
        <v>0.1</v>
      </c>
      <c r="I1083">
        <f t="shared" si="130"/>
        <v>14.200000000000001</v>
      </c>
      <c r="J1083">
        <f t="shared" si="131"/>
        <v>12</v>
      </c>
      <c r="K1083">
        <f t="shared" si="134"/>
        <v>4331</v>
      </c>
      <c r="L1083">
        <f t="shared" si="132"/>
        <v>4189</v>
      </c>
      <c r="M1083">
        <f t="shared" si="135"/>
        <v>0</v>
      </c>
      <c r="N1083">
        <f t="shared" si="133"/>
        <v>4189</v>
      </c>
    </row>
    <row r="1084" spans="1:14" x14ac:dyDescent="0.25">
      <c r="A1084" s="3">
        <v>40172</v>
      </c>
      <c r="B1084" s="4" t="s">
        <v>206</v>
      </c>
      <c r="C1084" s="5">
        <v>17</v>
      </c>
      <c r="D1084">
        <f t="shared" si="128"/>
        <v>2009</v>
      </c>
      <c r="E1084">
        <f>F1084*C1084</f>
        <v>36.21</v>
      </c>
      <c r="F1084">
        <f>VLOOKUP(D1084,$Y$3:$Z$12,2)</f>
        <v>2.13</v>
      </c>
      <c r="G1084">
        <f>SUMIF($B$2:B1084,B1084,$C$2:C1084)</f>
        <v>17</v>
      </c>
      <c r="H1084">
        <f t="shared" si="129"/>
        <v>0</v>
      </c>
      <c r="I1084">
        <f t="shared" si="130"/>
        <v>0</v>
      </c>
      <c r="J1084">
        <f t="shared" si="131"/>
        <v>12</v>
      </c>
      <c r="K1084">
        <f t="shared" si="134"/>
        <v>4189</v>
      </c>
      <c r="L1084">
        <f t="shared" si="132"/>
        <v>4172</v>
      </c>
      <c r="M1084">
        <f t="shared" si="135"/>
        <v>0</v>
      </c>
      <c r="N1084">
        <f t="shared" si="133"/>
        <v>4172</v>
      </c>
    </row>
    <row r="1085" spans="1:14" x14ac:dyDescent="0.25">
      <c r="A1085" s="6">
        <v>40173</v>
      </c>
      <c r="B1085" s="7" t="s">
        <v>10</v>
      </c>
      <c r="C1085" s="8">
        <v>444</v>
      </c>
      <c r="D1085">
        <f t="shared" si="128"/>
        <v>2009</v>
      </c>
      <c r="E1085">
        <f>F1085*C1085</f>
        <v>945.71999999999991</v>
      </c>
      <c r="F1085">
        <f>VLOOKUP(D1085,$Y$3:$Z$12,2)</f>
        <v>2.13</v>
      </c>
      <c r="G1085">
        <f>SUMIF($B$2:B1085,B1085,$C$2:C1085)</f>
        <v>14831</v>
      </c>
      <c r="H1085">
        <f t="shared" si="129"/>
        <v>0.2</v>
      </c>
      <c r="I1085">
        <f t="shared" si="130"/>
        <v>88.800000000000011</v>
      </c>
      <c r="J1085">
        <f t="shared" si="131"/>
        <v>12</v>
      </c>
      <c r="K1085">
        <f t="shared" si="134"/>
        <v>4172</v>
      </c>
      <c r="L1085">
        <f t="shared" si="132"/>
        <v>3728</v>
      </c>
      <c r="M1085">
        <f t="shared" si="135"/>
        <v>0</v>
      </c>
      <c r="N1085">
        <f t="shared" si="133"/>
        <v>3728</v>
      </c>
    </row>
    <row r="1086" spans="1:14" x14ac:dyDescent="0.25">
      <c r="A1086" s="3">
        <v>40173</v>
      </c>
      <c r="B1086" s="4" t="s">
        <v>53</v>
      </c>
      <c r="C1086" s="5">
        <v>294</v>
      </c>
      <c r="D1086">
        <f t="shared" si="128"/>
        <v>2009</v>
      </c>
      <c r="E1086">
        <f>F1086*C1086</f>
        <v>626.21999999999991</v>
      </c>
      <c r="F1086">
        <f>VLOOKUP(D1086,$Y$3:$Z$12,2)</f>
        <v>2.13</v>
      </c>
      <c r="G1086">
        <f>SUMIF($B$2:B1086,B1086,$C$2:C1086)</f>
        <v>14310</v>
      </c>
      <c r="H1086">
        <f t="shared" si="129"/>
        <v>0.2</v>
      </c>
      <c r="I1086">
        <f t="shared" si="130"/>
        <v>58.800000000000004</v>
      </c>
      <c r="J1086">
        <f t="shared" si="131"/>
        <v>12</v>
      </c>
      <c r="K1086">
        <f t="shared" si="134"/>
        <v>3728</v>
      </c>
      <c r="L1086">
        <f t="shared" si="132"/>
        <v>3434</v>
      </c>
      <c r="M1086">
        <f t="shared" si="135"/>
        <v>0</v>
      </c>
      <c r="N1086">
        <f t="shared" si="133"/>
        <v>3434</v>
      </c>
    </row>
    <row r="1087" spans="1:14" x14ac:dyDescent="0.25">
      <c r="A1087" s="6">
        <v>40174</v>
      </c>
      <c r="B1087" s="7" t="s">
        <v>10</v>
      </c>
      <c r="C1087" s="8">
        <v>274</v>
      </c>
      <c r="D1087">
        <f t="shared" si="128"/>
        <v>2009</v>
      </c>
      <c r="E1087">
        <f>F1087*C1087</f>
        <v>583.62</v>
      </c>
      <c r="F1087">
        <f>VLOOKUP(D1087,$Y$3:$Z$12,2)</f>
        <v>2.13</v>
      </c>
      <c r="G1087">
        <f>SUMIF($B$2:B1087,B1087,$C$2:C1087)</f>
        <v>15105</v>
      </c>
      <c r="H1087">
        <f t="shared" si="129"/>
        <v>0.2</v>
      </c>
      <c r="I1087">
        <f t="shared" si="130"/>
        <v>54.800000000000004</v>
      </c>
      <c r="J1087">
        <f t="shared" si="131"/>
        <v>12</v>
      </c>
      <c r="K1087">
        <f t="shared" si="134"/>
        <v>3434</v>
      </c>
      <c r="L1087">
        <f t="shared" si="132"/>
        <v>3160</v>
      </c>
      <c r="M1087">
        <f t="shared" si="135"/>
        <v>0</v>
      </c>
      <c r="N1087">
        <f t="shared" si="133"/>
        <v>3160</v>
      </c>
    </row>
    <row r="1088" spans="1:14" x14ac:dyDescent="0.25">
      <c r="A1088" s="3">
        <v>40176</v>
      </c>
      <c r="B1088" s="4" t="s">
        <v>38</v>
      </c>
      <c r="C1088" s="5">
        <v>168</v>
      </c>
      <c r="D1088">
        <f t="shared" si="128"/>
        <v>2009</v>
      </c>
      <c r="E1088">
        <f>F1088*C1088</f>
        <v>357.84</v>
      </c>
      <c r="F1088">
        <f>VLOOKUP(D1088,$Y$3:$Z$12,2)</f>
        <v>2.13</v>
      </c>
      <c r="G1088">
        <f>SUMIF($B$2:B1088,B1088,$C$2:C1088)</f>
        <v>1598</v>
      </c>
      <c r="H1088">
        <f t="shared" si="129"/>
        <v>0.1</v>
      </c>
      <c r="I1088">
        <f t="shared" si="130"/>
        <v>16.8</v>
      </c>
      <c r="J1088">
        <f t="shared" si="131"/>
        <v>12</v>
      </c>
      <c r="K1088">
        <f t="shared" si="134"/>
        <v>3160</v>
      </c>
      <c r="L1088">
        <f t="shared" si="132"/>
        <v>2992</v>
      </c>
      <c r="M1088">
        <f t="shared" si="135"/>
        <v>0</v>
      </c>
      <c r="N1088">
        <f t="shared" si="133"/>
        <v>2992</v>
      </c>
    </row>
    <row r="1089" spans="1:14" x14ac:dyDescent="0.25">
      <c r="A1089" s="6">
        <v>40177</v>
      </c>
      <c r="B1089" s="7" t="s">
        <v>11</v>
      </c>
      <c r="C1089" s="8">
        <v>115</v>
      </c>
      <c r="D1089">
        <f t="shared" si="128"/>
        <v>2009</v>
      </c>
      <c r="E1089">
        <f>F1089*C1089</f>
        <v>244.95</v>
      </c>
      <c r="F1089">
        <f>VLOOKUP(D1089,$Y$3:$Z$12,2)</f>
        <v>2.13</v>
      </c>
      <c r="G1089">
        <f>SUMIF($B$2:B1089,B1089,$C$2:C1089)</f>
        <v>1918</v>
      </c>
      <c r="H1089">
        <f t="shared" si="129"/>
        <v>0.1</v>
      </c>
      <c r="I1089">
        <f t="shared" si="130"/>
        <v>11.5</v>
      </c>
      <c r="J1089">
        <f t="shared" si="131"/>
        <v>12</v>
      </c>
      <c r="K1089">
        <f t="shared" si="134"/>
        <v>2992</v>
      </c>
      <c r="L1089">
        <f t="shared" si="132"/>
        <v>2877</v>
      </c>
      <c r="M1089">
        <f t="shared" si="135"/>
        <v>0</v>
      </c>
      <c r="N1089">
        <f t="shared" si="133"/>
        <v>2877</v>
      </c>
    </row>
    <row r="1090" spans="1:14" x14ac:dyDescent="0.25">
      <c r="A1090" s="3">
        <v>40177</v>
      </c>
      <c r="B1090" s="4" t="s">
        <v>33</v>
      </c>
      <c r="C1090" s="5">
        <v>126</v>
      </c>
      <c r="D1090">
        <f t="shared" si="128"/>
        <v>2009</v>
      </c>
      <c r="E1090">
        <f>F1090*C1090</f>
        <v>268.38</v>
      </c>
      <c r="F1090">
        <f>VLOOKUP(D1090,$Y$3:$Z$12,2)</f>
        <v>2.13</v>
      </c>
      <c r="G1090">
        <f>SUMIF($B$2:B1090,B1090,$C$2:C1090)</f>
        <v>2849</v>
      </c>
      <c r="H1090">
        <f t="shared" si="129"/>
        <v>0.1</v>
      </c>
      <c r="I1090">
        <f t="shared" si="130"/>
        <v>12.600000000000001</v>
      </c>
      <c r="J1090">
        <f t="shared" si="131"/>
        <v>12</v>
      </c>
      <c r="K1090">
        <f t="shared" si="134"/>
        <v>2877</v>
      </c>
      <c r="L1090">
        <f t="shared" si="132"/>
        <v>2751</v>
      </c>
      <c r="M1090">
        <f t="shared" si="135"/>
        <v>3000</v>
      </c>
      <c r="N1090">
        <f t="shared" si="133"/>
        <v>5751</v>
      </c>
    </row>
    <row r="1091" spans="1:14" x14ac:dyDescent="0.25">
      <c r="A1091" s="6">
        <v>40180</v>
      </c>
      <c r="B1091" s="7" t="s">
        <v>31</v>
      </c>
      <c r="C1091" s="8">
        <v>73</v>
      </c>
      <c r="D1091">
        <f t="shared" ref="D1091:D1154" si="136">YEAR(A1091)</f>
        <v>2010</v>
      </c>
      <c r="E1091">
        <f>F1091*C1091</f>
        <v>153.30000000000001</v>
      </c>
      <c r="F1091">
        <f>VLOOKUP(D1091,$Y$3:$Z$12,2)</f>
        <v>2.1</v>
      </c>
      <c r="G1091">
        <f>SUMIF($B$2:B1091,B1091,$C$2:C1091)</f>
        <v>2122</v>
      </c>
      <c r="H1091">
        <f t="shared" ref="H1091:H1154" si="137">IF(G1091 &gt;= 10000,0.2,IF(G1091 &gt;= 1000,0.1,IF(G1091 &gt;= 100,0.05,0)))</f>
        <v>0.1</v>
      </c>
      <c r="I1091">
        <f t="shared" ref="I1091:I1154" si="138">H1091*C1091</f>
        <v>7.3000000000000007</v>
      </c>
      <c r="J1091">
        <f t="shared" ref="J1091:J1154" si="139">MONTH(A1091)</f>
        <v>1</v>
      </c>
      <c r="K1091">
        <f t="shared" si="134"/>
        <v>5751</v>
      </c>
      <c r="L1091">
        <f t="shared" ref="L1091:L1154" si="140">K1091-C1091</f>
        <v>5678</v>
      </c>
      <c r="M1091">
        <f t="shared" si="135"/>
        <v>0</v>
      </c>
      <c r="N1091">
        <f t="shared" ref="N1091:N1154" si="141">L1091+M1091</f>
        <v>5678</v>
      </c>
    </row>
    <row r="1092" spans="1:14" x14ac:dyDescent="0.25">
      <c r="A1092" s="3">
        <v>40180</v>
      </c>
      <c r="B1092" s="4" t="s">
        <v>25</v>
      </c>
      <c r="C1092" s="5">
        <v>413</v>
      </c>
      <c r="D1092">
        <f t="shared" si="136"/>
        <v>2010</v>
      </c>
      <c r="E1092">
        <f>F1092*C1092</f>
        <v>867.30000000000007</v>
      </c>
      <c r="F1092">
        <f>VLOOKUP(D1092,$Y$3:$Z$12,2)</f>
        <v>2.1</v>
      </c>
      <c r="G1092">
        <f>SUMIF($B$2:B1092,B1092,$C$2:C1092)</f>
        <v>11507</v>
      </c>
      <c r="H1092">
        <f t="shared" si="137"/>
        <v>0.2</v>
      </c>
      <c r="I1092">
        <f t="shared" si="138"/>
        <v>82.600000000000009</v>
      </c>
      <c r="J1092">
        <f t="shared" si="139"/>
        <v>1</v>
      </c>
      <c r="K1092">
        <f t="shared" ref="K1092:K1155" si="142">N1091</f>
        <v>5678</v>
      </c>
      <c r="L1092">
        <f t="shared" si="140"/>
        <v>5265</v>
      </c>
      <c r="M1092">
        <f t="shared" ref="M1092:M1155" si="143">IF(J1092 &lt;&gt; J1093,MROUND(IF(ROUNDUP(5000 - L1092,-3) &lt; 0, 0, ROUNDUP(5000 - L1092,-3)),1000),0)</f>
        <v>0</v>
      </c>
      <c r="N1092">
        <f t="shared" si="141"/>
        <v>5265</v>
      </c>
    </row>
    <row r="1093" spans="1:14" x14ac:dyDescent="0.25">
      <c r="A1093" s="6">
        <v>40181</v>
      </c>
      <c r="B1093" s="7" t="s">
        <v>10</v>
      </c>
      <c r="C1093" s="8">
        <v>393</v>
      </c>
      <c r="D1093">
        <f t="shared" si="136"/>
        <v>2010</v>
      </c>
      <c r="E1093">
        <f>F1093*C1093</f>
        <v>825.30000000000007</v>
      </c>
      <c r="F1093">
        <f>VLOOKUP(D1093,$Y$3:$Z$12,2)</f>
        <v>2.1</v>
      </c>
      <c r="G1093">
        <f>SUMIF($B$2:B1093,B1093,$C$2:C1093)</f>
        <v>15498</v>
      </c>
      <c r="H1093">
        <f t="shared" si="137"/>
        <v>0.2</v>
      </c>
      <c r="I1093">
        <f t="shared" si="138"/>
        <v>78.600000000000009</v>
      </c>
      <c r="J1093">
        <f t="shared" si="139"/>
        <v>1</v>
      </c>
      <c r="K1093">
        <f t="shared" si="142"/>
        <v>5265</v>
      </c>
      <c r="L1093">
        <f t="shared" si="140"/>
        <v>4872</v>
      </c>
      <c r="M1093">
        <f t="shared" si="143"/>
        <v>0</v>
      </c>
      <c r="N1093">
        <f t="shared" si="141"/>
        <v>4872</v>
      </c>
    </row>
    <row r="1094" spans="1:14" x14ac:dyDescent="0.25">
      <c r="A1094" s="3">
        <v>40184</v>
      </c>
      <c r="B1094" s="4" t="s">
        <v>146</v>
      </c>
      <c r="C1094" s="5">
        <v>13</v>
      </c>
      <c r="D1094">
        <f t="shared" si="136"/>
        <v>2010</v>
      </c>
      <c r="E1094">
        <f>F1094*C1094</f>
        <v>27.3</v>
      </c>
      <c r="F1094">
        <f>VLOOKUP(D1094,$Y$3:$Z$12,2)</f>
        <v>2.1</v>
      </c>
      <c r="G1094">
        <f>SUMIF($B$2:B1094,B1094,$C$2:C1094)</f>
        <v>22</v>
      </c>
      <c r="H1094">
        <f t="shared" si="137"/>
        <v>0</v>
      </c>
      <c r="I1094">
        <f t="shared" si="138"/>
        <v>0</v>
      </c>
      <c r="J1094">
        <f t="shared" si="139"/>
        <v>1</v>
      </c>
      <c r="K1094">
        <f t="shared" si="142"/>
        <v>4872</v>
      </c>
      <c r="L1094">
        <f t="shared" si="140"/>
        <v>4859</v>
      </c>
      <c r="M1094">
        <f t="shared" si="143"/>
        <v>0</v>
      </c>
      <c r="N1094">
        <f t="shared" si="141"/>
        <v>4859</v>
      </c>
    </row>
    <row r="1095" spans="1:14" x14ac:dyDescent="0.25">
      <c r="A1095" s="6">
        <v>40185</v>
      </c>
      <c r="B1095" s="7" t="s">
        <v>25</v>
      </c>
      <c r="C1095" s="8">
        <v>211</v>
      </c>
      <c r="D1095">
        <f t="shared" si="136"/>
        <v>2010</v>
      </c>
      <c r="E1095">
        <f>F1095*C1095</f>
        <v>443.1</v>
      </c>
      <c r="F1095">
        <f>VLOOKUP(D1095,$Y$3:$Z$12,2)</f>
        <v>2.1</v>
      </c>
      <c r="G1095">
        <f>SUMIF($B$2:B1095,B1095,$C$2:C1095)</f>
        <v>11718</v>
      </c>
      <c r="H1095">
        <f t="shared" si="137"/>
        <v>0.2</v>
      </c>
      <c r="I1095">
        <f t="shared" si="138"/>
        <v>42.2</v>
      </c>
      <c r="J1095">
        <f t="shared" si="139"/>
        <v>1</v>
      </c>
      <c r="K1095">
        <f t="shared" si="142"/>
        <v>4859</v>
      </c>
      <c r="L1095">
        <f t="shared" si="140"/>
        <v>4648</v>
      </c>
      <c r="M1095">
        <f t="shared" si="143"/>
        <v>0</v>
      </c>
      <c r="N1095">
        <f t="shared" si="141"/>
        <v>4648</v>
      </c>
    </row>
    <row r="1096" spans="1:14" x14ac:dyDescent="0.25">
      <c r="A1096" s="3">
        <v>40189</v>
      </c>
      <c r="B1096" s="4" t="s">
        <v>64</v>
      </c>
      <c r="C1096" s="5">
        <v>116</v>
      </c>
      <c r="D1096">
        <f t="shared" si="136"/>
        <v>2010</v>
      </c>
      <c r="E1096">
        <f>F1096*C1096</f>
        <v>243.60000000000002</v>
      </c>
      <c r="F1096">
        <f>VLOOKUP(D1096,$Y$3:$Z$12,2)</f>
        <v>2.1</v>
      </c>
      <c r="G1096">
        <f>SUMIF($B$2:B1096,B1096,$C$2:C1096)</f>
        <v>1838</v>
      </c>
      <c r="H1096">
        <f t="shared" si="137"/>
        <v>0.1</v>
      </c>
      <c r="I1096">
        <f t="shared" si="138"/>
        <v>11.600000000000001</v>
      </c>
      <c r="J1096">
        <f t="shared" si="139"/>
        <v>1</v>
      </c>
      <c r="K1096">
        <f t="shared" si="142"/>
        <v>4648</v>
      </c>
      <c r="L1096">
        <f t="shared" si="140"/>
        <v>4532</v>
      </c>
      <c r="M1096">
        <f t="shared" si="143"/>
        <v>0</v>
      </c>
      <c r="N1096">
        <f t="shared" si="141"/>
        <v>4532</v>
      </c>
    </row>
    <row r="1097" spans="1:14" x14ac:dyDescent="0.25">
      <c r="A1097" s="6">
        <v>40189</v>
      </c>
      <c r="B1097" s="7" t="s">
        <v>3</v>
      </c>
      <c r="C1097" s="8">
        <v>9</v>
      </c>
      <c r="D1097">
        <f t="shared" si="136"/>
        <v>2010</v>
      </c>
      <c r="E1097">
        <f>F1097*C1097</f>
        <v>18.900000000000002</v>
      </c>
      <c r="F1097">
        <f>VLOOKUP(D1097,$Y$3:$Z$12,2)</f>
        <v>2.1</v>
      </c>
      <c r="G1097">
        <f>SUMIF($B$2:B1097,B1097,$C$2:C1097)</f>
        <v>39</v>
      </c>
      <c r="H1097">
        <f t="shared" si="137"/>
        <v>0</v>
      </c>
      <c r="I1097">
        <f t="shared" si="138"/>
        <v>0</v>
      </c>
      <c r="J1097">
        <f t="shared" si="139"/>
        <v>1</v>
      </c>
      <c r="K1097">
        <f t="shared" si="142"/>
        <v>4532</v>
      </c>
      <c r="L1097">
        <f t="shared" si="140"/>
        <v>4523</v>
      </c>
      <c r="M1097">
        <f t="shared" si="143"/>
        <v>0</v>
      </c>
      <c r="N1097">
        <f t="shared" si="141"/>
        <v>4523</v>
      </c>
    </row>
    <row r="1098" spans="1:14" x14ac:dyDescent="0.25">
      <c r="A1098" s="3">
        <v>40193</v>
      </c>
      <c r="B1098" s="4" t="s">
        <v>48</v>
      </c>
      <c r="C1098" s="5">
        <v>117</v>
      </c>
      <c r="D1098">
        <f t="shared" si="136"/>
        <v>2010</v>
      </c>
      <c r="E1098">
        <f>F1098*C1098</f>
        <v>245.70000000000002</v>
      </c>
      <c r="F1098">
        <f>VLOOKUP(D1098,$Y$3:$Z$12,2)</f>
        <v>2.1</v>
      </c>
      <c r="G1098">
        <f>SUMIF($B$2:B1098,B1098,$C$2:C1098)</f>
        <v>13632</v>
      </c>
      <c r="H1098">
        <f t="shared" si="137"/>
        <v>0.2</v>
      </c>
      <c r="I1098">
        <f t="shared" si="138"/>
        <v>23.400000000000002</v>
      </c>
      <c r="J1098">
        <f t="shared" si="139"/>
        <v>1</v>
      </c>
      <c r="K1098">
        <f t="shared" si="142"/>
        <v>4523</v>
      </c>
      <c r="L1098">
        <f t="shared" si="140"/>
        <v>4406</v>
      </c>
      <c r="M1098">
        <f t="shared" si="143"/>
        <v>0</v>
      </c>
      <c r="N1098">
        <f t="shared" si="141"/>
        <v>4406</v>
      </c>
    </row>
    <row r="1099" spans="1:14" x14ac:dyDescent="0.25">
      <c r="A1099" s="6">
        <v>40194</v>
      </c>
      <c r="B1099" s="7" t="s">
        <v>53</v>
      </c>
      <c r="C1099" s="8">
        <v>221</v>
      </c>
      <c r="D1099">
        <f t="shared" si="136"/>
        <v>2010</v>
      </c>
      <c r="E1099">
        <f>F1099*C1099</f>
        <v>464.1</v>
      </c>
      <c r="F1099">
        <f>VLOOKUP(D1099,$Y$3:$Z$12,2)</f>
        <v>2.1</v>
      </c>
      <c r="G1099">
        <f>SUMIF($B$2:B1099,B1099,$C$2:C1099)</f>
        <v>14531</v>
      </c>
      <c r="H1099">
        <f t="shared" si="137"/>
        <v>0.2</v>
      </c>
      <c r="I1099">
        <f t="shared" si="138"/>
        <v>44.2</v>
      </c>
      <c r="J1099">
        <f t="shared" si="139"/>
        <v>1</v>
      </c>
      <c r="K1099">
        <f t="shared" si="142"/>
        <v>4406</v>
      </c>
      <c r="L1099">
        <f t="shared" si="140"/>
        <v>4185</v>
      </c>
      <c r="M1099">
        <f t="shared" si="143"/>
        <v>0</v>
      </c>
      <c r="N1099">
        <f t="shared" si="141"/>
        <v>4185</v>
      </c>
    </row>
    <row r="1100" spans="1:14" x14ac:dyDescent="0.25">
      <c r="A1100" s="3">
        <v>40198</v>
      </c>
      <c r="B1100" s="4" t="s">
        <v>155</v>
      </c>
      <c r="C1100" s="5">
        <v>9</v>
      </c>
      <c r="D1100">
        <f t="shared" si="136"/>
        <v>2010</v>
      </c>
      <c r="E1100">
        <f>F1100*C1100</f>
        <v>18.900000000000002</v>
      </c>
      <c r="F1100">
        <f>VLOOKUP(D1100,$Y$3:$Z$12,2)</f>
        <v>2.1</v>
      </c>
      <c r="G1100">
        <f>SUMIF($B$2:B1100,B1100,$C$2:C1100)</f>
        <v>21</v>
      </c>
      <c r="H1100">
        <f t="shared" si="137"/>
        <v>0</v>
      </c>
      <c r="I1100">
        <f t="shared" si="138"/>
        <v>0</v>
      </c>
      <c r="J1100">
        <f t="shared" si="139"/>
        <v>1</v>
      </c>
      <c r="K1100">
        <f t="shared" si="142"/>
        <v>4185</v>
      </c>
      <c r="L1100">
        <f t="shared" si="140"/>
        <v>4176</v>
      </c>
      <c r="M1100">
        <f t="shared" si="143"/>
        <v>0</v>
      </c>
      <c r="N1100">
        <f t="shared" si="141"/>
        <v>4176</v>
      </c>
    </row>
    <row r="1101" spans="1:14" x14ac:dyDescent="0.25">
      <c r="A1101" s="6">
        <v>40199</v>
      </c>
      <c r="B1101" s="7" t="s">
        <v>20</v>
      </c>
      <c r="C1101" s="8">
        <v>214</v>
      </c>
      <c r="D1101">
        <f t="shared" si="136"/>
        <v>2010</v>
      </c>
      <c r="E1101">
        <f>F1101*C1101</f>
        <v>449.40000000000003</v>
      </c>
      <c r="F1101">
        <f>VLOOKUP(D1101,$Y$3:$Z$12,2)</f>
        <v>2.1</v>
      </c>
      <c r="G1101">
        <f>SUMIF($B$2:B1101,B1101,$C$2:C1101)</f>
        <v>9980</v>
      </c>
      <c r="H1101">
        <f t="shared" si="137"/>
        <v>0.1</v>
      </c>
      <c r="I1101">
        <f t="shared" si="138"/>
        <v>21.400000000000002</v>
      </c>
      <c r="J1101">
        <f t="shared" si="139"/>
        <v>1</v>
      </c>
      <c r="K1101">
        <f t="shared" si="142"/>
        <v>4176</v>
      </c>
      <c r="L1101">
        <f t="shared" si="140"/>
        <v>3962</v>
      </c>
      <c r="M1101">
        <f t="shared" si="143"/>
        <v>0</v>
      </c>
      <c r="N1101">
        <f t="shared" si="141"/>
        <v>3962</v>
      </c>
    </row>
    <row r="1102" spans="1:14" x14ac:dyDescent="0.25">
      <c r="A1102" s="3">
        <v>40200</v>
      </c>
      <c r="B1102" s="4" t="s">
        <v>40</v>
      </c>
      <c r="C1102" s="5">
        <v>138</v>
      </c>
      <c r="D1102">
        <f t="shared" si="136"/>
        <v>2010</v>
      </c>
      <c r="E1102">
        <f>F1102*C1102</f>
        <v>289.8</v>
      </c>
      <c r="F1102">
        <f>VLOOKUP(D1102,$Y$3:$Z$12,2)</f>
        <v>2.1</v>
      </c>
      <c r="G1102">
        <f>SUMIF($B$2:B1102,B1102,$C$2:C1102)</f>
        <v>2586</v>
      </c>
      <c r="H1102">
        <f t="shared" si="137"/>
        <v>0.1</v>
      </c>
      <c r="I1102">
        <f t="shared" si="138"/>
        <v>13.8</v>
      </c>
      <c r="J1102">
        <f t="shared" si="139"/>
        <v>1</v>
      </c>
      <c r="K1102">
        <f t="shared" si="142"/>
        <v>3962</v>
      </c>
      <c r="L1102">
        <f t="shared" si="140"/>
        <v>3824</v>
      </c>
      <c r="M1102">
        <f t="shared" si="143"/>
        <v>0</v>
      </c>
      <c r="N1102">
        <f t="shared" si="141"/>
        <v>3824</v>
      </c>
    </row>
    <row r="1103" spans="1:14" x14ac:dyDescent="0.25">
      <c r="A1103" s="6">
        <v>40201</v>
      </c>
      <c r="B1103" s="7" t="s">
        <v>84</v>
      </c>
      <c r="C1103" s="8">
        <v>11</v>
      </c>
      <c r="D1103">
        <f t="shared" si="136"/>
        <v>2010</v>
      </c>
      <c r="E1103">
        <f>F1103*C1103</f>
        <v>23.1</v>
      </c>
      <c r="F1103">
        <f>VLOOKUP(D1103,$Y$3:$Z$12,2)</f>
        <v>2.1</v>
      </c>
      <c r="G1103">
        <f>SUMIF($B$2:B1103,B1103,$C$2:C1103)</f>
        <v>28</v>
      </c>
      <c r="H1103">
        <f t="shared" si="137"/>
        <v>0</v>
      </c>
      <c r="I1103">
        <f t="shared" si="138"/>
        <v>0</v>
      </c>
      <c r="J1103">
        <f t="shared" si="139"/>
        <v>1</v>
      </c>
      <c r="K1103">
        <f t="shared" si="142"/>
        <v>3824</v>
      </c>
      <c r="L1103">
        <f t="shared" si="140"/>
        <v>3813</v>
      </c>
      <c r="M1103">
        <f t="shared" si="143"/>
        <v>0</v>
      </c>
      <c r="N1103">
        <f t="shared" si="141"/>
        <v>3813</v>
      </c>
    </row>
    <row r="1104" spans="1:14" x14ac:dyDescent="0.25">
      <c r="A1104" s="3">
        <v>40201</v>
      </c>
      <c r="B1104" s="4" t="s">
        <v>55</v>
      </c>
      <c r="C1104" s="5">
        <v>128</v>
      </c>
      <c r="D1104">
        <f t="shared" si="136"/>
        <v>2010</v>
      </c>
      <c r="E1104">
        <f>F1104*C1104</f>
        <v>268.8</v>
      </c>
      <c r="F1104">
        <f>VLOOKUP(D1104,$Y$3:$Z$12,2)</f>
        <v>2.1</v>
      </c>
      <c r="G1104">
        <f>SUMIF($B$2:B1104,B1104,$C$2:C1104)</f>
        <v>2030</v>
      </c>
      <c r="H1104">
        <f t="shared" si="137"/>
        <v>0.1</v>
      </c>
      <c r="I1104">
        <f t="shared" si="138"/>
        <v>12.8</v>
      </c>
      <c r="J1104">
        <f t="shared" si="139"/>
        <v>1</v>
      </c>
      <c r="K1104">
        <f t="shared" si="142"/>
        <v>3813</v>
      </c>
      <c r="L1104">
        <f t="shared" si="140"/>
        <v>3685</v>
      </c>
      <c r="M1104">
        <f t="shared" si="143"/>
        <v>0</v>
      </c>
      <c r="N1104">
        <f t="shared" si="141"/>
        <v>3685</v>
      </c>
    </row>
    <row r="1105" spans="1:14" x14ac:dyDescent="0.25">
      <c r="A1105" s="6">
        <v>40202</v>
      </c>
      <c r="B1105" s="7" t="s">
        <v>20</v>
      </c>
      <c r="C1105" s="8">
        <v>376</v>
      </c>
      <c r="D1105">
        <f t="shared" si="136"/>
        <v>2010</v>
      </c>
      <c r="E1105">
        <f>F1105*C1105</f>
        <v>789.6</v>
      </c>
      <c r="F1105">
        <f>VLOOKUP(D1105,$Y$3:$Z$12,2)</f>
        <v>2.1</v>
      </c>
      <c r="G1105">
        <f>SUMIF($B$2:B1105,B1105,$C$2:C1105)</f>
        <v>10356</v>
      </c>
      <c r="H1105">
        <f t="shared" si="137"/>
        <v>0.2</v>
      </c>
      <c r="I1105">
        <f t="shared" si="138"/>
        <v>75.2</v>
      </c>
      <c r="J1105">
        <f t="shared" si="139"/>
        <v>1</v>
      </c>
      <c r="K1105">
        <f t="shared" si="142"/>
        <v>3685</v>
      </c>
      <c r="L1105">
        <f t="shared" si="140"/>
        <v>3309</v>
      </c>
      <c r="M1105">
        <f t="shared" si="143"/>
        <v>0</v>
      </c>
      <c r="N1105">
        <f t="shared" si="141"/>
        <v>3309</v>
      </c>
    </row>
    <row r="1106" spans="1:14" x14ac:dyDescent="0.25">
      <c r="A1106" s="3">
        <v>40203</v>
      </c>
      <c r="B1106" s="4" t="s">
        <v>20</v>
      </c>
      <c r="C1106" s="5">
        <v>121</v>
      </c>
      <c r="D1106">
        <f t="shared" si="136"/>
        <v>2010</v>
      </c>
      <c r="E1106">
        <f>F1106*C1106</f>
        <v>254.10000000000002</v>
      </c>
      <c r="F1106">
        <f>VLOOKUP(D1106,$Y$3:$Z$12,2)</f>
        <v>2.1</v>
      </c>
      <c r="G1106">
        <f>SUMIF($B$2:B1106,B1106,$C$2:C1106)</f>
        <v>10477</v>
      </c>
      <c r="H1106">
        <f t="shared" si="137"/>
        <v>0.2</v>
      </c>
      <c r="I1106">
        <f t="shared" si="138"/>
        <v>24.200000000000003</v>
      </c>
      <c r="J1106">
        <f t="shared" si="139"/>
        <v>1</v>
      </c>
      <c r="K1106">
        <f t="shared" si="142"/>
        <v>3309</v>
      </c>
      <c r="L1106">
        <f t="shared" si="140"/>
        <v>3188</v>
      </c>
      <c r="M1106">
        <f t="shared" si="143"/>
        <v>0</v>
      </c>
      <c r="N1106">
        <f t="shared" si="141"/>
        <v>3188</v>
      </c>
    </row>
    <row r="1107" spans="1:14" x14ac:dyDescent="0.25">
      <c r="A1107" s="6">
        <v>40203</v>
      </c>
      <c r="B1107" s="7" t="s">
        <v>17</v>
      </c>
      <c r="C1107" s="8">
        <v>200</v>
      </c>
      <c r="D1107">
        <f t="shared" si="136"/>
        <v>2010</v>
      </c>
      <c r="E1107">
        <f>F1107*C1107</f>
        <v>420</v>
      </c>
      <c r="F1107">
        <f>VLOOKUP(D1107,$Y$3:$Z$12,2)</f>
        <v>2.1</v>
      </c>
      <c r="G1107">
        <f>SUMIF($B$2:B1107,B1107,$C$2:C1107)</f>
        <v>11852</v>
      </c>
      <c r="H1107">
        <f t="shared" si="137"/>
        <v>0.2</v>
      </c>
      <c r="I1107">
        <f t="shared" si="138"/>
        <v>40</v>
      </c>
      <c r="J1107">
        <f t="shared" si="139"/>
        <v>1</v>
      </c>
      <c r="K1107">
        <f t="shared" si="142"/>
        <v>3188</v>
      </c>
      <c r="L1107">
        <f t="shared" si="140"/>
        <v>2988</v>
      </c>
      <c r="M1107">
        <f t="shared" si="143"/>
        <v>0</v>
      </c>
      <c r="N1107">
        <f t="shared" si="141"/>
        <v>2988</v>
      </c>
    </row>
    <row r="1108" spans="1:14" x14ac:dyDescent="0.25">
      <c r="A1108" s="3">
        <v>40204</v>
      </c>
      <c r="B1108" s="4" t="s">
        <v>20</v>
      </c>
      <c r="C1108" s="5">
        <v>500</v>
      </c>
      <c r="D1108">
        <f t="shared" si="136"/>
        <v>2010</v>
      </c>
      <c r="E1108">
        <f>F1108*C1108</f>
        <v>1050</v>
      </c>
      <c r="F1108">
        <f>VLOOKUP(D1108,$Y$3:$Z$12,2)</f>
        <v>2.1</v>
      </c>
      <c r="G1108">
        <f>SUMIF($B$2:B1108,B1108,$C$2:C1108)</f>
        <v>10977</v>
      </c>
      <c r="H1108">
        <f t="shared" si="137"/>
        <v>0.2</v>
      </c>
      <c r="I1108">
        <f t="shared" si="138"/>
        <v>100</v>
      </c>
      <c r="J1108">
        <f t="shared" si="139"/>
        <v>1</v>
      </c>
      <c r="K1108">
        <f t="shared" si="142"/>
        <v>2988</v>
      </c>
      <c r="L1108">
        <f t="shared" si="140"/>
        <v>2488</v>
      </c>
      <c r="M1108">
        <f t="shared" si="143"/>
        <v>0</v>
      </c>
      <c r="N1108">
        <f t="shared" si="141"/>
        <v>2488</v>
      </c>
    </row>
    <row r="1109" spans="1:14" x14ac:dyDescent="0.25">
      <c r="A1109" s="6">
        <v>40206</v>
      </c>
      <c r="B1109" s="7" t="s">
        <v>74</v>
      </c>
      <c r="C1109" s="8">
        <v>108</v>
      </c>
      <c r="D1109">
        <f t="shared" si="136"/>
        <v>2010</v>
      </c>
      <c r="E1109">
        <f>F1109*C1109</f>
        <v>226.8</v>
      </c>
      <c r="F1109">
        <f>VLOOKUP(D1109,$Y$3:$Z$12,2)</f>
        <v>2.1</v>
      </c>
      <c r="G1109">
        <f>SUMIF($B$2:B1109,B1109,$C$2:C1109)</f>
        <v>1663</v>
      </c>
      <c r="H1109">
        <f t="shared" si="137"/>
        <v>0.1</v>
      </c>
      <c r="I1109">
        <f t="shared" si="138"/>
        <v>10.8</v>
      </c>
      <c r="J1109">
        <f t="shared" si="139"/>
        <v>1</v>
      </c>
      <c r="K1109">
        <f t="shared" si="142"/>
        <v>2488</v>
      </c>
      <c r="L1109">
        <f t="shared" si="140"/>
        <v>2380</v>
      </c>
      <c r="M1109">
        <f t="shared" si="143"/>
        <v>0</v>
      </c>
      <c r="N1109">
        <f t="shared" si="141"/>
        <v>2380</v>
      </c>
    </row>
    <row r="1110" spans="1:14" x14ac:dyDescent="0.25">
      <c r="A1110" s="3">
        <v>40207</v>
      </c>
      <c r="B1110" s="4" t="s">
        <v>28</v>
      </c>
      <c r="C1110" s="5">
        <v>59</v>
      </c>
      <c r="D1110">
        <f t="shared" si="136"/>
        <v>2010</v>
      </c>
      <c r="E1110">
        <f>F1110*C1110</f>
        <v>123.9</v>
      </c>
      <c r="F1110">
        <f>VLOOKUP(D1110,$Y$3:$Z$12,2)</f>
        <v>2.1</v>
      </c>
      <c r="G1110">
        <f>SUMIF($B$2:B1110,B1110,$C$2:C1110)</f>
        <v>1141</v>
      </c>
      <c r="H1110">
        <f t="shared" si="137"/>
        <v>0.1</v>
      </c>
      <c r="I1110">
        <f t="shared" si="138"/>
        <v>5.9</v>
      </c>
      <c r="J1110">
        <f t="shared" si="139"/>
        <v>1</v>
      </c>
      <c r="K1110">
        <f t="shared" si="142"/>
        <v>2380</v>
      </c>
      <c r="L1110">
        <f t="shared" si="140"/>
        <v>2321</v>
      </c>
      <c r="M1110">
        <f t="shared" si="143"/>
        <v>0</v>
      </c>
      <c r="N1110">
        <f t="shared" si="141"/>
        <v>2321</v>
      </c>
    </row>
    <row r="1111" spans="1:14" x14ac:dyDescent="0.25">
      <c r="A1111" s="6">
        <v>40208</v>
      </c>
      <c r="B1111" s="7" t="s">
        <v>13</v>
      </c>
      <c r="C1111" s="8">
        <v>191</v>
      </c>
      <c r="D1111">
        <f t="shared" si="136"/>
        <v>2010</v>
      </c>
      <c r="E1111">
        <f>F1111*C1111</f>
        <v>401.1</v>
      </c>
      <c r="F1111">
        <f>VLOOKUP(D1111,$Y$3:$Z$12,2)</f>
        <v>2.1</v>
      </c>
      <c r="G1111">
        <f>SUMIF($B$2:B1111,B1111,$C$2:C1111)</f>
        <v>2109</v>
      </c>
      <c r="H1111">
        <f t="shared" si="137"/>
        <v>0.1</v>
      </c>
      <c r="I1111">
        <f t="shared" si="138"/>
        <v>19.100000000000001</v>
      </c>
      <c r="J1111">
        <f t="shared" si="139"/>
        <v>1</v>
      </c>
      <c r="K1111">
        <f t="shared" si="142"/>
        <v>2321</v>
      </c>
      <c r="L1111">
        <f t="shared" si="140"/>
        <v>2130</v>
      </c>
      <c r="M1111">
        <f t="shared" si="143"/>
        <v>0</v>
      </c>
      <c r="N1111">
        <f t="shared" si="141"/>
        <v>2130</v>
      </c>
    </row>
    <row r="1112" spans="1:14" x14ac:dyDescent="0.25">
      <c r="A1112" s="3">
        <v>40209</v>
      </c>
      <c r="B1112" s="4" t="s">
        <v>22</v>
      </c>
      <c r="C1112" s="5">
        <v>189</v>
      </c>
      <c r="D1112">
        <f t="shared" si="136"/>
        <v>2010</v>
      </c>
      <c r="E1112">
        <f>F1112*C1112</f>
        <v>396.90000000000003</v>
      </c>
      <c r="F1112">
        <f>VLOOKUP(D1112,$Y$3:$Z$12,2)</f>
        <v>2.1</v>
      </c>
      <c r="G1112">
        <f>SUMIF($B$2:B1112,B1112,$C$2:C1112)</f>
        <v>2192</v>
      </c>
      <c r="H1112">
        <f t="shared" si="137"/>
        <v>0.1</v>
      </c>
      <c r="I1112">
        <f t="shared" si="138"/>
        <v>18.900000000000002</v>
      </c>
      <c r="J1112">
        <f t="shared" si="139"/>
        <v>1</v>
      </c>
      <c r="K1112">
        <f t="shared" si="142"/>
        <v>2130</v>
      </c>
      <c r="L1112">
        <f t="shared" si="140"/>
        <v>1941</v>
      </c>
      <c r="M1112">
        <f t="shared" si="143"/>
        <v>4000</v>
      </c>
      <c r="N1112">
        <f t="shared" si="141"/>
        <v>5941</v>
      </c>
    </row>
    <row r="1113" spans="1:14" x14ac:dyDescent="0.25">
      <c r="A1113" s="6">
        <v>40211</v>
      </c>
      <c r="B1113" s="7" t="s">
        <v>48</v>
      </c>
      <c r="C1113" s="8">
        <v>247</v>
      </c>
      <c r="D1113">
        <f t="shared" si="136"/>
        <v>2010</v>
      </c>
      <c r="E1113">
        <f>F1113*C1113</f>
        <v>518.70000000000005</v>
      </c>
      <c r="F1113">
        <f>VLOOKUP(D1113,$Y$3:$Z$12,2)</f>
        <v>2.1</v>
      </c>
      <c r="G1113">
        <f>SUMIF($B$2:B1113,B1113,$C$2:C1113)</f>
        <v>13879</v>
      </c>
      <c r="H1113">
        <f t="shared" si="137"/>
        <v>0.2</v>
      </c>
      <c r="I1113">
        <f t="shared" si="138"/>
        <v>49.400000000000006</v>
      </c>
      <c r="J1113">
        <f t="shared" si="139"/>
        <v>2</v>
      </c>
      <c r="K1113">
        <f t="shared" si="142"/>
        <v>5941</v>
      </c>
      <c r="L1113">
        <f t="shared" si="140"/>
        <v>5694</v>
      </c>
      <c r="M1113">
        <f t="shared" si="143"/>
        <v>0</v>
      </c>
      <c r="N1113">
        <f t="shared" si="141"/>
        <v>5694</v>
      </c>
    </row>
    <row r="1114" spans="1:14" x14ac:dyDescent="0.25">
      <c r="A1114" s="3">
        <v>40211</v>
      </c>
      <c r="B1114" s="4" t="s">
        <v>38</v>
      </c>
      <c r="C1114" s="5">
        <v>195</v>
      </c>
      <c r="D1114">
        <f t="shared" si="136"/>
        <v>2010</v>
      </c>
      <c r="E1114">
        <f>F1114*C1114</f>
        <v>409.5</v>
      </c>
      <c r="F1114">
        <f>VLOOKUP(D1114,$Y$3:$Z$12,2)</f>
        <v>2.1</v>
      </c>
      <c r="G1114">
        <f>SUMIF($B$2:B1114,B1114,$C$2:C1114)</f>
        <v>1793</v>
      </c>
      <c r="H1114">
        <f t="shared" si="137"/>
        <v>0.1</v>
      </c>
      <c r="I1114">
        <f t="shared" si="138"/>
        <v>19.5</v>
      </c>
      <c r="J1114">
        <f t="shared" si="139"/>
        <v>2</v>
      </c>
      <c r="K1114">
        <f t="shared" si="142"/>
        <v>5694</v>
      </c>
      <c r="L1114">
        <f t="shared" si="140"/>
        <v>5499</v>
      </c>
      <c r="M1114">
        <f t="shared" si="143"/>
        <v>0</v>
      </c>
      <c r="N1114">
        <f t="shared" si="141"/>
        <v>5499</v>
      </c>
    </row>
    <row r="1115" spans="1:14" x14ac:dyDescent="0.25">
      <c r="A1115" s="6">
        <v>40212</v>
      </c>
      <c r="B1115" s="7" t="s">
        <v>207</v>
      </c>
      <c r="C1115" s="8">
        <v>6</v>
      </c>
      <c r="D1115">
        <f t="shared" si="136"/>
        <v>2010</v>
      </c>
      <c r="E1115">
        <f>F1115*C1115</f>
        <v>12.600000000000001</v>
      </c>
      <c r="F1115">
        <f>VLOOKUP(D1115,$Y$3:$Z$12,2)</f>
        <v>2.1</v>
      </c>
      <c r="G1115">
        <f>SUMIF($B$2:B1115,B1115,$C$2:C1115)</f>
        <v>6</v>
      </c>
      <c r="H1115">
        <f t="shared" si="137"/>
        <v>0</v>
      </c>
      <c r="I1115">
        <f t="shared" si="138"/>
        <v>0</v>
      </c>
      <c r="J1115">
        <f t="shared" si="139"/>
        <v>2</v>
      </c>
      <c r="K1115">
        <f t="shared" si="142"/>
        <v>5499</v>
      </c>
      <c r="L1115">
        <f t="shared" si="140"/>
        <v>5493</v>
      </c>
      <c r="M1115">
        <f t="shared" si="143"/>
        <v>0</v>
      </c>
      <c r="N1115">
        <f t="shared" si="141"/>
        <v>5493</v>
      </c>
    </row>
    <row r="1116" spans="1:14" x14ac:dyDescent="0.25">
      <c r="A1116" s="3">
        <v>40213</v>
      </c>
      <c r="B1116" s="4" t="s">
        <v>208</v>
      </c>
      <c r="C1116" s="5">
        <v>1</v>
      </c>
      <c r="D1116">
        <f t="shared" si="136"/>
        <v>2010</v>
      </c>
      <c r="E1116">
        <f>F1116*C1116</f>
        <v>2.1</v>
      </c>
      <c r="F1116">
        <f>VLOOKUP(D1116,$Y$3:$Z$12,2)</f>
        <v>2.1</v>
      </c>
      <c r="G1116">
        <f>SUMIF($B$2:B1116,B1116,$C$2:C1116)</f>
        <v>1</v>
      </c>
      <c r="H1116">
        <f t="shared" si="137"/>
        <v>0</v>
      </c>
      <c r="I1116">
        <f t="shared" si="138"/>
        <v>0</v>
      </c>
      <c r="J1116">
        <f t="shared" si="139"/>
        <v>2</v>
      </c>
      <c r="K1116">
        <f t="shared" si="142"/>
        <v>5493</v>
      </c>
      <c r="L1116">
        <f t="shared" si="140"/>
        <v>5492</v>
      </c>
      <c r="M1116">
        <f t="shared" si="143"/>
        <v>0</v>
      </c>
      <c r="N1116">
        <f t="shared" si="141"/>
        <v>5492</v>
      </c>
    </row>
    <row r="1117" spans="1:14" x14ac:dyDescent="0.25">
      <c r="A1117" s="6">
        <v>40214</v>
      </c>
      <c r="B1117" s="7" t="s">
        <v>53</v>
      </c>
      <c r="C1117" s="8">
        <v>347</v>
      </c>
      <c r="D1117">
        <f t="shared" si="136"/>
        <v>2010</v>
      </c>
      <c r="E1117">
        <f>F1117*C1117</f>
        <v>728.7</v>
      </c>
      <c r="F1117">
        <f>VLOOKUP(D1117,$Y$3:$Z$12,2)</f>
        <v>2.1</v>
      </c>
      <c r="G1117">
        <f>SUMIF($B$2:B1117,B1117,$C$2:C1117)</f>
        <v>14878</v>
      </c>
      <c r="H1117">
        <f t="shared" si="137"/>
        <v>0.2</v>
      </c>
      <c r="I1117">
        <f t="shared" si="138"/>
        <v>69.400000000000006</v>
      </c>
      <c r="J1117">
        <f t="shared" si="139"/>
        <v>2</v>
      </c>
      <c r="K1117">
        <f t="shared" si="142"/>
        <v>5492</v>
      </c>
      <c r="L1117">
        <f t="shared" si="140"/>
        <v>5145</v>
      </c>
      <c r="M1117">
        <f t="shared" si="143"/>
        <v>0</v>
      </c>
      <c r="N1117">
        <f t="shared" si="141"/>
        <v>5145</v>
      </c>
    </row>
    <row r="1118" spans="1:14" x14ac:dyDescent="0.25">
      <c r="A1118" s="3">
        <v>40217</v>
      </c>
      <c r="B1118" s="4" t="s">
        <v>17</v>
      </c>
      <c r="C1118" s="5">
        <v>317</v>
      </c>
      <c r="D1118">
        <f t="shared" si="136"/>
        <v>2010</v>
      </c>
      <c r="E1118">
        <f>F1118*C1118</f>
        <v>665.7</v>
      </c>
      <c r="F1118">
        <f>VLOOKUP(D1118,$Y$3:$Z$12,2)</f>
        <v>2.1</v>
      </c>
      <c r="G1118">
        <f>SUMIF($B$2:B1118,B1118,$C$2:C1118)</f>
        <v>12169</v>
      </c>
      <c r="H1118">
        <f t="shared" si="137"/>
        <v>0.2</v>
      </c>
      <c r="I1118">
        <f t="shared" si="138"/>
        <v>63.400000000000006</v>
      </c>
      <c r="J1118">
        <f t="shared" si="139"/>
        <v>2</v>
      </c>
      <c r="K1118">
        <f t="shared" si="142"/>
        <v>5145</v>
      </c>
      <c r="L1118">
        <f t="shared" si="140"/>
        <v>4828</v>
      </c>
      <c r="M1118">
        <f t="shared" si="143"/>
        <v>0</v>
      </c>
      <c r="N1118">
        <f t="shared" si="141"/>
        <v>4828</v>
      </c>
    </row>
    <row r="1119" spans="1:14" x14ac:dyDescent="0.25">
      <c r="A1119" s="6">
        <v>40218</v>
      </c>
      <c r="B1119" s="7" t="s">
        <v>48</v>
      </c>
      <c r="C1119" s="8">
        <v>271</v>
      </c>
      <c r="D1119">
        <f t="shared" si="136"/>
        <v>2010</v>
      </c>
      <c r="E1119">
        <f>F1119*C1119</f>
        <v>569.1</v>
      </c>
      <c r="F1119">
        <f>VLOOKUP(D1119,$Y$3:$Z$12,2)</f>
        <v>2.1</v>
      </c>
      <c r="G1119">
        <f>SUMIF($B$2:B1119,B1119,$C$2:C1119)</f>
        <v>14150</v>
      </c>
      <c r="H1119">
        <f t="shared" si="137"/>
        <v>0.2</v>
      </c>
      <c r="I1119">
        <f t="shared" si="138"/>
        <v>54.2</v>
      </c>
      <c r="J1119">
        <f t="shared" si="139"/>
        <v>2</v>
      </c>
      <c r="K1119">
        <f t="shared" si="142"/>
        <v>4828</v>
      </c>
      <c r="L1119">
        <f t="shared" si="140"/>
        <v>4557</v>
      </c>
      <c r="M1119">
        <f t="shared" si="143"/>
        <v>0</v>
      </c>
      <c r="N1119">
        <f t="shared" si="141"/>
        <v>4557</v>
      </c>
    </row>
    <row r="1120" spans="1:14" x14ac:dyDescent="0.25">
      <c r="A1120" s="3">
        <v>40218</v>
      </c>
      <c r="B1120" s="4" t="s">
        <v>88</v>
      </c>
      <c r="C1120" s="5">
        <v>4</v>
      </c>
      <c r="D1120">
        <f t="shared" si="136"/>
        <v>2010</v>
      </c>
      <c r="E1120">
        <f>F1120*C1120</f>
        <v>8.4</v>
      </c>
      <c r="F1120">
        <f>VLOOKUP(D1120,$Y$3:$Z$12,2)</f>
        <v>2.1</v>
      </c>
      <c r="G1120">
        <f>SUMIF($B$2:B1120,B1120,$C$2:C1120)</f>
        <v>14</v>
      </c>
      <c r="H1120">
        <f t="shared" si="137"/>
        <v>0</v>
      </c>
      <c r="I1120">
        <f t="shared" si="138"/>
        <v>0</v>
      </c>
      <c r="J1120">
        <f t="shared" si="139"/>
        <v>2</v>
      </c>
      <c r="K1120">
        <f t="shared" si="142"/>
        <v>4557</v>
      </c>
      <c r="L1120">
        <f t="shared" si="140"/>
        <v>4553</v>
      </c>
      <c r="M1120">
        <f t="shared" si="143"/>
        <v>0</v>
      </c>
      <c r="N1120">
        <f t="shared" si="141"/>
        <v>4553</v>
      </c>
    </row>
    <row r="1121" spans="1:14" x14ac:dyDescent="0.25">
      <c r="A1121" s="6">
        <v>40220</v>
      </c>
      <c r="B1121" s="7" t="s">
        <v>31</v>
      </c>
      <c r="C1121" s="8">
        <v>121</v>
      </c>
      <c r="D1121">
        <f t="shared" si="136"/>
        <v>2010</v>
      </c>
      <c r="E1121">
        <f>F1121*C1121</f>
        <v>254.10000000000002</v>
      </c>
      <c r="F1121">
        <f>VLOOKUP(D1121,$Y$3:$Z$12,2)</f>
        <v>2.1</v>
      </c>
      <c r="G1121">
        <f>SUMIF($B$2:B1121,B1121,$C$2:C1121)</f>
        <v>2243</v>
      </c>
      <c r="H1121">
        <f t="shared" si="137"/>
        <v>0.1</v>
      </c>
      <c r="I1121">
        <f t="shared" si="138"/>
        <v>12.100000000000001</v>
      </c>
      <c r="J1121">
        <f t="shared" si="139"/>
        <v>2</v>
      </c>
      <c r="K1121">
        <f t="shared" si="142"/>
        <v>4553</v>
      </c>
      <c r="L1121">
        <f t="shared" si="140"/>
        <v>4432</v>
      </c>
      <c r="M1121">
        <f t="shared" si="143"/>
        <v>0</v>
      </c>
      <c r="N1121">
        <f t="shared" si="141"/>
        <v>4432</v>
      </c>
    </row>
    <row r="1122" spans="1:14" x14ac:dyDescent="0.25">
      <c r="A1122" s="3">
        <v>40221</v>
      </c>
      <c r="B1122" s="4" t="s">
        <v>9</v>
      </c>
      <c r="C1122" s="5">
        <v>81</v>
      </c>
      <c r="D1122">
        <f t="shared" si="136"/>
        <v>2010</v>
      </c>
      <c r="E1122">
        <f>F1122*C1122</f>
        <v>170.1</v>
      </c>
      <c r="F1122">
        <f>VLOOKUP(D1122,$Y$3:$Z$12,2)</f>
        <v>2.1</v>
      </c>
      <c r="G1122">
        <f>SUMIF($B$2:B1122,B1122,$C$2:C1122)</f>
        <v>1634</v>
      </c>
      <c r="H1122">
        <f t="shared" si="137"/>
        <v>0.1</v>
      </c>
      <c r="I1122">
        <f t="shared" si="138"/>
        <v>8.1</v>
      </c>
      <c r="J1122">
        <f t="shared" si="139"/>
        <v>2</v>
      </c>
      <c r="K1122">
        <f t="shared" si="142"/>
        <v>4432</v>
      </c>
      <c r="L1122">
        <f t="shared" si="140"/>
        <v>4351</v>
      </c>
      <c r="M1122">
        <f t="shared" si="143"/>
        <v>0</v>
      </c>
      <c r="N1122">
        <f t="shared" si="141"/>
        <v>4351</v>
      </c>
    </row>
    <row r="1123" spans="1:14" x14ac:dyDescent="0.25">
      <c r="A1123" s="6">
        <v>40221</v>
      </c>
      <c r="B1123" s="7" t="s">
        <v>87</v>
      </c>
      <c r="C1123" s="8">
        <v>1</v>
      </c>
      <c r="D1123">
        <f t="shared" si="136"/>
        <v>2010</v>
      </c>
      <c r="E1123">
        <f>F1123*C1123</f>
        <v>2.1</v>
      </c>
      <c r="F1123">
        <f>VLOOKUP(D1123,$Y$3:$Z$12,2)</f>
        <v>2.1</v>
      </c>
      <c r="G1123">
        <f>SUMIF($B$2:B1123,B1123,$C$2:C1123)</f>
        <v>11</v>
      </c>
      <c r="H1123">
        <f t="shared" si="137"/>
        <v>0</v>
      </c>
      <c r="I1123">
        <f t="shared" si="138"/>
        <v>0</v>
      </c>
      <c r="J1123">
        <f t="shared" si="139"/>
        <v>2</v>
      </c>
      <c r="K1123">
        <f t="shared" si="142"/>
        <v>4351</v>
      </c>
      <c r="L1123">
        <f t="shared" si="140"/>
        <v>4350</v>
      </c>
      <c r="M1123">
        <f t="shared" si="143"/>
        <v>0</v>
      </c>
      <c r="N1123">
        <f t="shared" si="141"/>
        <v>4350</v>
      </c>
    </row>
    <row r="1124" spans="1:14" x14ac:dyDescent="0.25">
      <c r="A1124" s="3">
        <v>40223</v>
      </c>
      <c r="B1124" s="4" t="s">
        <v>33</v>
      </c>
      <c r="C1124" s="5">
        <v>142</v>
      </c>
      <c r="D1124">
        <f t="shared" si="136"/>
        <v>2010</v>
      </c>
      <c r="E1124">
        <f>F1124*C1124</f>
        <v>298.2</v>
      </c>
      <c r="F1124">
        <f>VLOOKUP(D1124,$Y$3:$Z$12,2)</f>
        <v>2.1</v>
      </c>
      <c r="G1124">
        <f>SUMIF($B$2:B1124,B1124,$C$2:C1124)</f>
        <v>2991</v>
      </c>
      <c r="H1124">
        <f t="shared" si="137"/>
        <v>0.1</v>
      </c>
      <c r="I1124">
        <f t="shared" si="138"/>
        <v>14.200000000000001</v>
      </c>
      <c r="J1124">
        <f t="shared" si="139"/>
        <v>2</v>
      </c>
      <c r="K1124">
        <f t="shared" si="142"/>
        <v>4350</v>
      </c>
      <c r="L1124">
        <f t="shared" si="140"/>
        <v>4208</v>
      </c>
      <c r="M1124">
        <f t="shared" si="143"/>
        <v>0</v>
      </c>
      <c r="N1124">
        <f t="shared" si="141"/>
        <v>4208</v>
      </c>
    </row>
    <row r="1125" spans="1:14" x14ac:dyDescent="0.25">
      <c r="A1125" s="6">
        <v>40224</v>
      </c>
      <c r="B1125" s="7" t="s">
        <v>25</v>
      </c>
      <c r="C1125" s="8">
        <v>265</v>
      </c>
      <c r="D1125">
        <f t="shared" si="136"/>
        <v>2010</v>
      </c>
      <c r="E1125">
        <f>F1125*C1125</f>
        <v>556.5</v>
      </c>
      <c r="F1125">
        <f>VLOOKUP(D1125,$Y$3:$Z$12,2)</f>
        <v>2.1</v>
      </c>
      <c r="G1125">
        <f>SUMIF($B$2:B1125,B1125,$C$2:C1125)</f>
        <v>11983</v>
      </c>
      <c r="H1125">
        <f t="shared" si="137"/>
        <v>0.2</v>
      </c>
      <c r="I1125">
        <f t="shared" si="138"/>
        <v>53</v>
      </c>
      <c r="J1125">
        <f t="shared" si="139"/>
        <v>2</v>
      </c>
      <c r="K1125">
        <f t="shared" si="142"/>
        <v>4208</v>
      </c>
      <c r="L1125">
        <f t="shared" si="140"/>
        <v>3943</v>
      </c>
      <c r="M1125">
        <f t="shared" si="143"/>
        <v>0</v>
      </c>
      <c r="N1125">
        <f t="shared" si="141"/>
        <v>3943</v>
      </c>
    </row>
    <row r="1126" spans="1:14" x14ac:dyDescent="0.25">
      <c r="A1126" s="3">
        <v>40225</v>
      </c>
      <c r="B1126" s="4" t="s">
        <v>9</v>
      </c>
      <c r="C1126" s="5">
        <v>194</v>
      </c>
      <c r="D1126">
        <f t="shared" si="136"/>
        <v>2010</v>
      </c>
      <c r="E1126">
        <f>F1126*C1126</f>
        <v>407.40000000000003</v>
      </c>
      <c r="F1126">
        <f>VLOOKUP(D1126,$Y$3:$Z$12,2)</f>
        <v>2.1</v>
      </c>
      <c r="G1126">
        <f>SUMIF($B$2:B1126,B1126,$C$2:C1126)</f>
        <v>1828</v>
      </c>
      <c r="H1126">
        <f t="shared" si="137"/>
        <v>0.1</v>
      </c>
      <c r="I1126">
        <f t="shared" si="138"/>
        <v>19.400000000000002</v>
      </c>
      <c r="J1126">
        <f t="shared" si="139"/>
        <v>2</v>
      </c>
      <c r="K1126">
        <f t="shared" si="142"/>
        <v>3943</v>
      </c>
      <c r="L1126">
        <f t="shared" si="140"/>
        <v>3749</v>
      </c>
      <c r="M1126">
        <f t="shared" si="143"/>
        <v>0</v>
      </c>
      <c r="N1126">
        <f t="shared" si="141"/>
        <v>3749</v>
      </c>
    </row>
    <row r="1127" spans="1:14" x14ac:dyDescent="0.25">
      <c r="A1127" s="6">
        <v>40225</v>
      </c>
      <c r="B1127" s="7" t="s">
        <v>164</v>
      </c>
      <c r="C1127" s="8">
        <v>15</v>
      </c>
      <c r="D1127">
        <f t="shared" si="136"/>
        <v>2010</v>
      </c>
      <c r="E1127">
        <f>F1127*C1127</f>
        <v>31.5</v>
      </c>
      <c r="F1127">
        <f>VLOOKUP(D1127,$Y$3:$Z$12,2)</f>
        <v>2.1</v>
      </c>
      <c r="G1127">
        <f>SUMIF($B$2:B1127,B1127,$C$2:C1127)</f>
        <v>25</v>
      </c>
      <c r="H1127">
        <f t="shared" si="137"/>
        <v>0</v>
      </c>
      <c r="I1127">
        <f t="shared" si="138"/>
        <v>0</v>
      </c>
      <c r="J1127">
        <f t="shared" si="139"/>
        <v>2</v>
      </c>
      <c r="K1127">
        <f t="shared" si="142"/>
        <v>3749</v>
      </c>
      <c r="L1127">
        <f t="shared" si="140"/>
        <v>3734</v>
      </c>
      <c r="M1127">
        <f t="shared" si="143"/>
        <v>0</v>
      </c>
      <c r="N1127">
        <f t="shared" si="141"/>
        <v>3734</v>
      </c>
    </row>
    <row r="1128" spans="1:14" x14ac:dyDescent="0.25">
      <c r="A1128" s="3">
        <v>40227</v>
      </c>
      <c r="B1128" s="4" t="s">
        <v>13</v>
      </c>
      <c r="C1128" s="5">
        <v>23</v>
      </c>
      <c r="D1128">
        <f t="shared" si="136"/>
        <v>2010</v>
      </c>
      <c r="E1128">
        <f>F1128*C1128</f>
        <v>48.300000000000004</v>
      </c>
      <c r="F1128">
        <f>VLOOKUP(D1128,$Y$3:$Z$12,2)</f>
        <v>2.1</v>
      </c>
      <c r="G1128">
        <f>SUMIF($B$2:B1128,B1128,$C$2:C1128)</f>
        <v>2132</v>
      </c>
      <c r="H1128">
        <f t="shared" si="137"/>
        <v>0.1</v>
      </c>
      <c r="I1128">
        <f t="shared" si="138"/>
        <v>2.3000000000000003</v>
      </c>
      <c r="J1128">
        <f t="shared" si="139"/>
        <v>2</v>
      </c>
      <c r="K1128">
        <f t="shared" si="142"/>
        <v>3734</v>
      </c>
      <c r="L1128">
        <f t="shared" si="140"/>
        <v>3711</v>
      </c>
      <c r="M1128">
        <f t="shared" si="143"/>
        <v>0</v>
      </c>
      <c r="N1128">
        <f t="shared" si="141"/>
        <v>3711</v>
      </c>
    </row>
    <row r="1129" spans="1:14" x14ac:dyDescent="0.25">
      <c r="A1129" s="6">
        <v>40227</v>
      </c>
      <c r="B1129" s="7" t="s">
        <v>25</v>
      </c>
      <c r="C1129" s="8">
        <v>279</v>
      </c>
      <c r="D1129">
        <f t="shared" si="136"/>
        <v>2010</v>
      </c>
      <c r="E1129">
        <f>F1129*C1129</f>
        <v>585.9</v>
      </c>
      <c r="F1129">
        <f>VLOOKUP(D1129,$Y$3:$Z$12,2)</f>
        <v>2.1</v>
      </c>
      <c r="G1129">
        <f>SUMIF($B$2:B1129,B1129,$C$2:C1129)</f>
        <v>12262</v>
      </c>
      <c r="H1129">
        <f t="shared" si="137"/>
        <v>0.2</v>
      </c>
      <c r="I1129">
        <f t="shared" si="138"/>
        <v>55.800000000000004</v>
      </c>
      <c r="J1129">
        <f t="shared" si="139"/>
        <v>2</v>
      </c>
      <c r="K1129">
        <f t="shared" si="142"/>
        <v>3711</v>
      </c>
      <c r="L1129">
        <f t="shared" si="140"/>
        <v>3432</v>
      </c>
      <c r="M1129">
        <f t="shared" si="143"/>
        <v>0</v>
      </c>
      <c r="N1129">
        <f t="shared" si="141"/>
        <v>3432</v>
      </c>
    </row>
    <row r="1130" spans="1:14" x14ac:dyDescent="0.25">
      <c r="A1130" s="3">
        <v>40229</v>
      </c>
      <c r="B1130" s="4" t="s">
        <v>209</v>
      </c>
      <c r="C1130" s="5">
        <v>1</v>
      </c>
      <c r="D1130">
        <f t="shared" si="136"/>
        <v>2010</v>
      </c>
      <c r="E1130">
        <f>F1130*C1130</f>
        <v>2.1</v>
      </c>
      <c r="F1130">
        <f>VLOOKUP(D1130,$Y$3:$Z$12,2)</f>
        <v>2.1</v>
      </c>
      <c r="G1130">
        <f>SUMIF($B$2:B1130,B1130,$C$2:C1130)</f>
        <v>1</v>
      </c>
      <c r="H1130">
        <f t="shared" si="137"/>
        <v>0</v>
      </c>
      <c r="I1130">
        <f t="shared" si="138"/>
        <v>0</v>
      </c>
      <c r="J1130">
        <f t="shared" si="139"/>
        <v>2</v>
      </c>
      <c r="K1130">
        <f t="shared" si="142"/>
        <v>3432</v>
      </c>
      <c r="L1130">
        <f t="shared" si="140"/>
        <v>3431</v>
      </c>
      <c r="M1130">
        <f t="shared" si="143"/>
        <v>0</v>
      </c>
      <c r="N1130">
        <f t="shared" si="141"/>
        <v>3431</v>
      </c>
    </row>
    <row r="1131" spans="1:14" x14ac:dyDescent="0.25">
      <c r="A1131" s="6">
        <v>40234</v>
      </c>
      <c r="B1131" s="7" t="s">
        <v>25</v>
      </c>
      <c r="C1131" s="8">
        <v>487</v>
      </c>
      <c r="D1131">
        <f t="shared" si="136"/>
        <v>2010</v>
      </c>
      <c r="E1131">
        <f>F1131*C1131</f>
        <v>1022.7</v>
      </c>
      <c r="F1131">
        <f>VLOOKUP(D1131,$Y$3:$Z$12,2)</f>
        <v>2.1</v>
      </c>
      <c r="G1131">
        <f>SUMIF($B$2:B1131,B1131,$C$2:C1131)</f>
        <v>12749</v>
      </c>
      <c r="H1131">
        <f t="shared" si="137"/>
        <v>0.2</v>
      </c>
      <c r="I1131">
        <f t="shared" si="138"/>
        <v>97.4</v>
      </c>
      <c r="J1131">
        <f t="shared" si="139"/>
        <v>2</v>
      </c>
      <c r="K1131">
        <f t="shared" si="142"/>
        <v>3431</v>
      </c>
      <c r="L1131">
        <f t="shared" si="140"/>
        <v>2944</v>
      </c>
      <c r="M1131">
        <f t="shared" si="143"/>
        <v>0</v>
      </c>
      <c r="N1131">
        <f t="shared" si="141"/>
        <v>2944</v>
      </c>
    </row>
    <row r="1132" spans="1:14" x14ac:dyDescent="0.25">
      <c r="A1132" s="3">
        <v>40234</v>
      </c>
      <c r="B1132" s="4" t="s">
        <v>10</v>
      </c>
      <c r="C1132" s="5">
        <v>395</v>
      </c>
      <c r="D1132">
        <f t="shared" si="136"/>
        <v>2010</v>
      </c>
      <c r="E1132">
        <f>F1132*C1132</f>
        <v>829.5</v>
      </c>
      <c r="F1132">
        <f>VLOOKUP(D1132,$Y$3:$Z$12,2)</f>
        <v>2.1</v>
      </c>
      <c r="G1132">
        <f>SUMIF($B$2:B1132,B1132,$C$2:C1132)</f>
        <v>15893</v>
      </c>
      <c r="H1132">
        <f t="shared" si="137"/>
        <v>0.2</v>
      </c>
      <c r="I1132">
        <f t="shared" si="138"/>
        <v>79</v>
      </c>
      <c r="J1132">
        <f t="shared" si="139"/>
        <v>2</v>
      </c>
      <c r="K1132">
        <f t="shared" si="142"/>
        <v>2944</v>
      </c>
      <c r="L1132">
        <f t="shared" si="140"/>
        <v>2549</v>
      </c>
      <c r="M1132">
        <f t="shared" si="143"/>
        <v>0</v>
      </c>
      <c r="N1132">
        <f t="shared" si="141"/>
        <v>2549</v>
      </c>
    </row>
    <row r="1133" spans="1:14" x14ac:dyDescent="0.25">
      <c r="A1133" s="6">
        <v>40236</v>
      </c>
      <c r="B1133" s="7" t="s">
        <v>74</v>
      </c>
      <c r="C1133" s="8">
        <v>91</v>
      </c>
      <c r="D1133">
        <f t="shared" si="136"/>
        <v>2010</v>
      </c>
      <c r="E1133">
        <f>F1133*C1133</f>
        <v>191.1</v>
      </c>
      <c r="F1133">
        <f>VLOOKUP(D1133,$Y$3:$Z$12,2)</f>
        <v>2.1</v>
      </c>
      <c r="G1133">
        <f>SUMIF($B$2:B1133,B1133,$C$2:C1133)</f>
        <v>1754</v>
      </c>
      <c r="H1133">
        <f t="shared" si="137"/>
        <v>0.1</v>
      </c>
      <c r="I1133">
        <f t="shared" si="138"/>
        <v>9.1</v>
      </c>
      <c r="J1133">
        <f t="shared" si="139"/>
        <v>2</v>
      </c>
      <c r="K1133">
        <f t="shared" si="142"/>
        <v>2549</v>
      </c>
      <c r="L1133">
        <f t="shared" si="140"/>
        <v>2458</v>
      </c>
      <c r="M1133">
        <f t="shared" si="143"/>
        <v>0</v>
      </c>
      <c r="N1133">
        <f t="shared" si="141"/>
        <v>2458</v>
      </c>
    </row>
    <row r="1134" spans="1:14" x14ac:dyDescent="0.25">
      <c r="A1134" s="3">
        <v>40236</v>
      </c>
      <c r="B1134" s="4" t="s">
        <v>28</v>
      </c>
      <c r="C1134" s="5">
        <v>39</v>
      </c>
      <c r="D1134">
        <f t="shared" si="136"/>
        <v>2010</v>
      </c>
      <c r="E1134">
        <f>F1134*C1134</f>
        <v>81.900000000000006</v>
      </c>
      <c r="F1134">
        <f>VLOOKUP(D1134,$Y$3:$Z$12,2)</f>
        <v>2.1</v>
      </c>
      <c r="G1134">
        <f>SUMIF($B$2:B1134,B1134,$C$2:C1134)</f>
        <v>1180</v>
      </c>
      <c r="H1134">
        <f t="shared" si="137"/>
        <v>0.1</v>
      </c>
      <c r="I1134">
        <f t="shared" si="138"/>
        <v>3.9000000000000004</v>
      </c>
      <c r="J1134">
        <f t="shared" si="139"/>
        <v>2</v>
      </c>
      <c r="K1134">
        <f t="shared" si="142"/>
        <v>2458</v>
      </c>
      <c r="L1134">
        <f t="shared" si="140"/>
        <v>2419</v>
      </c>
      <c r="M1134">
        <f t="shared" si="143"/>
        <v>0</v>
      </c>
      <c r="N1134">
        <f t="shared" si="141"/>
        <v>2419</v>
      </c>
    </row>
    <row r="1135" spans="1:14" x14ac:dyDescent="0.25">
      <c r="A1135" s="6">
        <v>40236</v>
      </c>
      <c r="B1135" s="7" t="s">
        <v>25</v>
      </c>
      <c r="C1135" s="8">
        <v>312</v>
      </c>
      <c r="D1135">
        <f t="shared" si="136"/>
        <v>2010</v>
      </c>
      <c r="E1135">
        <f>F1135*C1135</f>
        <v>655.20000000000005</v>
      </c>
      <c r="F1135">
        <f>VLOOKUP(D1135,$Y$3:$Z$12,2)</f>
        <v>2.1</v>
      </c>
      <c r="G1135">
        <f>SUMIF($B$2:B1135,B1135,$C$2:C1135)</f>
        <v>13061</v>
      </c>
      <c r="H1135">
        <f t="shared" si="137"/>
        <v>0.2</v>
      </c>
      <c r="I1135">
        <f t="shared" si="138"/>
        <v>62.400000000000006</v>
      </c>
      <c r="J1135">
        <f t="shared" si="139"/>
        <v>2</v>
      </c>
      <c r="K1135">
        <f t="shared" si="142"/>
        <v>2419</v>
      </c>
      <c r="L1135">
        <f t="shared" si="140"/>
        <v>2107</v>
      </c>
      <c r="M1135">
        <f t="shared" si="143"/>
        <v>0</v>
      </c>
      <c r="N1135">
        <f t="shared" si="141"/>
        <v>2107</v>
      </c>
    </row>
    <row r="1136" spans="1:14" x14ac:dyDescent="0.25">
      <c r="A1136" s="3">
        <v>40237</v>
      </c>
      <c r="B1136" s="4" t="s">
        <v>210</v>
      </c>
      <c r="C1136" s="5">
        <v>20</v>
      </c>
      <c r="D1136">
        <f t="shared" si="136"/>
        <v>2010</v>
      </c>
      <c r="E1136">
        <f>F1136*C1136</f>
        <v>42</v>
      </c>
      <c r="F1136">
        <f>VLOOKUP(D1136,$Y$3:$Z$12,2)</f>
        <v>2.1</v>
      </c>
      <c r="G1136">
        <f>SUMIF($B$2:B1136,B1136,$C$2:C1136)</f>
        <v>20</v>
      </c>
      <c r="H1136">
        <f t="shared" si="137"/>
        <v>0</v>
      </c>
      <c r="I1136">
        <f t="shared" si="138"/>
        <v>0</v>
      </c>
      <c r="J1136">
        <f t="shared" si="139"/>
        <v>2</v>
      </c>
      <c r="K1136">
        <f t="shared" si="142"/>
        <v>2107</v>
      </c>
      <c r="L1136">
        <f t="shared" si="140"/>
        <v>2087</v>
      </c>
      <c r="M1136">
        <f t="shared" si="143"/>
        <v>3000</v>
      </c>
      <c r="N1136">
        <f t="shared" si="141"/>
        <v>5087</v>
      </c>
    </row>
    <row r="1137" spans="1:14" x14ac:dyDescent="0.25">
      <c r="A1137" s="6">
        <v>40240</v>
      </c>
      <c r="B1137" s="7" t="s">
        <v>31</v>
      </c>
      <c r="C1137" s="8">
        <v>35</v>
      </c>
      <c r="D1137">
        <f t="shared" si="136"/>
        <v>2010</v>
      </c>
      <c r="E1137">
        <f>F1137*C1137</f>
        <v>73.5</v>
      </c>
      <c r="F1137">
        <f>VLOOKUP(D1137,$Y$3:$Z$12,2)</f>
        <v>2.1</v>
      </c>
      <c r="G1137">
        <f>SUMIF($B$2:B1137,B1137,$C$2:C1137)</f>
        <v>2278</v>
      </c>
      <c r="H1137">
        <f t="shared" si="137"/>
        <v>0.1</v>
      </c>
      <c r="I1137">
        <f t="shared" si="138"/>
        <v>3.5</v>
      </c>
      <c r="J1137">
        <f t="shared" si="139"/>
        <v>3</v>
      </c>
      <c r="K1137">
        <f t="shared" si="142"/>
        <v>5087</v>
      </c>
      <c r="L1137">
        <f t="shared" si="140"/>
        <v>5052</v>
      </c>
      <c r="M1137">
        <f t="shared" si="143"/>
        <v>0</v>
      </c>
      <c r="N1137">
        <f t="shared" si="141"/>
        <v>5052</v>
      </c>
    </row>
    <row r="1138" spans="1:14" x14ac:dyDescent="0.25">
      <c r="A1138" s="3">
        <v>40242</v>
      </c>
      <c r="B1138" s="4" t="s">
        <v>206</v>
      </c>
      <c r="C1138" s="5">
        <v>20</v>
      </c>
      <c r="D1138">
        <f t="shared" si="136"/>
        <v>2010</v>
      </c>
      <c r="E1138">
        <f>F1138*C1138</f>
        <v>42</v>
      </c>
      <c r="F1138">
        <f>VLOOKUP(D1138,$Y$3:$Z$12,2)</f>
        <v>2.1</v>
      </c>
      <c r="G1138">
        <f>SUMIF($B$2:B1138,B1138,$C$2:C1138)</f>
        <v>37</v>
      </c>
      <c r="H1138">
        <f t="shared" si="137"/>
        <v>0</v>
      </c>
      <c r="I1138">
        <f t="shared" si="138"/>
        <v>0</v>
      </c>
      <c r="J1138">
        <f t="shared" si="139"/>
        <v>3</v>
      </c>
      <c r="K1138">
        <f t="shared" si="142"/>
        <v>5052</v>
      </c>
      <c r="L1138">
        <f t="shared" si="140"/>
        <v>5032</v>
      </c>
      <c r="M1138">
        <f t="shared" si="143"/>
        <v>0</v>
      </c>
      <c r="N1138">
        <f t="shared" si="141"/>
        <v>5032</v>
      </c>
    </row>
    <row r="1139" spans="1:14" x14ac:dyDescent="0.25">
      <c r="A1139" s="6">
        <v>40245</v>
      </c>
      <c r="B1139" s="7" t="s">
        <v>33</v>
      </c>
      <c r="C1139" s="8">
        <v>125</v>
      </c>
      <c r="D1139">
        <f t="shared" si="136"/>
        <v>2010</v>
      </c>
      <c r="E1139">
        <f>F1139*C1139</f>
        <v>262.5</v>
      </c>
      <c r="F1139">
        <f>VLOOKUP(D1139,$Y$3:$Z$12,2)</f>
        <v>2.1</v>
      </c>
      <c r="G1139">
        <f>SUMIF($B$2:B1139,B1139,$C$2:C1139)</f>
        <v>3116</v>
      </c>
      <c r="H1139">
        <f t="shared" si="137"/>
        <v>0.1</v>
      </c>
      <c r="I1139">
        <f t="shared" si="138"/>
        <v>12.5</v>
      </c>
      <c r="J1139">
        <f t="shared" si="139"/>
        <v>3</v>
      </c>
      <c r="K1139">
        <f t="shared" si="142"/>
        <v>5032</v>
      </c>
      <c r="L1139">
        <f t="shared" si="140"/>
        <v>4907</v>
      </c>
      <c r="M1139">
        <f t="shared" si="143"/>
        <v>0</v>
      </c>
      <c r="N1139">
        <f t="shared" si="141"/>
        <v>4907</v>
      </c>
    </row>
    <row r="1140" spans="1:14" x14ac:dyDescent="0.25">
      <c r="A1140" s="3">
        <v>40245</v>
      </c>
      <c r="B1140" s="4" t="s">
        <v>48</v>
      </c>
      <c r="C1140" s="5">
        <v>396</v>
      </c>
      <c r="D1140">
        <f t="shared" si="136"/>
        <v>2010</v>
      </c>
      <c r="E1140">
        <f>F1140*C1140</f>
        <v>831.6</v>
      </c>
      <c r="F1140">
        <f>VLOOKUP(D1140,$Y$3:$Z$12,2)</f>
        <v>2.1</v>
      </c>
      <c r="G1140">
        <f>SUMIF($B$2:B1140,B1140,$C$2:C1140)</f>
        <v>14546</v>
      </c>
      <c r="H1140">
        <f t="shared" si="137"/>
        <v>0.2</v>
      </c>
      <c r="I1140">
        <f t="shared" si="138"/>
        <v>79.2</v>
      </c>
      <c r="J1140">
        <f t="shared" si="139"/>
        <v>3</v>
      </c>
      <c r="K1140">
        <f t="shared" si="142"/>
        <v>4907</v>
      </c>
      <c r="L1140">
        <f t="shared" si="140"/>
        <v>4511</v>
      </c>
      <c r="M1140">
        <f t="shared" si="143"/>
        <v>0</v>
      </c>
      <c r="N1140">
        <f t="shared" si="141"/>
        <v>4511</v>
      </c>
    </row>
    <row r="1141" spans="1:14" x14ac:dyDescent="0.25">
      <c r="A1141" s="6">
        <v>40246</v>
      </c>
      <c r="B1141" s="7" t="s">
        <v>211</v>
      </c>
      <c r="C1141" s="8">
        <v>7</v>
      </c>
      <c r="D1141">
        <f t="shared" si="136"/>
        <v>2010</v>
      </c>
      <c r="E1141">
        <f>F1141*C1141</f>
        <v>14.700000000000001</v>
      </c>
      <c r="F1141">
        <f>VLOOKUP(D1141,$Y$3:$Z$12,2)</f>
        <v>2.1</v>
      </c>
      <c r="G1141">
        <f>SUMIF($B$2:B1141,B1141,$C$2:C1141)</f>
        <v>7</v>
      </c>
      <c r="H1141">
        <f t="shared" si="137"/>
        <v>0</v>
      </c>
      <c r="I1141">
        <f t="shared" si="138"/>
        <v>0</v>
      </c>
      <c r="J1141">
        <f t="shared" si="139"/>
        <v>3</v>
      </c>
      <c r="K1141">
        <f t="shared" si="142"/>
        <v>4511</v>
      </c>
      <c r="L1141">
        <f t="shared" si="140"/>
        <v>4504</v>
      </c>
      <c r="M1141">
        <f t="shared" si="143"/>
        <v>0</v>
      </c>
      <c r="N1141">
        <f t="shared" si="141"/>
        <v>4504</v>
      </c>
    </row>
    <row r="1142" spans="1:14" x14ac:dyDescent="0.25">
      <c r="A1142" s="3">
        <v>40247</v>
      </c>
      <c r="B1142" s="4" t="s">
        <v>81</v>
      </c>
      <c r="C1142" s="5">
        <v>59</v>
      </c>
      <c r="D1142">
        <f t="shared" si="136"/>
        <v>2010</v>
      </c>
      <c r="E1142">
        <f>F1142*C1142</f>
        <v>123.9</v>
      </c>
      <c r="F1142">
        <f>VLOOKUP(D1142,$Y$3:$Z$12,2)</f>
        <v>2.1</v>
      </c>
      <c r="G1142">
        <f>SUMIF($B$2:B1142,B1142,$C$2:C1142)</f>
        <v>1659</v>
      </c>
      <c r="H1142">
        <f t="shared" si="137"/>
        <v>0.1</v>
      </c>
      <c r="I1142">
        <f t="shared" si="138"/>
        <v>5.9</v>
      </c>
      <c r="J1142">
        <f t="shared" si="139"/>
        <v>3</v>
      </c>
      <c r="K1142">
        <f t="shared" si="142"/>
        <v>4504</v>
      </c>
      <c r="L1142">
        <f t="shared" si="140"/>
        <v>4445</v>
      </c>
      <c r="M1142">
        <f t="shared" si="143"/>
        <v>0</v>
      </c>
      <c r="N1142">
        <f t="shared" si="141"/>
        <v>4445</v>
      </c>
    </row>
    <row r="1143" spans="1:14" x14ac:dyDescent="0.25">
      <c r="A1143" s="6">
        <v>40250</v>
      </c>
      <c r="B1143" s="7" t="s">
        <v>17</v>
      </c>
      <c r="C1143" s="8">
        <v>417</v>
      </c>
      <c r="D1143">
        <f t="shared" si="136"/>
        <v>2010</v>
      </c>
      <c r="E1143">
        <f>F1143*C1143</f>
        <v>875.7</v>
      </c>
      <c r="F1143">
        <f>VLOOKUP(D1143,$Y$3:$Z$12,2)</f>
        <v>2.1</v>
      </c>
      <c r="G1143">
        <f>SUMIF($B$2:B1143,B1143,$C$2:C1143)</f>
        <v>12586</v>
      </c>
      <c r="H1143">
        <f t="shared" si="137"/>
        <v>0.2</v>
      </c>
      <c r="I1143">
        <f t="shared" si="138"/>
        <v>83.4</v>
      </c>
      <c r="J1143">
        <f t="shared" si="139"/>
        <v>3</v>
      </c>
      <c r="K1143">
        <f t="shared" si="142"/>
        <v>4445</v>
      </c>
      <c r="L1143">
        <f t="shared" si="140"/>
        <v>4028</v>
      </c>
      <c r="M1143">
        <f t="shared" si="143"/>
        <v>0</v>
      </c>
      <c r="N1143">
        <f t="shared" si="141"/>
        <v>4028</v>
      </c>
    </row>
    <row r="1144" spans="1:14" x14ac:dyDescent="0.25">
      <c r="A1144" s="3">
        <v>40250</v>
      </c>
      <c r="B1144" s="4" t="s">
        <v>48</v>
      </c>
      <c r="C1144" s="5">
        <v>115</v>
      </c>
      <c r="D1144">
        <f t="shared" si="136"/>
        <v>2010</v>
      </c>
      <c r="E1144">
        <f>F1144*C1144</f>
        <v>241.5</v>
      </c>
      <c r="F1144">
        <f>VLOOKUP(D1144,$Y$3:$Z$12,2)</f>
        <v>2.1</v>
      </c>
      <c r="G1144">
        <f>SUMIF($B$2:B1144,B1144,$C$2:C1144)</f>
        <v>14661</v>
      </c>
      <c r="H1144">
        <f t="shared" si="137"/>
        <v>0.2</v>
      </c>
      <c r="I1144">
        <f t="shared" si="138"/>
        <v>23</v>
      </c>
      <c r="J1144">
        <f t="shared" si="139"/>
        <v>3</v>
      </c>
      <c r="K1144">
        <f t="shared" si="142"/>
        <v>4028</v>
      </c>
      <c r="L1144">
        <f t="shared" si="140"/>
        <v>3913</v>
      </c>
      <c r="M1144">
        <f t="shared" si="143"/>
        <v>0</v>
      </c>
      <c r="N1144">
        <f t="shared" si="141"/>
        <v>3913</v>
      </c>
    </row>
    <row r="1145" spans="1:14" x14ac:dyDescent="0.25">
      <c r="A1145" s="6">
        <v>40253</v>
      </c>
      <c r="B1145" s="7" t="s">
        <v>57</v>
      </c>
      <c r="C1145" s="8">
        <v>6</v>
      </c>
      <c r="D1145">
        <f t="shared" si="136"/>
        <v>2010</v>
      </c>
      <c r="E1145">
        <f>F1145*C1145</f>
        <v>12.600000000000001</v>
      </c>
      <c r="F1145">
        <f>VLOOKUP(D1145,$Y$3:$Z$12,2)</f>
        <v>2.1</v>
      </c>
      <c r="G1145">
        <f>SUMIF($B$2:B1145,B1145,$C$2:C1145)</f>
        <v>26</v>
      </c>
      <c r="H1145">
        <f t="shared" si="137"/>
        <v>0</v>
      </c>
      <c r="I1145">
        <f t="shared" si="138"/>
        <v>0</v>
      </c>
      <c r="J1145">
        <f t="shared" si="139"/>
        <v>3</v>
      </c>
      <c r="K1145">
        <f t="shared" si="142"/>
        <v>3913</v>
      </c>
      <c r="L1145">
        <f t="shared" si="140"/>
        <v>3907</v>
      </c>
      <c r="M1145">
        <f t="shared" si="143"/>
        <v>0</v>
      </c>
      <c r="N1145">
        <f t="shared" si="141"/>
        <v>3907</v>
      </c>
    </row>
    <row r="1146" spans="1:14" x14ac:dyDescent="0.25">
      <c r="A1146" s="3">
        <v>40254</v>
      </c>
      <c r="B1146" s="4" t="s">
        <v>22</v>
      </c>
      <c r="C1146" s="5">
        <v>69</v>
      </c>
      <c r="D1146">
        <f t="shared" si="136"/>
        <v>2010</v>
      </c>
      <c r="E1146">
        <f>F1146*C1146</f>
        <v>144.9</v>
      </c>
      <c r="F1146">
        <f>VLOOKUP(D1146,$Y$3:$Z$12,2)</f>
        <v>2.1</v>
      </c>
      <c r="G1146">
        <f>SUMIF($B$2:B1146,B1146,$C$2:C1146)</f>
        <v>2261</v>
      </c>
      <c r="H1146">
        <f t="shared" si="137"/>
        <v>0.1</v>
      </c>
      <c r="I1146">
        <f t="shared" si="138"/>
        <v>6.9</v>
      </c>
      <c r="J1146">
        <f t="shared" si="139"/>
        <v>3</v>
      </c>
      <c r="K1146">
        <f t="shared" si="142"/>
        <v>3907</v>
      </c>
      <c r="L1146">
        <f t="shared" si="140"/>
        <v>3838</v>
      </c>
      <c r="M1146">
        <f t="shared" si="143"/>
        <v>0</v>
      </c>
      <c r="N1146">
        <f t="shared" si="141"/>
        <v>3838</v>
      </c>
    </row>
    <row r="1147" spans="1:14" x14ac:dyDescent="0.25">
      <c r="A1147" s="6">
        <v>40256</v>
      </c>
      <c r="B1147" s="7" t="s">
        <v>15</v>
      </c>
      <c r="C1147" s="8">
        <v>58</v>
      </c>
      <c r="D1147">
        <f t="shared" si="136"/>
        <v>2010</v>
      </c>
      <c r="E1147">
        <f>F1147*C1147</f>
        <v>121.80000000000001</v>
      </c>
      <c r="F1147">
        <f>VLOOKUP(D1147,$Y$3:$Z$12,2)</f>
        <v>2.1</v>
      </c>
      <c r="G1147">
        <f>SUMIF($B$2:B1147,B1147,$C$2:C1147)</f>
        <v>2499</v>
      </c>
      <c r="H1147">
        <f t="shared" si="137"/>
        <v>0.1</v>
      </c>
      <c r="I1147">
        <f t="shared" si="138"/>
        <v>5.8000000000000007</v>
      </c>
      <c r="J1147">
        <f t="shared" si="139"/>
        <v>3</v>
      </c>
      <c r="K1147">
        <f t="shared" si="142"/>
        <v>3838</v>
      </c>
      <c r="L1147">
        <f t="shared" si="140"/>
        <v>3780</v>
      </c>
      <c r="M1147">
        <f t="shared" si="143"/>
        <v>0</v>
      </c>
      <c r="N1147">
        <f t="shared" si="141"/>
        <v>3780</v>
      </c>
    </row>
    <row r="1148" spans="1:14" x14ac:dyDescent="0.25">
      <c r="A1148" s="3">
        <v>40256</v>
      </c>
      <c r="B1148" s="4" t="s">
        <v>28</v>
      </c>
      <c r="C1148" s="5">
        <v>159</v>
      </c>
      <c r="D1148">
        <f t="shared" si="136"/>
        <v>2010</v>
      </c>
      <c r="E1148">
        <f>F1148*C1148</f>
        <v>333.90000000000003</v>
      </c>
      <c r="F1148">
        <f>VLOOKUP(D1148,$Y$3:$Z$12,2)</f>
        <v>2.1</v>
      </c>
      <c r="G1148">
        <f>SUMIF($B$2:B1148,B1148,$C$2:C1148)</f>
        <v>1339</v>
      </c>
      <c r="H1148">
        <f t="shared" si="137"/>
        <v>0.1</v>
      </c>
      <c r="I1148">
        <f t="shared" si="138"/>
        <v>15.9</v>
      </c>
      <c r="J1148">
        <f t="shared" si="139"/>
        <v>3</v>
      </c>
      <c r="K1148">
        <f t="shared" si="142"/>
        <v>3780</v>
      </c>
      <c r="L1148">
        <f t="shared" si="140"/>
        <v>3621</v>
      </c>
      <c r="M1148">
        <f t="shared" si="143"/>
        <v>0</v>
      </c>
      <c r="N1148">
        <f t="shared" si="141"/>
        <v>3621</v>
      </c>
    </row>
    <row r="1149" spans="1:14" x14ac:dyDescent="0.25">
      <c r="A1149" s="6">
        <v>40258</v>
      </c>
      <c r="B1149" s="7" t="s">
        <v>212</v>
      </c>
      <c r="C1149" s="8">
        <v>6</v>
      </c>
      <c r="D1149">
        <f t="shared" si="136"/>
        <v>2010</v>
      </c>
      <c r="E1149">
        <f>F1149*C1149</f>
        <v>12.600000000000001</v>
      </c>
      <c r="F1149">
        <f>VLOOKUP(D1149,$Y$3:$Z$12,2)</f>
        <v>2.1</v>
      </c>
      <c r="G1149">
        <f>SUMIF($B$2:B1149,B1149,$C$2:C1149)</f>
        <v>6</v>
      </c>
      <c r="H1149">
        <f t="shared" si="137"/>
        <v>0</v>
      </c>
      <c r="I1149">
        <f t="shared" si="138"/>
        <v>0</v>
      </c>
      <c r="J1149">
        <f t="shared" si="139"/>
        <v>3</v>
      </c>
      <c r="K1149">
        <f t="shared" si="142"/>
        <v>3621</v>
      </c>
      <c r="L1149">
        <f t="shared" si="140"/>
        <v>3615</v>
      </c>
      <c r="M1149">
        <f t="shared" si="143"/>
        <v>0</v>
      </c>
      <c r="N1149">
        <f t="shared" si="141"/>
        <v>3615</v>
      </c>
    </row>
    <row r="1150" spans="1:14" x14ac:dyDescent="0.25">
      <c r="A1150" s="3">
        <v>40259</v>
      </c>
      <c r="B1150" s="4" t="s">
        <v>15</v>
      </c>
      <c r="C1150" s="5">
        <v>103</v>
      </c>
      <c r="D1150">
        <f t="shared" si="136"/>
        <v>2010</v>
      </c>
      <c r="E1150">
        <f>F1150*C1150</f>
        <v>216.3</v>
      </c>
      <c r="F1150">
        <f>VLOOKUP(D1150,$Y$3:$Z$12,2)</f>
        <v>2.1</v>
      </c>
      <c r="G1150">
        <f>SUMIF($B$2:B1150,B1150,$C$2:C1150)</f>
        <v>2602</v>
      </c>
      <c r="H1150">
        <f t="shared" si="137"/>
        <v>0.1</v>
      </c>
      <c r="I1150">
        <f t="shared" si="138"/>
        <v>10.3</v>
      </c>
      <c r="J1150">
        <f t="shared" si="139"/>
        <v>3</v>
      </c>
      <c r="K1150">
        <f t="shared" si="142"/>
        <v>3615</v>
      </c>
      <c r="L1150">
        <f t="shared" si="140"/>
        <v>3512</v>
      </c>
      <c r="M1150">
        <f t="shared" si="143"/>
        <v>0</v>
      </c>
      <c r="N1150">
        <f t="shared" si="141"/>
        <v>3512</v>
      </c>
    </row>
    <row r="1151" spans="1:14" x14ac:dyDescent="0.25">
      <c r="A1151" s="6">
        <v>40263</v>
      </c>
      <c r="B1151" s="7" t="s">
        <v>10</v>
      </c>
      <c r="C1151" s="8">
        <v>155</v>
      </c>
      <c r="D1151">
        <f t="shared" si="136"/>
        <v>2010</v>
      </c>
      <c r="E1151">
        <f>F1151*C1151</f>
        <v>325.5</v>
      </c>
      <c r="F1151">
        <f>VLOOKUP(D1151,$Y$3:$Z$12,2)</f>
        <v>2.1</v>
      </c>
      <c r="G1151">
        <f>SUMIF($B$2:B1151,B1151,$C$2:C1151)</f>
        <v>16048</v>
      </c>
      <c r="H1151">
        <f t="shared" si="137"/>
        <v>0.2</v>
      </c>
      <c r="I1151">
        <f t="shared" si="138"/>
        <v>31</v>
      </c>
      <c r="J1151">
        <f t="shared" si="139"/>
        <v>3</v>
      </c>
      <c r="K1151">
        <f t="shared" si="142"/>
        <v>3512</v>
      </c>
      <c r="L1151">
        <f t="shared" si="140"/>
        <v>3357</v>
      </c>
      <c r="M1151">
        <f t="shared" si="143"/>
        <v>0</v>
      </c>
      <c r="N1151">
        <f t="shared" si="141"/>
        <v>3357</v>
      </c>
    </row>
    <row r="1152" spans="1:14" x14ac:dyDescent="0.25">
      <c r="A1152" s="3">
        <v>40263</v>
      </c>
      <c r="B1152" s="4" t="s">
        <v>84</v>
      </c>
      <c r="C1152" s="5">
        <v>10</v>
      </c>
      <c r="D1152">
        <f t="shared" si="136"/>
        <v>2010</v>
      </c>
      <c r="E1152">
        <f>F1152*C1152</f>
        <v>21</v>
      </c>
      <c r="F1152">
        <f>VLOOKUP(D1152,$Y$3:$Z$12,2)</f>
        <v>2.1</v>
      </c>
      <c r="G1152">
        <f>SUMIF($B$2:B1152,B1152,$C$2:C1152)</f>
        <v>38</v>
      </c>
      <c r="H1152">
        <f t="shared" si="137"/>
        <v>0</v>
      </c>
      <c r="I1152">
        <f t="shared" si="138"/>
        <v>0</v>
      </c>
      <c r="J1152">
        <f t="shared" si="139"/>
        <v>3</v>
      </c>
      <c r="K1152">
        <f t="shared" si="142"/>
        <v>3357</v>
      </c>
      <c r="L1152">
        <f t="shared" si="140"/>
        <v>3347</v>
      </c>
      <c r="M1152">
        <f t="shared" si="143"/>
        <v>0</v>
      </c>
      <c r="N1152">
        <f t="shared" si="141"/>
        <v>3347</v>
      </c>
    </row>
    <row r="1153" spans="1:14" x14ac:dyDescent="0.25">
      <c r="A1153" s="6">
        <v>40265</v>
      </c>
      <c r="B1153" s="7" t="s">
        <v>31</v>
      </c>
      <c r="C1153" s="8">
        <v>158</v>
      </c>
      <c r="D1153">
        <f t="shared" si="136"/>
        <v>2010</v>
      </c>
      <c r="E1153">
        <f>F1153*C1153</f>
        <v>331.8</v>
      </c>
      <c r="F1153">
        <f>VLOOKUP(D1153,$Y$3:$Z$12,2)</f>
        <v>2.1</v>
      </c>
      <c r="G1153">
        <f>SUMIF($B$2:B1153,B1153,$C$2:C1153)</f>
        <v>2436</v>
      </c>
      <c r="H1153">
        <f t="shared" si="137"/>
        <v>0.1</v>
      </c>
      <c r="I1153">
        <f t="shared" si="138"/>
        <v>15.8</v>
      </c>
      <c r="J1153">
        <f t="shared" si="139"/>
        <v>3</v>
      </c>
      <c r="K1153">
        <f t="shared" si="142"/>
        <v>3347</v>
      </c>
      <c r="L1153">
        <f t="shared" si="140"/>
        <v>3189</v>
      </c>
      <c r="M1153">
        <f t="shared" si="143"/>
        <v>0</v>
      </c>
      <c r="N1153">
        <f t="shared" si="141"/>
        <v>3189</v>
      </c>
    </row>
    <row r="1154" spans="1:14" x14ac:dyDescent="0.25">
      <c r="A1154" s="3">
        <v>40267</v>
      </c>
      <c r="B1154" s="4" t="s">
        <v>58</v>
      </c>
      <c r="C1154" s="5">
        <v>146</v>
      </c>
      <c r="D1154">
        <f t="shared" si="136"/>
        <v>2010</v>
      </c>
      <c r="E1154">
        <f>F1154*C1154</f>
        <v>306.60000000000002</v>
      </c>
      <c r="F1154">
        <f>VLOOKUP(D1154,$Y$3:$Z$12,2)</f>
        <v>2.1</v>
      </c>
      <c r="G1154">
        <f>SUMIF($B$2:B1154,B1154,$C$2:C1154)</f>
        <v>3013</v>
      </c>
      <c r="H1154">
        <f t="shared" si="137"/>
        <v>0.1</v>
      </c>
      <c r="I1154">
        <f t="shared" si="138"/>
        <v>14.600000000000001</v>
      </c>
      <c r="J1154">
        <f t="shared" si="139"/>
        <v>3</v>
      </c>
      <c r="K1154">
        <f t="shared" si="142"/>
        <v>3189</v>
      </c>
      <c r="L1154">
        <f t="shared" si="140"/>
        <v>3043</v>
      </c>
      <c r="M1154">
        <f t="shared" si="143"/>
        <v>0</v>
      </c>
      <c r="N1154">
        <f t="shared" si="141"/>
        <v>3043</v>
      </c>
    </row>
    <row r="1155" spans="1:14" x14ac:dyDescent="0.25">
      <c r="A1155" s="6">
        <v>40268</v>
      </c>
      <c r="B1155" s="7" t="s">
        <v>25</v>
      </c>
      <c r="C1155" s="8">
        <v>230</v>
      </c>
      <c r="D1155">
        <f t="shared" ref="D1155:D1218" si="144">YEAR(A1155)</f>
        <v>2010</v>
      </c>
      <c r="E1155">
        <f>F1155*C1155</f>
        <v>483</v>
      </c>
      <c r="F1155">
        <f>VLOOKUP(D1155,$Y$3:$Z$12,2)</f>
        <v>2.1</v>
      </c>
      <c r="G1155">
        <f>SUMIF($B$2:B1155,B1155,$C$2:C1155)</f>
        <v>13291</v>
      </c>
      <c r="H1155">
        <f t="shared" ref="H1155:H1218" si="145">IF(G1155 &gt;= 10000,0.2,IF(G1155 &gt;= 1000,0.1,IF(G1155 &gt;= 100,0.05,0)))</f>
        <v>0.2</v>
      </c>
      <c r="I1155">
        <f t="shared" ref="I1155:I1218" si="146">H1155*C1155</f>
        <v>46</v>
      </c>
      <c r="J1155">
        <f t="shared" ref="J1155:J1218" si="147">MONTH(A1155)</f>
        <v>3</v>
      </c>
      <c r="K1155">
        <f t="shared" si="142"/>
        <v>3043</v>
      </c>
      <c r="L1155">
        <f t="shared" ref="L1155:L1218" si="148">K1155-C1155</f>
        <v>2813</v>
      </c>
      <c r="M1155">
        <f t="shared" si="143"/>
        <v>3000</v>
      </c>
      <c r="N1155">
        <f t="shared" ref="N1155:N1218" si="149">L1155+M1155</f>
        <v>5813</v>
      </c>
    </row>
    <row r="1156" spans="1:14" x14ac:dyDescent="0.25">
      <c r="A1156" s="3">
        <v>40270</v>
      </c>
      <c r="B1156" s="4" t="s">
        <v>42</v>
      </c>
      <c r="C1156" s="5">
        <v>143</v>
      </c>
      <c r="D1156">
        <f t="shared" si="144"/>
        <v>2010</v>
      </c>
      <c r="E1156">
        <f>F1156*C1156</f>
        <v>300.3</v>
      </c>
      <c r="F1156">
        <f>VLOOKUP(D1156,$Y$3:$Z$12,2)</f>
        <v>2.1</v>
      </c>
      <c r="G1156">
        <f>SUMIF($B$2:B1156,B1156,$C$2:C1156)</f>
        <v>1170</v>
      </c>
      <c r="H1156">
        <f t="shared" si="145"/>
        <v>0.1</v>
      </c>
      <c r="I1156">
        <f t="shared" si="146"/>
        <v>14.3</v>
      </c>
      <c r="J1156">
        <f t="shared" si="147"/>
        <v>4</v>
      </c>
      <c r="K1156">
        <f t="shared" ref="K1156:K1219" si="150">N1155</f>
        <v>5813</v>
      </c>
      <c r="L1156">
        <f t="shared" si="148"/>
        <v>5670</v>
      </c>
      <c r="M1156">
        <f t="shared" ref="M1156:M1219" si="151">IF(J1156 &lt;&gt; J1157,MROUND(IF(ROUNDUP(5000 - L1156,-3) &lt; 0, 0, ROUNDUP(5000 - L1156,-3)),1000),0)</f>
        <v>0</v>
      </c>
      <c r="N1156">
        <f t="shared" si="149"/>
        <v>5670</v>
      </c>
    </row>
    <row r="1157" spans="1:14" x14ac:dyDescent="0.25">
      <c r="A1157" s="6">
        <v>40270</v>
      </c>
      <c r="B1157" s="7" t="s">
        <v>64</v>
      </c>
      <c r="C1157" s="8">
        <v>167</v>
      </c>
      <c r="D1157">
        <f t="shared" si="144"/>
        <v>2010</v>
      </c>
      <c r="E1157">
        <f>F1157*C1157</f>
        <v>350.7</v>
      </c>
      <c r="F1157">
        <f>VLOOKUP(D1157,$Y$3:$Z$12,2)</f>
        <v>2.1</v>
      </c>
      <c r="G1157">
        <f>SUMIF($B$2:B1157,B1157,$C$2:C1157)</f>
        <v>2005</v>
      </c>
      <c r="H1157">
        <f t="shared" si="145"/>
        <v>0.1</v>
      </c>
      <c r="I1157">
        <f t="shared" si="146"/>
        <v>16.7</v>
      </c>
      <c r="J1157">
        <f t="shared" si="147"/>
        <v>4</v>
      </c>
      <c r="K1157">
        <f t="shared" si="150"/>
        <v>5670</v>
      </c>
      <c r="L1157">
        <f t="shared" si="148"/>
        <v>5503</v>
      </c>
      <c r="M1157">
        <f t="shared" si="151"/>
        <v>0</v>
      </c>
      <c r="N1157">
        <f t="shared" si="149"/>
        <v>5503</v>
      </c>
    </row>
    <row r="1158" spans="1:14" x14ac:dyDescent="0.25">
      <c r="A1158" s="3">
        <v>40270</v>
      </c>
      <c r="B1158" s="4" t="s">
        <v>55</v>
      </c>
      <c r="C1158" s="5">
        <v>119</v>
      </c>
      <c r="D1158">
        <f t="shared" si="144"/>
        <v>2010</v>
      </c>
      <c r="E1158">
        <f>F1158*C1158</f>
        <v>249.9</v>
      </c>
      <c r="F1158">
        <f>VLOOKUP(D1158,$Y$3:$Z$12,2)</f>
        <v>2.1</v>
      </c>
      <c r="G1158">
        <f>SUMIF($B$2:B1158,B1158,$C$2:C1158)</f>
        <v>2149</v>
      </c>
      <c r="H1158">
        <f t="shared" si="145"/>
        <v>0.1</v>
      </c>
      <c r="I1158">
        <f t="shared" si="146"/>
        <v>11.9</v>
      </c>
      <c r="J1158">
        <f t="shared" si="147"/>
        <v>4</v>
      </c>
      <c r="K1158">
        <f t="shared" si="150"/>
        <v>5503</v>
      </c>
      <c r="L1158">
        <f t="shared" si="148"/>
        <v>5384</v>
      </c>
      <c r="M1158">
        <f t="shared" si="151"/>
        <v>0</v>
      </c>
      <c r="N1158">
        <f t="shared" si="149"/>
        <v>5384</v>
      </c>
    </row>
    <row r="1159" spans="1:14" x14ac:dyDescent="0.25">
      <c r="A1159" s="6">
        <v>40272</v>
      </c>
      <c r="B1159" s="7" t="s">
        <v>17</v>
      </c>
      <c r="C1159" s="8">
        <v>400</v>
      </c>
      <c r="D1159">
        <f t="shared" si="144"/>
        <v>2010</v>
      </c>
      <c r="E1159">
        <f>F1159*C1159</f>
        <v>840</v>
      </c>
      <c r="F1159">
        <f>VLOOKUP(D1159,$Y$3:$Z$12,2)</f>
        <v>2.1</v>
      </c>
      <c r="G1159">
        <f>SUMIF($B$2:B1159,B1159,$C$2:C1159)</f>
        <v>12986</v>
      </c>
      <c r="H1159">
        <f t="shared" si="145"/>
        <v>0.2</v>
      </c>
      <c r="I1159">
        <f t="shared" si="146"/>
        <v>80</v>
      </c>
      <c r="J1159">
        <f t="shared" si="147"/>
        <v>4</v>
      </c>
      <c r="K1159">
        <f t="shared" si="150"/>
        <v>5384</v>
      </c>
      <c r="L1159">
        <f t="shared" si="148"/>
        <v>4984</v>
      </c>
      <c r="M1159">
        <f t="shared" si="151"/>
        <v>0</v>
      </c>
      <c r="N1159">
        <f t="shared" si="149"/>
        <v>4984</v>
      </c>
    </row>
    <row r="1160" spans="1:14" x14ac:dyDescent="0.25">
      <c r="A1160" s="3">
        <v>40274</v>
      </c>
      <c r="B1160" s="4" t="s">
        <v>40</v>
      </c>
      <c r="C1160" s="5">
        <v>172</v>
      </c>
      <c r="D1160">
        <f t="shared" si="144"/>
        <v>2010</v>
      </c>
      <c r="E1160">
        <f>F1160*C1160</f>
        <v>361.2</v>
      </c>
      <c r="F1160">
        <f>VLOOKUP(D1160,$Y$3:$Z$12,2)</f>
        <v>2.1</v>
      </c>
      <c r="G1160">
        <f>SUMIF($B$2:B1160,B1160,$C$2:C1160)</f>
        <v>2758</v>
      </c>
      <c r="H1160">
        <f t="shared" si="145"/>
        <v>0.1</v>
      </c>
      <c r="I1160">
        <f t="shared" si="146"/>
        <v>17.2</v>
      </c>
      <c r="J1160">
        <f t="shared" si="147"/>
        <v>4</v>
      </c>
      <c r="K1160">
        <f t="shared" si="150"/>
        <v>4984</v>
      </c>
      <c r="L1160">
        <f t="shared" si="148"/>
        <v>4812</v>
      </c>
      <c r="M1160">
        <f t="shared" si="151"/>
        <v>0</v>
      </c>
      <c r="N1160">
        <f t="shared" si="149"/>
        <v>4812</v>
      </c>
    </row>
    <row r="1161" spans="1:14" x14ac:dyDescent="0.25">
      <c r="A1161" s="6">
        <v>40275</v>
      </c>
      <c r="B1161" s="7" t="s">
        <v>101</v>
      </c>
      <c r="C1161" s="8">
        <v>19</v>
      </c>
      <c r="D1161">
        <f t="shared" si="144"/>
        <v>2010</v>
      </c>
      <c r="E1161">
        <f>F1161*C1161</f>
        <v>39.9</v>
      </c>
      <c r="F1161">
        <f>VLOOKUP(D1161,$Y$3:$Z$12,2)</f>
        <v>2.1</v>
      </c>
      <c r="G1161">
        <f>SUMIF($B$2:B1161,B1161,$C$2:C1161)</f>
        <v>31</v>
      </c>
      <c r="H1161">
        <f t="shared" si="145"/>
        <v>0</v>
      </c>
      <c r="I1161">
        <f t="shared" si="146"/>
        <v>0</v>
      </c>
      <c r="J1161">
        <f t="shared" si="147"/>
        <v>4</v>
      </c>
      <c r="K1161">
        <f t="shared" si="150"/>
        <v>4812</v>
      </c>
      <c r="L1161">
        <f t="shared" si="148"/>
        <v>4793</v>
      </c>
      <c r="M1161">
        <f t="shared" si="151"/>
        <v>0</v>
      </c>
      <c r="N1161">
        <f t="shared" si="149"/>
        <v>4793</v>
      </c>
    </row>
    <row r="1162" spans="1:14" x14ac:dyDescent="0.25">
      <c r="A1162" s="3">
        <v>40277</v>
      </c>
      <c r="B1162" s="4" t="s">
        <v>10</v>
      </c>
      <c r="C1162" s="5">
        <v>116</v>
      </c>
      <c r="D1162">
        <f t="shared" si="144"/>
        <v>2010</v>
      </c>
      <c r="E1162">
        <f>F1162*C1162</f>
        <v>243.60000000000002</v>
      </c>
      <c r="F1162">
        <f>VLOOKUP(D1162,$Y$3:$Z$12,2)</f>
        <v>2.1</v>
      </c>
      <c r="G1162">
        <f>SUMIF($B$2:B1162,B1162,$C$2:C1162)</f>
        <v>16164</v>
      </c>
      <c r="H1162">
        <f t="shared" si="145"/>
        <v>0.2</v>
      </c>
      <c r="I1162">
        <f t="shared" si="146"/>
        <v>23.200000000000003</v>
      </c>
      <c r="J1162">
        <f t="shared" si="147"/>
        <v>4</v>
      </c>
      <c r="K1162">
        <f t="shared" si="150"/>
        <v>4793</v>
      </c>
      <c r="L1162">
        <f t="shared" si="148"/>
        <v>4677</v>
      </c>
      <c r="M1162">
        <f t="shared" si="151"/>
        <v>0</v>
      </c>
      <c r="N1162">
        <f t="shared" si="149"/>
        <v>4677</v>
      </c>
    </row>
    <row r="1163" spans="1:14" x14ac:dyDescent="0.25">
      <c r="A1163" s="6">
        <v>40279</v>
      </c>
      <c r="B1163" s="7" t="s">
        <v>25</v>
      </c>
      <c r="C1163" s="8">
        <v>143</v>
      </c>
      <c r="D1163">
        <f t="shared" si="144"/>
        <v>2010</v>
      </c>
      <c r="E1163">
        <f>F1163*C1163</f>
        <v>300.3</v>
      </c>
      <c r="F1163">
        <f>VLOOKUP(D1163,$Y$3:$Z$12,2)</f>
        <v>2.1</v>
      </c>
      <c r="G1163">
        <f>SUMIF($B$2:B1163,B1163,$C$2:C1163)</f>
        <v>13434</v>
      </c>
      <c r="H1163">
        <f t="shared" si="145"/>
        <v>0.2</v>
      </c>
      <c r="I1163">
        <f t="shared" si="146"/>
        <v>28.6</v>
      </c>
      <c r="J1163">
        <f t="shared" si="147"/>
        <v>4</v>
      </c>
      <c r="K1163">
        <f t="shared" si="150"/>
        <v>4677</v>
      </c>
      <c r="L1163">
        <f t="shared" si="148"/>
        <v>4534</v>
      </c>
      <c r="M1163">
        <f t="shared" si="151"/>
        <v>0</v>
      </c>
      <c r="N1163">
        <f t="shared" si="149"/>
        <v>4534</v>
      </c>
    </row>
    <row r="1164" spans="1:14" x14ac:dyDescent="0.25">
      <c r="A1164" s="3">
        <v>40280</v>
      </c>
      <c r="B1164" s="4" t="s">
        <v>12</v>
      </c>
      <c r="C1164" s="5">
        <v>222</v>
      </c>
      <c r="D1164">
        <f t="shared" si="144"/>
        <v>2010</v>
      </c>
      <c r="E1164">
        <f>F1164*C1164</f>
        <v>466.20000000000005</v>
      </c>
      <c r="F1164">
        <f>VLOOKUP(D1164,$Y$3:$Z$12,2)</f>
        <v>2.1</v>
      </c>
      <c r="G1164">
        <f>SUMIF($B$2:B1164,B1164,$C$2:C1164)</f>
        <v>13309</v>
      </c>
      <c r="H1164">
        <f t="shared" si="145"/>
        <v>0.2</v>
      </c>
      <c r="I1164">
        <f t="shared" si="146"/>
        <v>44.400000000000006</v>
      </c>
      <c r="J1164">
        <f t="shared" si="147"/>
        <v>4</v>
      </c>
      <c r="K1164">
        <f t="shared" si="150"/>
        <v>4534</v>
      </c>
      <c r="L1164">
        <f t="shared" si="148"/>
        <v>4312</v>
      </c>
      <c r="M1164">
        <f t="shared" si="151"/>
        <v>0</v>
      </c>
      <c r="N1164">
        <f t="shared" si="149"/>
        <v>4312</v>
      </c>
    </row>
    <row r="1165" spans="1:14" x14ac:dyDescent="0.25">
      <c r="A1165" s="6">
        <v>40282</v>
      </c>
      <c r="B1165" s="7" t="s">
        <v>12</v>
      </c>
      <c r="C1165" s="8">
        <v>352</v>
      </c>
      <c r="D1165">
        <f t="shared" si="144"/>
        <v>2010</v>
      </c>
      <c r="E1165">
        <f>F1165*C1165</f>
        <v>739.2</v>
      </c>
      <c r="F1165">
        <f>VLOOKUP(D1165,$Y$3:$Z$12,2)</f>
        <v>2.1</v>
      </c>
      <c r="G1165">
        <f>SUMIF($B$2:B1165,B1165,$C$2:C1165)</f>
        <v>13661</v>
      </c>
      <c r="H1165">
        <f t="shared" si="145"/>
        <v>0.2</v>
      </c>
      <c r="I1165">
        <f t="shared" si="146"/>
        <v>70.400000000000006</v>
      </c>
      <c r="J1165">
        <f t="shared" si="147"/>
        <v>4</v>
      </c>
      <c r="K1165">
        <f t="shared" si="150"/>
        <v>4312</v>
      </c>
      <c r="L1165">
        <f t="shared" si="148"/>
        <v>3960</v>
      </c>
      <c r="M1165">
        <f t="shared" si="151"/>
        <v>0</v>
      </c>
      <c r="N1165">
        <f t="shared" si="149"/>
        <v>3960</v>
      </c>
    </row>
    <row r="1166" spans="1:14" x14ac:dyDescent="0.25">
      <c r="A1166" s="3">
        <v>40282</v>
      </c>
      <c r="B1166" s="4" t="s">
        <v>55</v>
      </c>
      <c r="C1166" s="5">
        <v>69</v>
      </c>
      <c r="D1166">
        <f t="shared" si="144"/>
        <v>2010</v>
      </c>
      <c r="E1166">
        <f>F1166*C1166</f>
        <v>144.9</v>
      </c>
      <c r="F1166">
        <f>VLOOKUP(D1166,$Y$3:$Z$12,2)</f>
        <v>2.1</v>
      </c>
      <c r="G1166">
        <f>SUMIF($B$2:B1166,B1166,$C$2:C1166)</f>
        <v>2218</v>
      </c>
      <c r="H1166">
        <f t="shared" si="145"/>
        <v>0.1</v>
      </c>
      <c r="I1166">
        <f t="shared" si="146"/>
        <v>6.9</v>
      </c>
      <c r="J1166">
        <f t="shared" si="147"/>
        <v>4</v>
      </c>
      <c r="K1166">
        <f t="shared" si="150"/>
        <v>3960</v>
      </c>
      <c r="L1166">
        <f t="shared" si="148"/>
        <v>3891</v>
      </c>
      <c r="M1166">
        <f t="shared" si="151"/>
        <v>0</v>
      </c>
      <c r="N1166">
        <f t="shared" si="149"/>
        <v>3891</v>
      </c>
    </row>
    <row r="1167" spans="1:14" x14ac:dyDescent="0.25">
      <c r="A1167" s="6">
        <v>40283</v>
      </c>
      <c r="B1167" s="7" t="s">
        <v>48</v>
      </c>
      <c r="C1167" s="8">
        <v>182</v>
      </c>
      <c r="D1167">
        <f t="shared" si="144"/>
        <v>2010</v>
      </c>
      <c r="E1167">
        <f>F1167*C1167</f>
        <v>382.2</v>
      </c>
      <c r="F1167">
        <f>VLOOKUP(D1167,$Y$3:$Z$12,2)</f>
        <v>2.1</v>
      </c>
      <c r="G1167">
        <f>SUMIF($B$2:B1167,B1167,$C$2:C1167)</f>
        <v>14843</v>
      </c>
      <c r="H1167">
        <f t="shared" si="145"/>
        <v>0.2</v>
      </c>
      <c r="I1167">
        <f t="shared" si="146"/>
        <v>36.4</v>
      </c>
      <c r="J1167">
        <f t="shared" si="147"/>
        <v>4</v>
      </c>
      <c r="K1167">
        <f t="shared" si="150"/>
        <v>3891</v>
      </c>
      <c r="L1167">
        <f t="shared" si="148"/>
        <v>3709</v>
      </c>
      <c r="M1167">
        <f t="shared" si="151"/>
        <v>0</v>
      </c>
      <c r="N1167">
        <f t="shared" si="149"/>
        <v>3709</v>
      </c>
    </row>
    <row r="1168" spans="1:14" x14ac:dyDescent="0.25">
      <c r="A1168" s="3">
        <v>40285</v>
      </c>
      <c r="B1168" s="4" t="s">
        <v>12</v>
      </c>
      <c r="C1168" s="5">
        <v>182</v>
      </c>
      <c r="D1168">
        <f t="shared" si="144"/>
        <v>2010</v>
      </c>
      <c r="E1168">
        <f>F1168*C1168</f>
        <v>382.2</v>
      </c>
      <c r="F1168">
        <f>VLOOKUP(D1168,$Y$3:$Z$12,2)</f>
        <v>2.1</v>
      </c>
      <c r="G1168">
        <f>SUMIF($B$2:B1168,B1168,$C$2:C1168)</f>
        <v>13843</v>
      </c>
      <c r="H1168">
        <f t="shared" si="145"/>
        <v>0.2</v>
      </c>
      <c r="I1168">
        <f t="shared" si="146"/>
        <v>36.4</v>
      </c>
      <c r="J1168">
        <f t="shared" si="147"/>
        <v>4</v>
      </c>
      <c r="K1168">
        <f t="shared" si="150"/>
        <v>3709</v>
      </c>
      <c r="L1168">
        <f t="shared" si="148"/>
        <v>3527</v>
      </c>
      <c r="M1168">
        <f t="shared" si="151"/>
        <v>0</v>
      </c>
      <c r="N1168">
        <f t="shared" si="149"/>
        <v>3527</v>
      </c>
    </row>
    <row r="1169" spans="1:14" x14ac:dyDescent="0.25">
      <c r="A1169" s="6">
        <v>40285</v>
      </c>
      <c r="B1169" s="7" t="s">
        <v>55</v>
      </c>
      <c r="C1169" s="8">
        <v>165</v>
      </c>
      <c r="D1169">
        <f t="shared" si="144"/>
        <v>2010</v>
      </c>
      <c r="E1169">
        <f>F1169*C1169</f>
        <v>346.5</v>
      </c>
      <c r="F1169">
        <f>VLOOKUP(D1169,$Y$3:$Z$12,2)</f>
        <v>2.1</v>
      </c>
      <c r="G1169">
        <f>SUMIF($B$2:B1169,B1169,$C$2:C1169)</f>
        <v>2383</v>
      </c>
      <c r="H1169">
        <f t="shared" si="145"/>
        <v>0.1</v>
      </c>
      <c r="I1169">
        <f t="shared" si="146"/>
        <v>16.5</v>
      </c>
      <c r="J1169">
        <f t="shared" si="147"/>
        <v>4</v>
      </c>
      <c r="K1169">
        <f t="shared" si="150"/>
        <v>3527</v>
      </c>
      <c r="L1169">
        <f t="shared" si="148"/>
        <v>3362</v>
      </c>
      <c r="M1169">
        <f t="shared" si="151"/>
        <v>0</v>
      </c>
      <c r="N1169">
        <f t="shared" si="149"/>
        <v>3362</v>
      </c>
    </row>
    <row r="1170" spans="1:14" x14ac:dyDescent="0.25">
      <c r="A1170" s="3">
        <v>40286</v>
      </c>
      <c r="B1170" s="4" t="s">
        <v>43</v>
      </c>
      <c r="C1170" s="5">
        <v>18</v>
      </c>
      <c r="D1170">
        <f t="shared" si="144"/>
        <v>2010</v>
      </c>
      <c r="E1170">
        <f>F1170*C1170</f>
        <v>37.800000000000004</v>
      </c>
      <c r="F1170">
        <f>VLOOKUP(D1170,$Y$3:$Z$12,2)</f>
        <v>2.1</v>
      </c>
      <c r="G1170">
        <f>SUMIF($B$2:B1170,B1170,$C$2:C1170)</f>
        <v>50</v>
      </c>
      <c r="H1170">
        <f t="shared" si="145"/>
        <v>0</v>
      </c>
      <c r="I1170">
        <f t="shared" si="146"/>
        <v>0</v>
      </c>
      <c r="J1170">
        <f t="shared" si="147"/>
        <v>4</v>
      </c>
      <c r="K1170">
        <f t="shared" si="150"/>
        <v>3362</v>
      </c>
      <c r="L1170">
        <f t="shared" si="148"/>
        <v>3344</v>
      </c>
      <c r="M1170">
        <f t="shared" si="151"/>
        <v>0</v>
      </c>
      <c r="N1170">
        <f t="shared" si="149"/>
        <v>3344</v>
      </c>
    </row>
    <row r="1171" spans="1:14" x14ac:dyDescent="0.25">
      <c r="A1171" s="6">
        <v>40286</v>
      </c>
      <c r="B1171" s="7" t="s">
        <v>213</v>
      </c>
      <c r="C1171" s="8">
        <v>2</v>
      </c>
      <c r="D1171">
        <f t="shared" si="144"/>
        <v>2010</v>
      </c>
      <c r="E1171">
        <f>F1171*C1171</f>
        <v>4.2</v>
      </c>
      <c r="F1171">
        <f>VLOOKUP(D1171,$Y$3:$Z$12,2)</f>
        <v>2.1</v>
      </c>
      <c r="G1171">
        <f>SUMIF($B$2:B1171,B1171,$C$2:C1171)</f>
        <v>2</v>
      </c>
      <c r="H1171">
        <f t="shared" si="145"/>
        <v>0</v>
      </c>
      <c r="I1171">
        <f t="shared" si="146"/>
        <v>0</v>
      </c>
      <c r="J1171">
        <f t="shared" si="147"/>
        <v>4</v>
      </c>
      <c r="K1171">
        <f t="shared" si="150"/>
        <v>3344</v>
      </c>
      <c r="L1171">
        <f t="shared" si="148"/>
        <v>3342</v>
      </c>
      <c r="M1171">
        <f t="shared" si="151"/>
        <v>0</v>
      </c>
      <c r="N1171">
        <f t="shared" si="149"/>
        <v>3342</v>
      </c>
    </row>
    <row r="1172" spans="1:14" x14ac:dyDescent="0.25">
      <c r="A1172" s="3">
        <v>40287</v>
      </c>
      <c r="B1172" s="4" t="s">
        <v>187</v>
      </c>
      <c r="C1172" s="5">
        <v>15</v>
      </c>
      <c r="D1172">
        <f t="shared" si="144"/>
        <v>2010</v>
      </c>
      <c r="E1172">
        <f>F1172*C1172</f>
        <v>31.5</v>
      </c>
      <c r="F1172">
        <f>VLOOKUP(D1172,$Y$3:$Z$12,2)</f>
        <v>2.1</v>
      </c>
      <c r="G1172">
        <f>SUMIF($B$2:B1172,B1172,$C$2:C1172)</f>
        <v>33</v>
      </c>
      <c r="H1172">
        <f t="shared" si="145"/>
        <v>0</v>
      </c>
      <c r="I1172">
        <f t="shared" si="146"/>
        <v>0</v>
      </c>
      <c r="J1172">
        <f t="shared" si="147"/>
        <v>4</v>
      </c>
      <c r="K1172">
        <f t="shared" si="150"/>
        <v>3342</v>
      </c>
      <c r="L1172">
        <f t="shared" si="148"/>
        <v>3327</v>
      </c>
      <c r="M1172">
        <f t="shared" si="151"/>
        <v>0</v>
      </c>
      <c r="N1172">
        <f t="shared" si="149"/>
        <v>3327</v>
      </c>
    </row>
    <row r="1173" spans="1:14" x14ac:dyDescent="0.25">
      <c r="A1173" s="6">
        <v>40288</v>
      </c>
      <c r="B1173" s="7" t="s">
        <v>214</v>
      </c>
      <c r="C1173" s="8">
        <v>19</v>
      </c>
      <c r="D1173">
        <f t="shared" si="144"/>
        <v>2010</v>
      </c>
      <c r="E1173">
        <f>F1173*C1173</f>
        <v>39.9</v>
      </c>
      <c r="F1173">
        <f>VLOOKUP(D1173,$Y$3:$Z$12,2)</f>
        <v>2.1</v>
      </c>
      <c r="G1173">
        <f>SUMIF($B$2:B1173,B1173,$C$2:C1173)</f>
        <v>19</v>
      </c>
      <c r="H1173">
        <f t="shared" si="145"/>
        <v>0</v>
      </c>
      <c r="I1173">
        <f t="shared" si="146"/>
        <v>0</v>
      </c>
      <c r="J1173">
        <f t="shared" si="147"/>
        <v>4</v>
      </c>
      <c r="K1173">
        <f t="shared" si="150"/>
        <v>3327</v>
      </c>
      <c r="L1173">
        <f t="shared" si="148"/>
        <v>3308</v>
      </c>
      <c r="M1173">
        <f t="shared" si="151"/>
        <v>0</v>
      </c>
      <c r="N1173">
        <f t="shared" si="149"/>
        <v>3308</v>
      </c>
    </row>
    <row r="1174" spans="1:14" x14ac:dyDescent="0.25">
      <c r="A1174" s="3">
        <v>40289</v>
      </c>
      <c r="B1174" s="4" t="s">
        <v>40</v>
      </c>
      <c r="C1174" s="5">
        <v>66</v>
      </c>
      <c r="D1174">
        <f t="shared" si="144"/>
        <v>2010</v>
      </c>
      <c r="E1174">
        <f>F1174*C1174</f>
        <v>138.6</v>
      </c>
      <c r="F1174">
        <f>VLOOKUP(D1174,$Y$3:$Z$12,2)</f>
        <v>2.1</v>
      </c>
      <c r="G1174">
        <f>SUMIF($B$2:B1174,B1174,$C$2:C1174)</f>
        <v>2824</v>
      </c>
      <c r="H1174">
        <f t="shared" si="145"/>
        <v>0.1</v>
      </c>
      <c r="I1174">
        <f t="shared" si="146"/>
        <v>6.6000000000000005</v>
      </c>
      <c r="J1174">
        <f t="shared" si="147"/>
        <v>4</v>
      </c>
      <c r="K1174">
        <f t="shared" si="150"/>
        <v>3308</v>
      </c>
      <c r="L1174">
        <f t="shared" si="148"/>
        <v>3242</v>
      </c>
      <c r="M1174">
        <f t="shared" si="151"/>
        <v>0</v>
      </c>
      <c r="N1174">
        <f t="shared" si="149"/>
        <v>3242</v>
      </c>
    </row>
    <row r="1175" spans="1:14" x14ac:dyDescent="0.25">
      <c r="A1175" s="6">
        <v>40289</v>
      </c>
      <c r="B1175" s="7" t="s">
        <v>173</v>
      </c>
      <c r="C1175" s="8">
        <v>12</v>
      </c>
      <c r="D1175">
        <f t="shared" si="144"/>
        <v>2010</v>
      </c>
      <c r="E1175">
        <f>F1175*C1175</f>
        <v>25.200000000000003</v>
      </c>
      <c r="F1175">
        <f>VLOOKUP(D1175,$Y$3:$Z$12,2)</f>
        <v>2.1</v>
      </c>
      <c r="G1175">
        <f>SUMIF($B$2:B1175,B1175,$C$2:C1175)</f>
        <v>36</v>
      </c>
      <c r="H1175">
        <f t="shared" si="145"/>
        <v>0</v>
      </c>
      <c r="I1175">
        <f t="shared" si="146"/>
        <v>0</v>
      </c>
      <c r="J1175">
        <f t="shared" si="147"/>
        <v>4</v>
      </c>
      <c r="K1175">
        <f t="shared" si="150"/>
        <v>3242</v>
      </c>
      <c r="L1175">
        <f t="shared" si="148"/>
        <v>3230</v>
      </c>
      <c r="M1175">
        <f t="shared" si="151"/>
        <v>0</v>
      </c>
      <c r="N1175">
        <f t="shared" si="149"/>
        <v>3230</v>
      </c>
    </row>
    <row r="1176" spans="1:14" x14ac:dyDescent="0.25">
      <c r="A1176" s="3">
        <v>40290</v>
      </c>
      <c r="B1176" s="4" t="s">
        <v>121</v>
      </c>
      <c r="C1176" s="5">
        <v>19</v>
      </c>
      <c r="D1176">
        <f t="shared" si="144"/>
        <v>2010</v>
      </c>
      <c r="E1176">
        <f>F1176*C1176</f>
        <v>39.9</v>
      </c>
      <c r="F1176">
        <f>VLOOKUP(D1176,$Y$3:$Z$12,2)</f>
        <v>2.1</v>
      </c>
      <c r="G1176">
        <f>SUMIF($B$2:B1176,B1176,$C$2:C1176)</f>
        <v>39</v>
      </c>
      <c r="H1176">
        <f t="shared" si="145"/>
        <v>0</v>
      </c>
      <c r="I1176">
        <f t="shared" si="146"/>
        <v>0</v>
      </c>
      <c r="J1176">
        <f t="shared" si="147"/>
        <v>4</v>
      </c>
      <c r="K1176">
        <f t="shared" si="150"/>
        <v>3230</v>
      </c>
      <c r="L1176">
        <f t="shared" si="148"/>
        <v>3211</v>
      </c>
      <c r="M1176">
        <f t="shared" si="151"/>
        <v>0</v>
      </c>
      <c r="N1176">
        <f t="shared" si="149"/>
        <v>3211</v>
      </c>
    </row>
    <row r="1177" spans="1:14" x14ac:dyDescent="0.25">
      <c r="A1177" s="6">
        <v>40290</v>
      </c>
      <c r="B1177" s="7" t="s">
        <v>26</v>
      </c>
      <c r="C1177" s="8">
        <v>96</v>
      </c>
      <c r="D1177">
        <f t="shared" si="144"/>
        <v>2010</v>
      </c>
      <c r="E1177">
        <f>F1177*C1177</f>
        <v>201.60000000000002</v>
      </c>
      <c r="F1177">
        <f>VLOOKUP(D1177,$Y$3:$Z$12,2)</f>
        <v>2.1</v>
      </c>
      <c r="G1177">
        <f>SUMIF($B$2:B1177,B1177,$C$2:C1177)</f>
        <v>2736</v>
      </c>
      <c r="H1177">
        <f t="shared" si="145"/>
        <v>0.1</v>
      </c>
      <c r="I1177">
        <f t="shared" si="146"/>
        <v>9.6000000000000014</v>
      </c>
      <c r="J1177">
        <f t="shared" si="147"/>
        <v>4</v>
      </c>
      <c r="K1177">
        <f t="shared" si="150"/>
        <v>3211</v>
      </c>
      <c r="L1177">
        <f t="shared" si="148"/>
        <v>3115</v>
      </c>
      <c r="M1177">
        <f t="shared" si="151"/>
        <v>0</v>
      </c>
      <c r="N1177">
        <f t="shared" si="149"/>
        <v>3115</v>
      </c>
    </row>
    <row r="1178" spans="1:14" x14ac:dyDescent="0.25">
      <c r="A1178" s="3">
        <v>40293</v>
      </c>
      <c r="B1178" s="4" t="s">
        <v>12</v>
      </c>
      <c r="C1178" s="5">
        <v>240</v>
      </c>
      <c r="D1178">
        <f t="shared" si="144"/>
        <v>2010</v>
      </c>
      <c r="E1178">
        <f>F1178*C1178</f>
        <v>504</v>
      </c>
      <c r="F1178">
        <f>VLOOKUP(D1178,$Y$3:$Z$12,2)</f>
        <v>2.1</v>
      </c>
      <c r="G1178">
        <f>SUMIF($B$2:B1178,B1178,$C$2:C1178)</f>
        <v>14083</v>
      </c>
      <c r="H1178">
        <f t="shared" si="145"/>
        <v>0.2</v>
      </c>
      <c r="I1178">
        <f t="shared" si="146"/>
        <v>48</v>
      </c>
      <c r="J1178">
        <f t="shared" si="147"/>
        <v>4</v>
      </c>
      <c r="K1178">
        <f t="shared" si="150"/>
        <v>3115</v>
      </c>
      <c r="L1178">
        <f t="shared" si="148"/>
        <v>2875</v>
      </c>
      <c r="M1178">
        <f t="shared" si="151"/>
        <v>0</v>
      </c>
      <c r="N1178">
        <f t="shared" si="149"/>
        <v>2875</v>
      </c>
    </row>
    <row r="1179" spans="1:14" x14ac:dyDescent="0.25">
      <c r="A1179" s="6">
        <v>40295</v>
      </c>
      <c r="B1179" s="7" t="s">
        <v>31</v>
      </c>
      <c r="C1179" s="8">
        <v>57</v>
      </c>
      <c r="D1179">
        <f t="shared" si="144"/>
        <v>2010</v>
      </c>
      <c r="E1179">
        <f>F1179*C1179</f>
        <v>119.7</v>
      </c>
      <c r="F1179">
        <f>VLOOKUP(D1179,$Y$3:$Z$12,2)</f>
        <v>2.1</v>
      </c>
      <c r="G1179">
        <f>SUMIF($B$2:B1179,B1179,$C$2:C1179)</f>
        <v>2493</v>
      </c>
      <c r="H1179">
        <f t="shared" si="145"/>
        <v>0.1</v>
      </c>
      <c r="I1179">
        <f t="shared" si="146"/>
        <v>5.7</v>
      </c>
      <c r="J1179">
        <f t="shared" si="147"/>
        <v>4</v>
      </c>
      <c r="K1179">
        <f t="shared" si="150"/>
        <v>2875</v>
      </c>
      <c r="L1179">
        <f t="shared" si="148"/>
        <v>2818</v>
      </c>
      <c r="M1179">
        <f t="shared" si="151"/>
        <v>3000</v>
      </c>
      <c r="N1179">
        <f t="shared" si="149"/>
        <v>5818</v>
      </c>
    </row>
    <row r="1180" spans="1:14" x14ac:dyDescent="0.25">
      <c r="A1180" s="3">
        <v>40299</v>
      </c>
      <c r="B1180" s="4" t="s">
        <v>17</v>
      </c>
      <c r="C1180" s="5">
        <v>475</v>
      </c>
      <c r="D1180">
        <f t="shared" si="144"/>
        <v>2010</v>
      </c>
      <c r="E1180">
        <f>F1180*C1180</f>
        <v>997.5</v>
      </c>
      <c r="F1180">
        <f>VLOOKUP(D1180,$Y$3:$Z$12,2)</f>
        <v>2.1</v>
      </c>
      <c r="G1180">
        <f>SUMIF($B$2:B1180,B1180,$C$2:C1180)</f>
        <v>13461</v>
      </c>
      <c r="H1180">
        <f t="shared" si="145"/>
        <v>0.2</v>
      </c>
      <c r="I1180">
        <f t="shared" si="146"/>
        <v>95</v>
      </c>
      <c r="J1180">
        <f t="shared" si="147"/>
        <v>5</v>
      </c>
      <c r="K1180">
        <f t="shared" si="150"/>
        <v>5818</v>
      </c>
      <c r="L1180">
        <f t="shared" si="148"/>
        <v>5343</v>
      </c>
      <c r="M1180">
        <f t="shared" si="151"/>
        <v>0</v>
      </c>
      <c r="N1180">
        <f t="shared" si="149"/>
        <v>5343</v>
      </c>
    </row>
    <row r="1181" spans="1:14" x14ac:dyDescent="0.25">
      <c r="A1181" s="6">
        <v>40300</v>
      </c>
      <c r="B1181" s="7" t="s">
        <v>10</v>
      </c>
      <c r="C1181" s="8">
        <v>162</v>
      </c>
      <c r="D1181">
        <f t="shared" si="144"/>
        <v>2010</v>
      </c>
      <c r="E1181">
        <f>F1181*C1181</f>
        <v>340.2</v>
      </c>
      <c r="F1181">
        <f>VLOOKUP(D1181,$Y$3:$Z$12,2)</f>
        <v>2.1</v>
      </c>
      <c r="G1181">
        <f>SUMIF($B$2:B1181,B1181,$C$2:C1181)</f>
        <v>16326</v>
      </c>
      <c r="H1181">
        <f t="shared" si="145"/>
        <v>0.2</v>
      </c>
      <c r="I1181">
        <f t="shared" si="146"/>
        <v>32.4</v>
      </c>
      <c r="J1181">
        <f t="shared" si="147"/>
        <v>5</v>
      </c>
      <c r="K1181">
        <f t="shared" si="150"/>
        <v>5343</v>
      </c>
      <c r="L1181">
        <f t="shared" si="148"/>
        <v>5181</v>
      </c>
      <c r="M1181">
        <f t="shared" si="151"/>
        <v>0</v>
      </c>
      <c r="N1181">
        <f t="shared" si="149"/>
        <v>5181</v>
      </c>
    </row>
    <row r="1182" spans="1:14" x14ac:dyDescent="0.25">
      <c r="A1182" s="3">
        <v>40302</v>
      </c>
      <c r="B1182" s="4" t="s">
        <v>10</v>
      </c>
      <c r="C1182" s="5">
        <v>150</v>
      </c>
      <c r="D1182">
        <f t="shared" si="144"/>
        <v>2010</v>
      </c>
      <c r="E1182">
        <f>F1182*C1182</f>
        <v>315</v>
      </c>
      <c r="F1182">
        <f>VLOOKUP(D1182,$Y$3:$Z$12,2)</f>
        <v>2.1</v>
      </c>
      <c r="G1182">
        <f>SUMIF($B$2:B1182,B1182,$C$2:C1182)</f>
        <v>16476</v>
      </c>
      <c r="H1182">
        <f t="shared" si="145"/>
        <v>0.2</v>
      </c>
      <c r="I1182">
        <f t="shared" si="146"/>
        <v>30</v>
      </c>
      <c r="J1182">
        <f t="shared" si="147"/>
        <v>5</v>
      </c>
      <c r="K1182">
        <f t="shared" si="150"/>
        <v>5181</v>
      </c>
      <c r="L1182">
        <f t="shared" si="148"/>
        <v>5031</v>
      </c>
      <c r="M1182">
        <f t="shared" si="151"/>
        <v>0</v>
      </c>
      <c r="N1182">
        <f t="shared" si="149"/>
        <v>5031</v>
      </c>
    </row>
    <row r="1183" spans="1:14" x14ac:dyDescent="0.25">
      <c r="A1183" s="6">
        <v>40303</v>
      </c>
      <c r="B1183" s="7" t="s">
        <v>53</v>
      </c>
      <c r="C1183" s="8">
        <v>139</v>
      </c>
      <c r="D1183">
        <f t="shared" si="144"/>
        <v>2010</v>
      </c>
      <c r="E1183">
        <f>F1183*C1183</f>
        <v>291.90000000000003</v>
      </c>
      <c r="F1183">
        <f>VLOOKUP(D1183,$Y$3:$Z$12,2)</f>
        <v>2.1</v>
      </c>
      <c r="G1183">
        <f>SUMIF($B$2:B1183,B1183,$C$2:C1183)</f>
        <v>15017</v>
      </c>
      <c r="H1183">
        <f t="shared" si="145"/>
        <v>0.2</v>
      </c>
      <c r="I1183">
        <f t="shared" si="146"/>
        <v>27.8</v>
      </c>
      <c r="J1183">
        <f t="shared" si="147"/>
        <v>5</v>
      </c>
      <c r="K1183">
        <f t="shared" si="150"/>
        <v>5031</v>
      </c>
      <c r="L1183">
        <f t="shared" si="148"/>
        <v>4892</v>
      </c>
      <c r="M1183">
        <f t="shared" si="151"/>
        <v>0</v>
      </c>
      <c r="N1183">
        <f t="shared" si="149"/>
        <v>4892</v>
      </c>
    </row>
    <row r="1184" spans="1:14" x14ac:dyDescent="0.25">
      <c r="A1184" s="3">
        <v>40305</v>
      </c>
      <c r="B1184" s="4" t="s">
        <v>22</v>
      </c>
      <c r="C1184" s="5">
        <v>183</v>
      </c>
      <c r="D1184">
        <f t="shared" si="144"/>
        <v>2010</v>
      </c>
      <c r="E1184">
        <f>F1184*C1184</f>
        <v>384.3</v>
      </c>
      <c r="F1184">
        <f>VLOOKUP(D1184,$Y$3:$Z$12,2)</f>
        <v>2.1</v>
      </c>
      <c r="G1184">
        <f>SUMIF($B$2:B1184,B1184,$C$2:C1184)</f>
        <v>2444</v>
      </c>
      <c r="H1184">
        <f t="shared" si="145"/>
        <v>0.1</v>
      </c>
      <c r="I1184">
        <f t="shared" si="146"/>
        <v>18.3</v>
      </c>
      <c r="J1184">
        <f t="shared" si="147"/>
        <v>5</v>
      </c>
      <c r="K1184">
        <f t="shared" si="150"/>
        <v>4892</v>
      </c>
      <c r="L1184">
        <f t="shared" si="148"/>
        <v>4709</v>
      </c>
      <c r="M1184">
        <f t="shared" si="151"/>
        <v>0</v>
      </c>
      <c r="N1184">
        <f t="shared" si="149"/>
        <v>4709</v>
      </c>
    </row>
    <row r="1185" spans="1:14" x14ac:dyDescent="0.25">
      <c r="A1185" s="6">
        <v>40315</v>
      </c>
      <c r="B1185" s="7" t="s">
        <v>10</v>
      </c>
      <c r="C1185" s="8">
        <v>214</v>
      </c>
      <c r="D1185">
        <f t="shared" si="144"/>
        <v>2010</v>
      </c>
      <c r="E1185">
        <f>F1185*C1185</f>
        <v>449.40000000000003</v>
      </c>
      <c r="F1185">
        <f>VLOOKUP(D1185,$Y$3:$Z$12,2)</f>
        <v>2.1</v>
      </c>
      <c r="G1185">
        <f>SUMIF($B$2:B1185,B1185,$C$2:C1185)</f>
        <v>16690</v>
      </c>
      <c r="H1185">
        <f t="shared" si="145"/>
        <v>0.2</v>
      </c>
      <c r="I1185">
        <f t="shared" si="146"/>
        <v>42.800000000000004</v>
      </c>
      <c r="J1185">
        <f t="shared" si="147"/>
        <v>5</v>
      </c>
      <c r="K1185">
        <f t="shared" si="150"/>
        <v>4709</v>
      </c>
      <c r="L1185">
        <f t="shared" si="148"/>
        <v>4495</v>
      </c>
      <c r="M1185">
        <f t="shared" si="151"/>
        <v>0</v>
      </c>
      <c r="N1185">
        <f t="shared" si="149"/>
        <v>4495</v>
      </c>
    </row>
    <row r="1186" spans="1:14" x14ac:dyDescent="0.25">
      <c r="A1186" s="3">
        <v>40318</v>
      </c>
      <c r="B1186" s="4" t="s">
        <v>178</v>
      </c>
      <c r="C1186" s="5">
        <v>14</v>
      </c>
      <c r="D1186">
        <f t="shared" si="144"/>
        <v>2010</v>
      </c>
      <c r="E1186">
        <f>F1186*C1186</f>
        <v>29.400000000000002</v>
      </c>
      <c r="F1186">
        <f>VLOOKUP(D1186,$Y$3:$Z$12,2)</f>
        <v>2.1</v>
      </c>
      <c r="G1186">
        <f>SUMIF($B$2:B1186,B1186,$C$2:C1186)</f>
        <v>28</v>
      </c>
      <c r="H1186">
        <f t="shared" si="145"/>
        <v>0</v>
      </c>
      <c r="I1186">
        <f t="shared" si="146"/>
        <v>0</v>
      </c>
      <c r="J1186">
        <f t="shared" si="147"/>
        <v>5</v>
      </c>
      <c r="K1186">
        <f t="shared" si="150"/>
        <v>4495</v>
      </c>
      <c r="L1186">
        <f t="shared" si="148"/>
        <v>4481</v>
      </c>
      <c r="M1186">
        <f t="shared" si="151"/>
        <v>0</v>
      </c>
      <c r="N1186">
        <f t="shared" si="149"/>
        <v>4481</v>
      </c>
    </row>
    <row r="1187" spans="1:14" x14ac:dyDescent="0.25">
      <c r="A1187" s="6">
        <v>40319</v>
      </c>
      <c r="B1187" s="7" t="s">
        <v>198</v>
      </c>
      <c r="C1187" s="8">
        <v>2</v>
      </c>
      <c r="D1187">
        <f t="shared" si="144"/>
        <v>2010</v>
      </c>
      <c r="E1187">
        <f>F1187*C1187</f>
        <v>4.2</v>
      </c>
      <c r="F1187">
        <f>VLOOKUP(D1187,$Y$3:$Z$12,2)</f>
        <v>2.1</v>
      </c>
      <c r="G1187">
        <f>SUMIF($B$2:B1187,B1187,$C$2:C1187)</f>
        <v>11</v>
      </c>
      <c r="H1187">
        <f t="shared" si="145"/>
        <v>0</v>
      </c>
      <c r="I1187">
        <f t="shared" si="146"/>
        <v>0</v>
      </c>
      <c r="J1187">
        <f t="shared" si="147"/>
        <v>5</v>
      </c>
      <c r="K1187">
        <f t="shared" si="150"/>
        <v>4481</v>
      </c>
      <c r="L1187">
        <f t="shared" si="148"/>
        <v>4479</v>
      </c>
      <c r="M1187">
        <f t="shared" si="151"/>
        <v>0</v>
      </c>
      <c r="N1187">
        <f t="shared" si="149"/>
        <v>4479</v>
      </c>
    </row>
    <row r="1188" spans="1:14" x14ac:dyDescent="0.25">
      <c r="A1188" s="3">
        <v>40320</v>
      </c>
      <c r="B1188" s="4" t="s">
        <v>25</v>
      </c>
      <c r="C1188" s="5">
        <v>383</v>
      </c>
      <c r="D1188">
        <f t="shared" si="144"/>
        <v>2010</v>
      </c>
      <c r="E1188">
        <f>F1188*C1188</f>
        <v>804.30000000000007</v>
      </c>
      <c r="F1188">
        <f>VLOOKUP(D1188,$Y$3:$Z$12,2)</f>
        <v>2.1</v>
      </c>
      <c r="G1188">
        <f>SUMIF($B$2:B1188,B1188,$C$2:C1188)</f>
        <v>13817</v>
      </c>
      <c r="H1188">
        <f t="shared" si="145"/>
        <v>0.2</v>
      </c>
      <c r="I1188">
        <f t="shared" si="146"/>
        <v>76.600000000000009</v>
      </c>
      <c r="J1188">
        <f t="shared" si="147"/>
        <v>5</v>
      </c>
      <c r="K1188">
        <f t="shared" si="150"/>
        <v>4479</v>
      </c>
      <c r="L1188">
        <f t="shared" si="148"/>
        <v>4096</v>
      </c>
      <c r="M1188">
        <f t="shared" si="151"/>
        <v>0</v>
      </c>
      <c r="N1188">
        <f t="shared" si="149"/>
        <v>4096</v>
      </c>
    </row>
    <row r="1189" spans="1:14" x14ac:dyDescent="0.25">
      <c r="A1189" s="6">
        <v>40321</v>
      </c>
      <c r="B1189" s="7" t="s">
        <v>3</v>
      </c>
      <c r="C1189" s="8">
        <v>14</v>
      </c>
      <c r="D1189">
        <f t="shared" si="144"/>
        <v>2010</v>
      </c>
      <c r="E1189">
        <f>F1189*C1189</f>
        <v>29.400000000000002</v>
      </c>
      <c r="F1189">
        <f>VLOOKUP(D1189,$Y$3:$Z$12,2)</f>
        <v>2.1</v>
      </c>
      <c r="G1189">
        <f>SUMIF($B$2:B1189,B1189,$C$2:C1189)</f>
        <v>53</v>
      </c>
      <c r="H1189">
        <f t="shared" si="145"/>
        <v>0</v>
      </c>
      <c r="I1189">
        <f t="shared" si="146"/>
        <v>0</v>
      </c>
      <c r="J1189">
        <f t="shared" si="147"/>
        <v>5</v>
      </c>
      <c r="K1189">
        <f t="shared" si="150"/>
        <v>4096</v>
      </c>
      <c r="L1189">
        <f t="shared" si="148"/>
        <v>4082</v>
      </c>
      <c r="M1189">
        <f t="shared" si="151"/>
        <v>0</v>
      </c>
      <c r="N1189">
        <f t="shared" si="149"/>
        <v>4082</v>
      </c>
    </row>
    <row r="1190" spans="1:14" x14ac:dyDescent="0.25">
      <c r="A1190" s="3">
        <v>40321</v>
      </c>
      <c r="B1190" s="4" t="s">
        <v>55</v>
      </c>
      <c r="C1190" s="5">
        <v>127</v>
      </c>
      <c r="D1190">
        <f t="shared" si="144"/>
        <v>2010</v>
      </c>
      <c r="E1190">
        <f>F1190*C1190</f>
        <v>266.7</v>
      </c>
      <c r="F1190">
        <f>VLOOKUP(D1190,$Y$3:$Z$12,2)</f>
        <v>2.1</v>
      </c>
      <c r="G1190">
        <f>SUMIF($B$2:B1190,B1190,$C$2:C1190)</f>
        <v>2510</v>
      </c>
      <c r="H1190">
        <f t="shared" si="145"/>
        <v>0.1</v>
      </c>
      <c r="I1190">
        <f t="shared" si="146"/>
        <v>12.700000000000001</v>
      </c>
      <c r="J1190">
        <f t="shared" si="147"/>
        <v>5</v>
      </c>
      <c r="K1190">
        <f t="shared" si="150"/>
        <v>4082</v>
      </c>
      <c r="L1190">
        <f t="shared" si="148"/>
        <v>3955</v>
      </c>
      <c r="M1190">
        <f t="shared" si="151"/>
        <v>0</v>
      </c>
      <c r="N1190">
        <f t="shared" si="149"/>
        <v>3955</v>
      </c>
    </row>
    <row r="1191" spans="1:14" x14ac:dyDescent="0.25">
      <c r="A1191" s="6">
        <v>40322</v>
      </c>
      <c r="B1191" s="7" t="s">
        <v>33</v>
      </c>
      <c r="C1191" s="8">
        <v>179</v>
      </c>
      <c r="D1191">
        <f t="shared" si="144"/>
        <v>2010</v>
      </c>
      <c r="E1191">
        <f>F1191*C1191</f>
        <v>375.90000000000003</v>
      </c>
      <c r="F1191">
        <f>VLOOKUP(D1191,$Y$3:$Z$12,2)</f>
        <v>2.1</v>
      </c>
      <c r="G1191">
        <f>SUMIF($B$2:B1191,B1191,$C$2:C1191)</f>
        <v>3295</v>
      </c>
      <c r="H1191">
        <f t="shared" si="145"/>
        <v>0.1</v>
      </c>
      <c r="I1191">
        <f t="shared" si="146"/>
        <v>17.900000000000002</v>
      </c>
      <c r="J1191">
        <f t="shared" si="147"/>
        <v>5</v>
      </c>
      <c r="K1191">
        <f t="shared" si="150"/>
        <v>3955</v>
      </c>
      <c r="L1191">
        <f t="shared" si="148"/>
        <v>3776</v>
      </c>
      <c r="M1191">
        <f t="shared" si="151"/>
        <v>0</v>
      </c>
      <c r="N1191">
        <f t="shared" si="149"/>
        <v>3776</v>
      </c>
    </row>
    <row r="1192" spans="1:14" x14ac:dyDescent="0.25">
      <c r="A1192" s="3">
        <v>40323</v>
      </c>
      <c r="B1192" s="4" t="s">
        <v>26</v>
      </c>
      <c r="C1192" s="5">
        <v>74</v>
      </c>
      <c r="D1192">
        <f t="shared" si="144"/>
        <v>2010</v>
      </c>
      <c r="E1192">
        <f>F1192*C1192</f>
        <v>155.4</v>
      </c>
      <c r="F1192">
        <f>VLOOKUP(D1192,$Y$3:$Z$12,2)</f>
        <v>2.1</v>
      </c>
      <c r="G1192">
        <f>SUMIF($B$2:B1192,B1192,$C$2:C1192)</f>
        <v>2810</v>
      </c>
      <c r="H1192">
        <f t="shared" si="145"/>
        <v>0.1</v>
      </c>
      <c r="I1192">
        <f t="shared" si="146"/>
        <v>7.4</v>
      </c>
      <c r="J1192">
        <f t="shared" si="147"/>
        <v>5</v>
      </c>
      <c r="K1192">
        <f t="shared" si="150"/>
        <v>3776</v>
      </c>
      <c r="L1192">
        <f t="shared" si="148"/>
        <v>3702</v>
      </c>
      <c r="M1192">
        <f t="shared" si="151"/>
        <v>0</v>
      </c>
      <c r="N1192">
        <f t="shared" si="149"/>
        <v>3702</v>
      </c>
    </row>
    <row r="1193" spans="1:14" x14ac:dyDescent="0.25">
      <c r="A1193" s="6">
        <v>40323</v>
      </c>
      <c r="B1193" s="7" t="s">
        <v>53</v>
      </c>
      <c r="C1193" s="8">
        <v>311</v>
      </c>
      <c r="D1193">
        <f t="shared" si="144"/>
        <v>2010</v>
      </c>
      <c r="E1193">
        <f>F1193*C1193</f>
        <v>653.1</v>
      </c>
      <c r="F1193">
        <f>VLOOKUP(D1193,$Y$3:$Z$12,2)</f>
        <v>2.1</v>
      </c>
      <c r="G1193">
        <f>SUMIF($B$2:B1193,B1193,$C$2:C1193)</f>
        <v>15328</v>
      </c>
      <c r="H1193">
        <f t="shared" si="145"/>
        <v>0.2</v>
      </c>
      <c r="I1193">
        <f t="shared" si="146"/>
        <v>62.2</v>
      </c>
      <c r="J1193">
        <f t="shared" si="147"/>
        <v>5</v>
      </c>
      <c r="K1193">
        <f t="shared" si="150"/>
        <v>3702</v>
      </c>
      <c r="L1193">
        <f t="shared" si="148"/>
        <v>3391</v>
      </c>
      <c r="M1193">
        <f t="shared" si="151"/>
        <v>0</v>
      </c>
      <c r="N1193">
        <f t="shared" si="149"/>
        <v>3391</v>
      </c>
    </row>
    <row r="1194" spans="1:14" x14ac:dyDescent="0.25">
      <c r="A1194" s="3">
        <v>40327</v>
      </c>
      <c r="B1194" s="4" t="s">
        <v>69</v>
      </c>
      <c r="C1194" s="5">
        <v>190</v>
      </c>
      <c r="D1194">
        <f t="shared" si="144"/>
        <v>2010</v>
      </c>
      <c r="E1194">
        <f>F1194*C1194</f>
        <v>399</v>
      </c>
      <c r="F1194">
        <f>VLOOKUP(D1194,$Y$3:$Z$12,2)</f>
        <v>2.1</v>
      </c>
      <c r="G1194">
        <f>SUMIF($B$2:B1194,B1194,$C$2:C1194)</f>
        <v>2263</v>
      </c>
      <c r="H1194">
        <f t="shared" si="145"/>
        <v>0.1</v>
      </c>
      <c r="I1194">
        <f t="shared" si="146"/>
        <v>19</v>
      </c>
      <c r="J1194">
        <f t="shared" si="147"/>
        <v>5</v>
      </c>
      <c r="K1194">
        <f t="shared" si="150"/>
        <v>3391</v>
      </c>
      <c r="L1194">
        <f t="shared" si="148"/>
        <v>3201</v>
      </c>
      <c r="M1194">
        <f t="shared" si="151"/>
        <v>0</v>
      </c>
      <c r="N1194">
        <f t="shared" si="149"/>
        <v>3201</v>
      </c>
    </row>
    <row r="1195" spans="1:14" x14ac:dyDescent="0.25">
      <c r="A1195" s="6">
        <v>40329</v>
      </c>
      <c r="B1195" s="7" t="s">
        <v>34</v>
      </c>
      <c r="C1195" s="8">
        <v>67</v>
      </c>
      <c r="D1195">
        <f t="shared" si="144"/>
        <v>2010</v>
      </c>
      <c r="E1195">
        <f>F1195*C1195</f>
        <v>140.70000000000002</v>
      </c>
      <c r="F1195">
        <f>VLOOKUP(D1195,$Y$3:$Z$12,2)</f>
        <v>2.1</v>
      </c>
      <c r="G1195">
        <f>SUMIF($B$2:B1195,B1195,$C$2:C1195)</f>
        <v>1360</v>
      </c>
      <c r="H1195">
        <f t="shared" si="145"/>
        <v>0.1</v>
      </c>
      <c r="I1195">
        <f t="shared" si="146"/>
        <v>6.7</v>
      </c>
      <c r="J1195">
        <f t="shared" si="147"/>
        <v>5</v>
      </c>
      <c r="K1195">
        <f t="shared" si="150"/>
        <v>3201</v>
      </c>
      <c r="L1195">
        <f t="shared" si="148"/>
        <v>3134</v>
      </c>
      <c r="M1195">
        <f t="shared" si="151"/>
        <v>2000</v>
      </c>
      <c r="N1195">
        <f t="shared" si="149"/>
        <v>5134</v>
      </c>
    </row>
    <row r="1196" spans="1:14" x14ac:dyDescent="0.25">
      <c r="A1196" s="3">
        <v>40331</v>
      </c>
      <c r="B1196" s="4" t="s">
        <v>10</v>
      </c>
      <c r="C1196" s="5">
        <v>331</v>
      </c>
      <c r="D1196">
        <f t="shared" si="144"/>
        <v>2010</v>
      </c>
      <c r="E1196">
        <f>F1196*C1196</f>
        <v>695.1</v>
      </c>
      <c r="F1196">
        <f>VLOOKUP(D1196,$Y$3:$Z$12,2)</f>
        <v>2.1</v>
      </c>
      <c r="G1196">
        <f>SUMIF($B$2:B1196,B1196,$C$2:C1196)</f>
        <v>17021</v>
      </c>
      <c r="H1196">
        <f t="shared" si="145"/>
        <v>0.2</v>
      </c>
      <c r="I1196">
        <f t="shared" si="146"/>
        <v>66.2</v>
      </c>
      <c r="J1196">
        <f t="shared" si="147"/>
        <v>6</v>
      </c>
      <c r="K1196">
        <f t="shared" si="150"/>
        <v>5134</v>
      </c>
      <c r="L1196">
        <f t="shared" si="148"/>
        <v>4803</v>
      </c>
      <c r="M1196">
        <f t="shared" si="151"/>
        <v>0</v>
      </c>
      <c r="N1196">
        <f t="shared" si="149"/>
        <v>4803</v>
      </c>
    </row>
    <row r="1197" spans="1:14" x14ac:dyDescent="0.25">
      <c r="A1197" s="6">
        <v>40331</v>
      </c>
      <c r="B1197" s="7" t="s">
        <v>42</v>
      </c>
      <c r="C1197" s="8">
        <v>114</v>
      </c>
      <c r="D1197">
        <f t="shared" si="144"/>
        <v>2010</v>
      </c>
      <c r="E1197">
        <f>F1197*C1197</f>
        <v>239.4</v>
      </c>
      <c r="F1197">
        <f>VLOOKUP(D1197,$Y$3:$Z$12,2)</f>
        <v>2.1</v>
      </c>
      <c r="G1197">
        <f>SUMIF($B$2:B1197,B1197,$C$2:C1197)</f>
        <v>1284</v>
      </c>
      <c r="H1197">
        <f t="shared" si="145"/>
        <v>0.1</v>
      </c>
      <c r="I1197">
        <f t="shared" si="146"/>
        <v>11.4</v>
      </c>
      <c r="J1197">
        <f t="shared" si="147"/>
        <v>6</v>
      </c>
      <c r="K1197">
        <f t="shared" si="150"/>
        <v>4803</v>
      </c>
      <c r="L1197">
        <f t="shared" si="148"/>
        <v>4689</v>
      </c>
      <c r="M1197">
        <f t="shared" si="151"/>
        <v>0</v>
      </c>
      <c r="N1197">
        <f t="shared" si="149"/>
        <v>4689</v>
      </c>
    </row>
    <row r="1198" spans="1:14" x14ac:dyDescent="0.25">
      <c r="A1198" s="3">
        <v>40332</v>
      </c>
      <c r="B1198" s="4" t="s">
        <v>55</v>
      </c>
      <c r="C1198" s="5">
        <v>79</v>
      </c>
      <c r="D1198">
        <f t="shared" si="144"/>
        <v>2010</v>
      </c>
      <c r="E1198">
        <f>F1198*C1198</f>
        <v>165.9</v>
      </c>
      <c r="F1198">
        <f>VLOOKUP(D1198,$Y$3:$Z$12,2)</f>
        <v>2.1</v>
      </c>
      <c r="G1198">
        <f>SUMIF($B$2:B1198,B1198,$C$2:C1198)</f>
        <v>2589</v>
      </c>
      <c r="H1198">
        <f t="shared" si="145"/>
        <v>0.1</v>
      </c>
      <c r="I1198">
        <f t="shared" si="146"/>
        <v>7.9</v>
      </c>
      <c r="J1198">
        <f t="shared" si="147"/>
        <v>6</v>
      </c>
      <c r="K1198">
        <f t="shared" si="150"/>
        <v>4689</v>
      </c>
      <c r="L1198">
        <f t="shared" si="148"/>
        <v>4610</v>
      </c>
      <c r="M1198">
        <f t="shared" si="151"/>
        <v>0</v>
      </c>
      <c r="N1198">
        <f t="shared" si="149"/>
        <v>4610</v>
      </c>
    </row>
    <row r="1199" spans="1:14" x14ac:dyDescent="0.25">
      <c r="A1199" s="6">
        <v>40333</v>
      </c>
      <c r="B1199" s="7" t="s">
        <v>74</v>
      </c>
      <c r="C1199" s="8">
        <v>22</v>
      </c>
      <c r="D1199">
        <f t="shared" si="144"/>
        <v>2010</v>
      </c>
      <c r="E1199">
        <f>F1199*C1199</f>
        <v>46.2</v>
      </c>
      <c r="F1199">
        <f>VLOOKUP(D1199,$Y$3:$Z$12,2)</f>
        <v>2.1</v>
      </c>
      <c r="G1199">
        <f>SUMIF($B$2:B1199,B1199,$C$2:C1199)</f>
        <v>1776</v>
      </c>
      <c r="H1199">
        <f t="shared" si="145"/>
        <v>0.1</v>
      </c>
      <c r="I1199">
        <f t="shared" si="146"/>
        <v>2.2000000000000002</v>
      </c>
      <c r="J1199">
        <f t="shared" si="147"/>
        <v>6</v>
      </c>
      <c r="K1199">
        <f t="shared" si="150"/>
        <v>4610</v>
      </c>
      <c r="L1199">
        <f t="shared" si="148"/>
        <v>4588</v>
      </c>
      <c r="M1199">
        <f t="shared" si="151"/>
        <v>0</v>
      </c>
      <c r="N1199">
        <f t="shared" si="149"/>
        <v>4588</v>
      </c>
    </row>
    <row r="1200" spans="1:14" x14ac:dyDescent="0.25">
      <c r="A1200" s="3">
        <v>40333</v>
      </c>
      <c r="B1200" s="4" t="s">
        <v>95</v>
      </c>
      <c r="C1200" s="5">
        <v>5</v>
      </c>
      <c r="D1200">
        <f t="shared" si="144"/>
        <v>2010</v>
      </c>
      <c r="E1200">
        <f>F1200*C1200</f>
        <v>10.5</v>
      </c>
      <c r="F1200">
        <f>VLOOKUP(D1200,$Y$3:$Z$12,2)</f>
        <v>2.1</v>
      </c>
      <c r="G1200">
        <f>SUMIF($B$2:B1200,B1200,$C$2:C1200)</f>
        <v>21</v>
      </c>
      <c r="H1200">
        <f t="shared" si="145"/>
        <v>0</v>
      </c>
      <c r="I1200">
        <f t="shared" si="146"/>
        <v>0</v>
      </c>
      <c r="J1200">
        <f t="shared" si="147"/>
        <v>6</v>
      </c>
      <c r="K1200">
        <f t="shared" si="150"/>
        <v>4588</v>
      </c>
      <c r="L1200">
        <f t="shared" si="148"/>
        <v>4583</v>
      </c>
      <c r="M1200">
        <f t="shared" si="151"/>
        <v>0</v>
      </c>
      <c r="N1200">
        <f t="shared" si="149"/>
        <v>4583</v>
      </c>
    </row>
    <row r="1201" spans="1:14" x14ac:dyDescent="0.25">
      <c r="A1201" s="6">
        <v>40336</v>
      </c>
      <c r="B1201" s="7" t="s">
        <v>75</v>
      </c>
      <c r="C1201" s="8">
        <v>17</v>
      </c>
      <c r="D1201">
        <f t="shared" si="144"/>
        <v>2010</v>
      </c>
      <c r="E1201">
        <f>F1201*C1201</f>
        <v>35.700000000000003</v>
      </c>
      <c r="F1201">
        <f>VLOOKUP(D1201,$Y$3:$Z$12,2)</f>
        <v>2.1</v>
      </c>
      <c r="G1201">
        <f>SUMIF($B$2:B1201,B1201,$C$2:C1201)</f>
        <v>51</v>
      </c>
      <c r="H1201">
        <f t="shared" si="145"/>
        <v>0</v>
      </c>
      <c r="I1201">
        <f t="shared" si="146"/>
        <v>0</v>
      </c>
      <c r="J1201">
        <f t="shared" si="147"/>
        <v>6</v>
      </c>
      <c r="K1201">
        <f t="shared" si="150"/>
        <v>4583</v>
      </c>
      <c r="L1201">
        <f t="shared" si="148"/>
        <v>4566</v>
      </c>
      <c r="M1201">
        <f t="shared" si="151"/>
        <v>0</v>
      </c>
      <c r="N1201">
        <f t="shared" si="149"/>
        <v>4566</v>
      </c>
    </row>
    <row r="1202" spans="1:14" x14ac:dyDescent="0.25">
      <c r="A1202" s="3">
        <v>40337</v>
      </c>
      <c r="B1202" s="4" t="s">
        <v>48</v>
      </c>
      <c r="C1202" s="5">
        <v>344</v>
      </c>
      <c r="D1202">
        <f t="shared" si="144"/>
        <v>2010</v>
      </c>
      <c r="E1202">
        <f>F1202*C1202</f>
        <v>722.4</v>
      </c>
      <c r="F1202">
        <f>VLOOKUP(D1202,$Y$3:$Z$12,2)</f>
        <v>2.1</v>
      </c>
      <c r="G1202">
        <f>SUMIF($B$2:B1202,B1202,$C$2:C1202)</f>
        <v>15187</v>
      </c>
      <c r="H1202">
        <f t="shared" si="145"/>
        <v>0.2</v>
      </c>
      <c r="I1202">
        <f t="shared" si="146"/>
        <v>68.8</v>
      </c>
      <c r="J1202">
        <f t="shared" si="147"/>
        <v>6</v>
      </c>
      <c r="K1202">
        <f t="shared" si="150"/>
        <v>4566</v>
      </c>
      <c r="L1202">
        <f t="shared" si="148"/>
        <v>4222</v>
      </c>
      <c r="M1202">
        <f t="shared" si="151"/>
        <v>0</v>
      </c>
      <c r="N1202">
        <f t="shared" si="149"/>
        <v>4222</v>
      </c>
    </row>
    <row r="1203" spans="1:14" x14ac:dyDescent="0.25">
      <c r="A1203" s="6">
        <v>40337</v>
      </c>
      <c r="B1203" s="7" t="s">
        <v>17</v>
      </c>
      <c r="C1203" s="8">
        <v>329</v>
      </c>
      <c r="D1203">
        <f t="shared" si="144"/>
        <v>2010</v>
      </c>
      <c r="E1203">
        <f>F1203*C1203</f>
        <v>690.9</v>
      </c>
      <c r="F1203">
        <f>VLOOKUP(D1203,$Y$3:$Z$12,2)</f>
        <v>2.1</v>
      </c>
      <c r="G1203">
        <f>SUMIF($B$2:B1203,B1203,$C$2:C1203)</f>
        <v>13790</v>
      </c>
      <c r="H1203">
        <f t="shared" si="145"/>
        <v>0.2</v>
      </c>
      <c r="I1203">
        <f t="shared" si="146"/>
        <v>65.8</v>
      </c>
      <c r="J1203">
        <f t="shared" si="147"/>
        <v>6</v>
      </c>
      <c r="K1203">
        <f t="shared" si="150"/>
        <v>4222</v>
      </c>
      <c r="L1203">
        <f t="shared" si="148"/>
        <v>3893</v>
      </c>
      <c r="M1203">
        <f t="shared" si="151"/>
        <v>0</v>
      </c>
      <c r="N1203">
        <f t="shared" si="149"/>
        <v>3893</v>
      </c>
    </row>
    <row r="1204" spans="1:14" x14ac:dyDescent="0.25">
      <c r="A1204" s="3">
        <v>40337</v>
      </c>
      <c r="B1204" s="4" t="s">
        <v>115</v>
      </c>
      <c r="C1204" s="5">
        <v>10</v>
      </c>
      <c r="D1204">
        <f t="shared" si="144"/>
        <v>2010</v>
      </c>
      <c r="E1204">
        <f>F1204*C1204</f>
        <v>21</v>
      </c>
      <c r="F1204">
        <f>VLOOKUP(D1204,$Y$3:$Z$12,2)</f>
        <v>2.1</v>
      </c>
      <c r="G1204">
        <f>SUMIF($B$2:B1204,B1204,$C$2:C1204)</f>
        <v>69</v>
      </c>
      <c r="H1204">
        <f t="shared" si="145"/>
        <v>0</v>
      </c>
      <c r="I1204">
        <f t="shared" si="146"/>
        <v>0</v>
      </c>
      <c r="J1204">
        <f t="shared" si="147"/>
        <v>6</v>
      </c>
      <c r="K1204">
        <f t="shared" si="150"/>
        <v>3893</v>
      </c>
      <c r="L1204">
        <f t="shared" si="148"/>
        <v>3883</v>
      </c>
      <c r="M1204">
        <f t="shared" si="151"/>
        <v>0</v>
      </c>
      <c r="N1204">
        <f t="shared" si="149"/>
        <v>3883</v>
      </c>
    </row>
    <row r="1205" spans="1:14" x14ac:dyDescent="0.25">
      <c r="A1205" s="6">
        <v>40341</v>
      </c>
      <c r="B1205" s="7" t="s">
        <v>33</v>
      </c>
      <c r="C1205" s="8">
        <v>105</v>
      </c>
      <c r="D1205">
        <f t="shared" si="144"/>
        <v>2010</v>
      </c>
      <c r="E1205">
        <f>F1205*C1205</f>
        <v>220.5</v>
      </c>
      <c r="F1205">
        <f>VLOOKUP(D1205,$Y$3:$Z$12,2)</f>
        <v>2.1</v>
      </c>
      <c r="G1205">
        <f>SUMIF($B$2:B1205,B1205,$C$2:C1205)</f>
        <v>3400</v>
      </c>
      <c r="H1205">
        <f t="shared" si="145"/>
        <v>0.1</v>
      </c>
      <c r="I1205">
        <f t="shared" si="146"/>
        <v>10.5</v>
      </c>
      <c r="J1205">
        <f t="shared" si="147"/>
        <v>6</v>
      </c>
      <c r="K1205">
        <f t="shared" si="150"/>
        <v>3883</v>
      </c>
      <c r="L1205">
        <f t="shared" si="148"/>
        <v>3778</v>
      </c>
      <c r="M1205">
        <f t="shared" si="151"/>
        <v>0</v>
      </c>
      <c r="N1205">
        <f t="shared" si="149"/>
        <v>3778</v>
      </c>
    </row>
    <row r="1206" spans="1:14" x14ac:dyDescent="0.25">
      <c r="A1206" s="3">
        <v>40342</v>
      </c>
      <c r="B1206" s="4" t="s">
        <v>72</v>
      </c>
      <c r="C1206" s="5">
        <v>26</v>
      </c>
      <c r="D1206">
        <f t="shared" si="144"/>
        <v>2010</v>
      </c>
      <c r="E1206">
        <f>F1206*C1206</f>
        <v>54.6</v>
      </c>
      <c r="F1206">
        <f>VLOOKUP(D1206,$Y$3:$Z$12,2)</f>
        <v>2.1</v>
      </c>
      <c r="G1206">
        <f>SUMIF($B$2:B1206,B1206,$C$2:C1206)</f>
        <v>2095</v>
      </c>
      <c r="H1206">
        <f t="shared" si="145"/>
        <v>0.1</v>
      </c>
      <c r="I1206">
        <f t="shared" si="146"/>
        <v>2.6</v>
      </c>
      <c r="J1206">
        <f t="shared" si="147"/>
        <v>6</v>
      </c>
      <c r="K1206">
        <f t="shared" si="150"/>
        <v>3778</v>
      </c>
      <c r="L1206">
        <f t="shared" si="148"/>
        <v>3752</v>
      </c>
      <c r="M1206">
        <f t="shared" si="151"/>
        <v>0</v>
      </c>
      <c r="N1206">
        <f t="shared" si="149"/>
        <v>3752</v>
      </c>
    </row>
    <row r="1207" spans="1:14" x14ac:dyDescent="0.25">
      <c r="A1207" s="6">
        <v>40343</v>
      </c>
      <c r="B1207" s="7" t="s">
        <v>42</v>
      </c>
      <c r="C1207" s="8">
        <v>121</v>
      </c>
      <c r="D1207">
        <f t="shared" si="144"/>
        <v>2010</v>
      </c>
      <c r="E1207">
        <f>F1207*C1207</f>
        <v>254.10000000000002</v>
      </c>
      <c r="F1207">
        <f>VLOOKUP(D1207,$Y$3:$Z$12,2)</f>
        <v>2.1</v>
      </c>
      <c r="G1207">
        <f>SUMIF($B$2:B1207,B1207,$C$2:C1207)</f>
        <v>1405</v>
      </c>
      <c r="H1207">
        <f t="shared" si="145"/>
        <v>0.1</v>
      </c>
      <c r="I1207">
        <f t="shared" si="146"/>
        <v>12.100000000000001</v>
      </c>
      <c r="J1207">
        <f t="shared" si="147"/>
        <v>6</v>
      </c>
      <c r="K1207">
        <f t="shared" si="150"/>
        <v>3752</v>
      </c>
      <c r="L1207">
        <f t="shared" si="148"/>
        <v>3631</v>
      </c>
      <c r="M1207">
        <f t="shared" si="151"/>
        <v>0</v>
      </c>
      <c r="N1207">
        <f t="shared" si="149"/>
        <v>3631</v>
      </c>
    </row>
    <row r="1208" spans="1:14" x14ac:dyDescent="0.25">
      <c r="A1208" s="3">
        <v>40345</v>
      </c>
      <c r="B1208" s="4" t="s">
        <v>11</v>
      </c>
      <c r="C1208" s="5">
        <v>174</v>
      </c>
      <c r="D1208">
        <f t="shared" si="144"/>
        <v>2010</v>
      </c>
      <c r="E1208">
        <f>F1208*C1208</f>
        <v>365.40000000000003</v>
      </c>
      <c r="F1208">
        <f>VLOOKUP(D1208,$Y$3:$Z$12,2)</f>
        <v>2.1</v>
      </c>
      <c r="G1208">
        <f>SUMIF($B$2:B1208,B1208,$C$2:C1208)</f>
        <v>2092</v>
      </c>
      <c r="H1208">
        <f t="shared" si="145"/>
        <v>0.1</v>
      </c>
      <c r="I1208">
        <f t="shared" si="146"/>
        <v>17.400000000000002</v>
      </c>
      <c r="J1208">
        <f t="shared" si="147"/>
        <v>6</v>
      </c>
      <c r="K1208">
        <f t="shared" si="150"/>
        <v>3631</v>
      </c>
      <c r="L1208">
        <f t="shared" si="148"/>
        <v>3457</v>
      </c>
      <c r="M1208">
        <f t="shared" si="151"/>
        <v>0</v>
      </c>
      <c r="N1208">
        <f t="shared" si="149"/>
        <v>3457</v>
      </c>
    </row>
    <row r="1209" spans="1:14" x14ac:dyDescent="0.25">
      <c r="A1209" s="6">
        <v>40346</v>
      </c>
      <c r="B1209" s="7" t="s">
        <v>17</v>
      </c>
      <c r="C1209" s="8">
        <v>233</v>
      </c>
      <c r="D1209">
        <f t="shared" si="144"/>
        <v>2010</v>
      </c>
      <c r="E1209">
        <f>F1209*C1209</f>
        <v>489.3</v>
      </c>
      <c r="F1209">
        <f>VLOOKUP(D1209,$Y$3:$Z$12,2)</f>
        <v>2.1</v>
      </c>
      <c r="G1209">
        <f>SUMIF($B$2:B1209,B1209,$C$2:C1209)</f>
        <v>14023</v>
      </c>
      <c r="H1209">
        <f t="shared" si="145"/>
        <v>0.2</v>
      </c>
      <c r="I1209">
        <f t="shared" si="146"/>
        <v>46.6</v>
      </c>
      <c r="J1209">
        <f t="shared" si="147"/>
        <v>6</v>
      </c>
      <c r="K1209">
        <f t="shared" si="150"/>
        <v>3457</v>
      </c>
      <c r="L1209">
        <f t="shared" si="148"/>
        <v>3224</v>
      </c>
      <c r="M1209">
        <f t="shared" si="151"/>
        <v>0</v>
      </c>
      <c r="N1209">
        <f t="shared" si="149"/>
        <v>3224</v>
      </c>
    </row>
    <row r="1210" spans="1:14" x14ac:dyDescent="0.25">
      <c r="A1210" s="3">
        <v>40347</v>
      </c>
      <c r="B1210" s="4" t="s">
        <v>13</v>
      </c>
      <c r="C1210" s="5">
        <v>117</v>
      </c>
      <c r="D1210">
        <f t="shared" si="144"/>
        <v>2010</v>
      </c>
      <c r="E1210">
        <f>F1210*C1210</f>
        <v>245.70000000000002</v>
      </c>
      <c r="F1210">
        <f>VLOOKUP(D1210,$Y$3:$Z$12,2)</f>
        <v>2.1</v>
      </c>
      <c r="G1210">
        <f>SUMIF($B$2:B1210,B1210,$C$2:C1210)</f>
        <v>2249</v>
      </c>
      <c r="H1210">
        <f t="shared" si="145"/>
        <v>0.1</v>
      </c>
      <c r="I1210">
        <f t="shared" si="146"/>
        <v>11.700000000000001</v>
      </c>
      <c r="J1210">
        <f t="shared" si="147"/>
        <v>6</v>
      </c>
      <c r="K1210">
        <f t="shared" si="150"/>
        <v>3224</v>
      </c>
      <c r="L1210">
        <f t="shared" si="148"/>
        <v>3107</v>
      </c>
      <c r="M1210">
        <f t="shared" si="151"/>
        <v>0</v>
      </c>
      <c r="N1210">
        <f t="shared" si="149"/>
        <v>3107</v>
      </c>
    </row>
    <row r="1211" spans="1:14" x14ac:dyDescent="0.25">
      <c r="A1211" s="6">
        <v>40348</v>
      </c>
      <c r="B1211" s="7" t="s">
        <v>75</v>
      </c>
      <c r="C1211" s="8">
        <v>11</v>
      </c>
      <c r="D1211">
        <f t="shared" si="144"/>
        <v>2010</v>
      </c>
      <c r="E1211">
        <f>F1211*C1211</f>
        <v>23.1</v>
      </c>
      <c r="F1211">
        <f>VLOOKUP(D1211,$Y$3:$Z$12,2)</f>
        <v>2.1</v>
      </c>
      <c r="G1211">
        <f>SUMIF($B$2:B1211,B1211,$C$2:C1211)</f>
        <v>62</v>
      </c>
      <c r="H1211">
        <f t="shared" si="145"/>
        <v>0</v>
      </c>
      <c r="I1211">
        <f t="shared" si="146"/>
        <v>0</v>
      </c>
      <c r="J1211">
        <f t="shared" si="147"/>
        <v>6</v>
      </c>
      <c r="K1211">
        <f t="shared" si="150"/>
        <v>3107</v>
      </c>
      <c r="L1211">
        <f t="shared" si="148"/>
        <v>3096</v>
      </c>
      <c r="M1211">
        <f t="shared" si="151"/>
        <v>0</v>
      </c>
      <c r="N1211">
        <f t="shared" si="149"/>
        <v>3096</v>
      </c>
    </row>
    <row r="1212" spans="1:14" x14ac:dyDescent="0.25">
      <c r="A1212" s="3">
        <v>40348</v>
      </c>
      <c r="B1212" s="4" t="s">
        <v>215</v>
      </c>
      <c r="C1212" s="5">
        <v>18</v>
      </c>
      <c r="D1212">
        <f t="shared" si="144"/>
        <v>2010</v>
      </c>
      <c r="E1212">
        <f>F1212*C1212</f>
        <v>37.800000000000004</v>
      </c>
      <c r="F1212">
        <f>VLOOKUP(D1212,$Y$3:$Z$12,2)</f>
        <v>2.1</v>
      </c>
      <c r="G1212">
        <f>SUMIF($B$2:B1212,B1212,$C$2:C1212)</f>
        <v>18</v>
      </c>
      <c r="H1212">
        <f t="shared" si="145"/>
        <v>0</v>
      </c>
      <c r="I1212">
        <f t="shared" si="146"/>
        <v>0</v>
      </c>
      <c r="J1212">
        <f t="shared" si="147"/>
        <v>6</v>
      </c>
      <c r="K1212">
        <f t="shared" si="150"/>
        <v>3096</v>
      </c>
      <c r="L1212">
        <f t="shared" si="148"/>
        <v>3078</v>
      </c>
      <c r="M1212">
        <f t="shared" si="151"/>
        <v>0</v>
      </c>
      <c r="N1212">
        <f t="shared" si="149"/>
        <v>3078</v>
      </c>
    </row>
    <row r="1213" spans="1:14" x14ac:dyDescent="0.25">
      <c r="A1213" s="6">
        <v>40348</v>
      </c>
      <c r="B1213" s="7" t="s">
        <v>48</v>
      </c>
      <c r="C1213" s="8">
        <v>332</v>
      </c>
      <c r="D1213">
        <f t="shared" si="144"/>
        <v>2010</v>
      </c>
      <c r="E1213">
        <f>F1213*C1213</f>
        <v>697.2</v>
      </c>
      <c r="F1213">
        <f>VLOOKUP(D1213,$Y$3:$Z$12,2)</f>
        <v>2.1</v>
      </c>
      <c r="G1213">
        <f>SUMIF($B$2:B1213,B1213,$C$2:C1213)</f>
        <v>15519</v>
      </c>
      <c r="H1213">
        <f t="shared" si="145"/>
        <v>0.2</v>
      </c>
      <c r="I1213">
        <f t="shared" si="146"/>
        <v>66.400000000000006</v>
      </c>
      <c r="J1213">
        <f t="shared" si="147"/>
        <v>6</v>
      </c>
      <c r="K1213">
        <f t="shared" si="150"/>
        <v>3078</v>
      </c>
      <c r="L1213">
        <f t="shared" si="148"/>
        <v>2746</v>
      </c>
      <c r="M1213">
        <f t="shared" si="151"/>
        <v>0</v>
      </c>
      <c r="N1213">
        <f t="shared" si="149"/>
        <v>2746</v>
      </c>
    </row>
    <row r="1214" spans="1:14" x14ac:dyDescent="0.25">
      <c r="A1214" s="3">
        <v>40349</v>
      </c>
      <c r="B1214" s="4" t="s">
        <v>159</v>
      </c>
      <c r="C1214" s="5">
        <v>6</v>
      </c>
      <c r="D1214">
        <f t="shared" si="144"/>
        <v>2010</v>
      </c>
      <c r="E1214">
        <f>F1214*C1214</f>
        <v>12.600000000000001</v>
      </c>
      <c r="F1214">
        <f>VLOOKUP(D1214,$Y$3:$Z$12,2)</f>
        <v>2.1</v>
      </c>
      <c r="G1214">
        <f>SUMIF($B$2:B1214,B1214,$C$2:C1214)</f>
        <v>11</v>
      </c>
      <c r="H1214">
        <f t="shared" si="145"/>
        <v>0</v>
      </c>
      <c r="I1214">
        <f t="shared" si="146"/>
        <v>0</v>
      </c>
      <c r="J1214">
        <f t="shared" si="147"/>
        <v>6</v>
      </c>
      <c r="K1214">
        <f t="shared" si="150"/>
        <v>2746</v>
      </c>
      <c r="L1214">
        <f t="shared" si="148"/>
        <v>2740</v>
      </c>
      <c r="M1214">
        <f t="shared" si="151"/>
        <v>0</v>
      </c>
      <c r="N1214">
        <f t="shared" si="149"/>
        <v>2740</v>
      </c>
    </row>
    <row r="1215" spans="1:14" x14ac:dyDescent="0.25">
      <c r="A1215" s="6">
        <v>40350</v>
      </c>
      <c r="B1215" s="7" t="s">
        <v>105</v>
      </c>
      <c r="C1215" s="8">
        <v>260</v>
      </c>
      <c r="D1215">
        <f t="shared" si="144"/>
        <v>2010</v>
      </c>
      <c r="E1215">
        <f>F1215*C1215</f>
        <v>546</v>
      </c>
      <c r="F1215">
        <f>VLOOKUP(D1215,$Y$3:$Z$12,2)</f>
        <v>2.1</v>
      </c>
      <c r="G1215">
        <f>SUMIF($B$2:B1215,B1215,$C$2:C1215)</f>
        <v>3546</v>
      </c>
      <c r="H1215">
        <f t="shared" si="145"/>
        <v>0.1</v>
      </c>
      <c r="I1215">
        <f t="shared" si="146"/>
        <v>26</v>
      </c>
      <c r="J1215">
        <f t="shared" si="147"/>
        <v>6</v>
      </c>
      <c r="K1215">
        <f t="shared" si="150"/>
        <v>2740</v>
      </c>
      <c r="L1215">
        <f t="shared" si="148"/>
        <v>2480</v>
      </c>
      <c r="M1215">
        <f t="shared" si="151"/>
        <v>0</v>
      </c>
      <c r="N1215">
        <f t="shared" si="149"/>
        <v>2480</v>
      </c>
    </row>
    <row r="1216" spans="1:14" x14ac:dyDescent="0.25">
      <c r="A1216" s="3">
        <v>40350</v>
      </c>
      <c r="B1216" s="4" t="s">
        <v>83</v>
      </c>
      <c r="C1216" s="5">
        <v>22</v>
      </c>
      <c r="D1216">
        <f t="shared" si="144"/>
        <v>2010</v>
      </c>
      <c r="E1216">
        <f>F1216*C1216</f>
        <v>46.2</v>
      </c>
      <c r="F1216">
        <f>VLOOKUP(D1216,$Y$3:$Z$12,2)</f>
        <v>2.1</v>
      </c>
      <c r="G1216">
        <f>SUMIF($B$2:B1216,B1216,$C$2:C1216)</f>
        <v>637</v>
      </c>
      <c r="H1216">
        <f t="shared" si="145"/>
        <v>0.05</v>
      </c>
      <c r="I1216">
        <f t="shared" si="146"/>
        <v>1.1000000000000001</v>
      </c>
      <c r="J1216">
        <f t="shared" si="147"/>
        <v>6</v>
      </c>
      <c r="K1216">
        <f t="shared" si="150"/>
        <v>2480</v>
      </c>
      <c r="L1216">
        <f t="shared" si="148"/>
        <v>2458</v>
      </c>
      <c r="M1216">
        <f t="shared" si="151"/>
        <v>0</v>
      </c>
      <c r="N1216">
        <f t="shared" si="149"/>
        <v>2458</v>
      </c>
    </row>
    <row r="1217" spans="1:14" x14ac:dyDescent="0.25">
      <c r="A1217" s="6">
        <v>40352</v>
      </c>
      <c r="B1217" s="7" t="s">
        <v>132</v>
      </c>
      <c r="C1217" s="8">
        <v>9</v>
      </c>
      <c r="D1217">
        <f t="shared" si="144"/>
        <v>2010</v>
      </c>
      <c r="E1217">
        <f>F1217*C1217</f>
        <v>18.900000000000002</v>
      </c>
      <c r="F1217">
        <f>VLOOKUP(D1217,$Y$3:$Z$12,2)</f>
        <v>2.1</v>
      </c>
      <c r="G1217">
        <f>SUMIF($B$2:B1217,B1217,$C$2:C1217)</f>
        <v>16</v>
      </c>
      <c r="H1217">
        <f t="shared" si="145"/>
        <v>0</v>
      </c>
      <c r="I1217">
        <f t="shared" si="146"/>
        <v>0</v>
      </c>
      <c r="J1217">
        <f t="shared" si="147"/>
        <v>6</v>
      </c>
      <c r="K1217">
        <f t="shared" si="150"/>
        <v>2458</v>
      </c>
      <c r="L1217">
        <f t="shared" si="148"/>
        <v>2449</v>
      </c>
      <c r="M1217">
        <f t="shared" si="151"/>
        <v>0</v>
      </c>
      <c r="N1217">
        <f t="shared" si="149"/>
        <v>2449</v>
      </c>
    </row>
    <row r="1218" spans="1:14" x14ac:dyDescent="0.25">
      <c r="A1218" s="3">
        <v>40353</v>
      </c>
      <c r="B1218" s="4" t="s">
        <v>69</v>
      </c>
      <c r="C1218" s="5">
        <v>79</v>
      </c>
      <c r="D1218">
        <f t="shared" si="144"/>
        <v>2010</v>
      </c>
      <c r="E1218">
        <f>F1218*C1218</f>
        <v>165.9</v>
      </c>
      <c r="F1218">
        <f>VLOOKUP(D1218,$Y$3:$Z$12,2)</f>
        <v>2.1</v>
      </c>
      <c r="G1218">
        <f>SUMIF($B$2:B1218,B1218,$C$2:C1218)</f>
        <v>2342</v>
      </c>
      <c r="H1218">
        <f t="shared" si="145"/>
        <v>0.1</v>
      </c>
      <c r="I1218">
        <f t="shared" si="146"/>
        <v>7.9</v>
      </c>
      <c r="J1218">
        <f t="shared" si="147"/>
        <v>6</v>
      </c>
      <c r="K1218">
        <f t="shared" si="150"/>
        <v>2449</v>
      </c>
      <c r="L1218">
        <f t="shared" si="148"/>
        <v>2370</v>
      </c>
      <c r="M1218">
        <f t="shared" si="151"/>
        <v>0</v>
      </c>
      <c r="N1218">
        <f t="shared" si="149"/>
        <v>2370</v>
      </c>
    </row>
    <row r="1219" spans="1:14" x14ac:dyDescent="0.25">
      <c r="A1219" s="6">
        <v>40355</v>
      </c>
      <c r="B1219" s="7" t="s">
        <v>48</v>
      </c>
      <c r="C1219" s="8">
        <v>480</v>
      </c>
      <c r="D1219">
        <f t="shared" ref="D1219:D1282" si="152">YEAR(A1219)</f>
        <v>2010</v>
      </c>
      <c r="E1219">
        <f>F1219*C1219</f>
        <v>1008</v>
      </c>
      <c r="F1219">
        <f>VLOOKUP(D1219,$Y$3:$Z$12,2)</f>
        <v>2.1</v>
      </c>
      <c r="G1219">
        <f>SUMIF($B$2:B1219,B1219,$C$2:C1219)</f>
        <v>15999</v>
      </c>
      <c r="H1219">
        <f t="shared" ref="H1219:H1282" si="153">IF(G1219 &gt;= 10000,0.2,IF(G1219 &gt;= 1000,0.1,IF(G1219 &gt;= 100,0.05,0)))</f>
        <v>0.2</v>
      </c>
      <c r="I1219">
        <f t="shared" ref="I1219:I1282" si="154">H1219*C1219</f>
        <v>96</v>
      </c>
      <c r="J1219">
        <f t="shared" ref="J1219:J1282" si="155">MONTH(A1219)</f>
        <v>6</v>
      </c>
      <c r="K1219">
        <f t="shared" si="150"/>
        <v>2370</v>
      </c>
      <c r="L1219">
        <f t="shared" ref="L1219:L1282" si="156">K1219-C1219</f>
        <v>1890</v>
      </c>
      <c r="M1219">
        <f t="shared" si="151"/>
        <v>4000</v>
      </c>
      <c r="N1219">
        <f t="shared" ref="N1219:N1282" si="157">L1219+M1219</f>
        <v>5890</v>
      </c>
    </row>
    <row r="1220" spans="1:14" x14ac:dyDescent="0.25">
      <c r="A1220" s="3">
        <v>40360</v>
      </c>
      <c r="B1220" s="4" t="s">
        <v>12</v>
      </c>
      <c r="C1220" s="5">
        <v>154</v>
      </c>
      <c r="D1220">
        <f t="shared" si="152"/>
        <v>2010</v>
      </c>
      <c r="E1220">
        <f>F1220*C1220</f>
        <v>323.40000000000003</v>
      </c>
      <c r="F1220">
        <f>VLOOKUP(D1220,$Y$3:$Z$12,2)</f>
        <v>2.1</v>
      </c>
      <c r="G1220">
        <f>SUMIF($B$2:B1220,B1220,$C$2:C1220)</f>
        <v>14237</v>
      </c>
      <c r="H1220">
        <f t="shared" si="153"/>
        <v>0.2</v>
      </c>
      <c r="I1220">
        <f t="shared" si="154"/>
        <v>30.8</v>
      </c>
      <c r="J1220">
        <f t="shared" si="155"/>
        <v>7</v>
      </c>
      <c r="K1220">
        <f t="shared" ref="K1220:K1283" si="158">N1219</f>
        <v>5890</v>
      </c>
      <c r="L1220">
        <f t="shared" si="156"/>
        <v>5736</v>
      </c>
      <c r="M1220">
        <f t="shared" ref="M1220:M1283" si="159">IF(J1220 &lt;&gt; J1221,MROUND(IF(ROUNDUP(5000 - L1220,-3) &lt; 0, 0, ROUNDUP(5000 - L1220,-3)),1000),0)</f>
        <v>0</v>
      </c>
      <c r="N1220">
        <f t="shared" si="157"/>
        <v>5736</v>
      </c>
    </row>
    <row r="1221" spans="1:14" x14ac:dyDescent="0.25">
      <c r="A1221" s="6">
        <v>40360</v>
      </c>
      <c r="B1221" s="7" t="s">
        <v>38</v>
      </c>
      <c r="C1221" s="8">
        <v>170</v>
      </c>
      <c r="D1221">
        <f t="shared" si="152"/>
        <v>2010</v>
      </c>
      <c r="E1221">
        <f>F1221*C1221</f>
        <v>357</v>
      </c>
      <c r="F1221">
        <f>VLOOKUP(D1221,$Y$3:$Z$12,2)</f>
        <v>2.1</v>
      </c>
      <c r="G1221">
        <f>SUMIF($B$2:B1221,B1221,$C$2:C1221)</f>
        <v>1963</v>
      </c>
      <c r="H1221">
        <f t="shared" si="153"/>
        <v>0.1</v>
      </c>
      <c r="I1221">
        <f t="shared" si="154"/>
        <v>17</v>
      </c>
      <c r="J1221">
        <f t="shared" si="155"/>
        <v>7</v>
      </c>
      <c r="K1221">
        <f t="shared" si="158"/>
        <v>5736</v>
      </c>
      <c r="L1221">
        <f t="shared" si="156"/>
        <v>5566</v>
      </c>
      <c r="M1221">
        <f t="shared" si="159"/>
        <v>0</v>
      </c>
      <c r="N1221">
        <f t="shared" si="157"/>
        <v>5566</v>
      </c>
    </row>
    <row r="1222" spans="1:14" x14ac:dyDescent="0.25">
      <c r="A1222" s="3">
        <v>40361</v>
      </c>
      <c r="B1222" s="4" t="s">
        <v>216</v>
      </c>
      <c r="C1222" s="5">
        <v>13</v>
      </c>
      <c r="D1222">
        <f t="shared" si="152"/>
        <v>2010</v>
      </c>
      <c r="E1222">
        <f>F1222*C1222</f>
        <v>27.3</v>
      </c>
      <c r="F1222">
        <f>VLOOKUP(D1222,$Y$3:$Z$12,2)</f>
        <v>2.1</v>
      </c>
      <c r="G1222">
        <f>SUMIF($B$2:B1222,B1222,$C$2:C1222)</f>
        <v>13</v>
      </c>
      <c r="H1222">
        <f t="shared" si="153"/>
        <v>0</v>
      </c>
      <c r="I1222">
        <f t="shared" si="154"/>
        <v>0</v>
      </c>
      <c r="J1222">
        <f t="shared" si="155"/>
        <v>7</v>
      </c>
      <c r="K1222">
        <f t="shared" si="158"/>
        <v>5566</v>
      </c>
      <c r="L1222">
        <f t="shared" si="156"/>
        <v>5553</v>
      </c>
      <c r="M1222">
        <f t="shared" si="159"/>
        <v>0</v>
      </c>
      <c r="N1222">
        <f t="shared" si="157"/>
        <v>5553</v>
      </c>
    </row>
    <row r="1223" spans="1:14" x14ac:dyDescent="0.25">
      <c r="A1223" s="6">
        <v>40364</v>
      </c>
      <c r="B1223" s="7" t="s">
        <v>21</v>
      </c>
      <c r="C1223" s="8">
        <v>29</v>
      </c>
      <c r="D1223">
        <f t="shared" si="152"/>
        <v>2010</v>
      </c>
      <c r="E1223">
        <f>F1223*C1223</f>
        <v>60.900000000000006</v>
      </c>
      <c r="F1223">
        <f>VLOOKUP(D1223,$Y$3:$Z$12,2)</f>
        <v>2.1</v>
      </c>
      <c r="G1223">
        <f>SUMIF($B$2:B1223,B1223,$C$2:C1223)</f>
        <v>3691</v>
      </c>
      <c r="H1223">
        <f t="shared" si="153"/>
        <v>0.1</v>
      </c>
      <c r="I1223">
        <f t="shared" si="154"/>
        <v>2.9000000000000004</v>
      </c>
      <c r="J1223">
        <f t="shared" si="155"/>
        <v>7</v>
      </c>
      <c r="K1223">
        <f t="shared" si="158"/>
        <v>5553</v>
      </c>
      <c r="L1223">
        <f t="shared" si="156"/>
        <v>5524</v>
      </c>
      <c r="M1223">
        <f t="shared" si="159"/>
        <v>0</v>
      </c>
      <c r="N1223">
        <f t="shared" si="157"/>
        <v>5524</v>
      </c>
    </row>
    <row r="1224" spans="1:14" x14ac:dyDescent="0.25">
      <c r="A1224" s="3">
        <v>40366</v>
      </c>
      <c r="B1224" s="4" t="s">
        <v>22</v>
      </c>
      <c r="C1224" s="5">
        <v>80</v>
      </c>
      <c r="D1224">
        <f t="shared" si="152"/>
        <v>2010</v>
      </c>
      <c r="E1224">
        <f>F1224*C1224</f>
        <v>168</v>
      </c>
      <c r="F1224">
        <f>VLOOKUP(D1224,$Y$3:$Z$12,2)</f>
        <v>2.1</v>
      </c>
      <c r="G1224">
        <f>SUMIF($B$2:B1224,B1224,$C$2:C1224)</f>
        <v>2524</v>
      </c>
      <c r="H1224">
        <f t="shared" si="153"/>
        <v>0.1</v>
      </c>
      <c r="I1224">
        <f t="shared" si="154"/>
        <v>8</v>
      </c>
      <c r="J1224">
        <f t="shared" si="155"/>
        <v>7</v>
      </c>
      <c r="K1224">
        <f t="shared" si="158"/>
        <v>5524</v>
      </c>
      <c r="L1224">
        <f t="shared" si="156"/>
        <v>5444</v>
      </c>
      <c r="M1224">
        <f t="shared" si="159"/>
        <v>0</v>
      </c>
      <c r="N1224">
        <f t="shared" si="157"/>
        <v>5444</v>
      </c>
    </row>
    <row r="1225" spans="1:14" x14ac:dyDescent="0.25">
      <c r="A1225" s="6">
        <v>40370</v>
      </c>
      <c r="B1225" s="7" t="s">
        <v>179</v>
      </c>
      <c r="C1225" s="8">
        <v>20</v>
      </c>
      <c r="D1225">
        <f t="shared" si="152"/>
        <v>2010</v>
      </c>
      <c r="E1225">
        <f>F1225*C1225</f>
        <v>42</v>
      </c>
      <c r="F1225">
        <f>VLOOKUP(D1225,$Y$3:$Z$12,2)</f>
        <v>2.1</v>
      </c>
      <c r="G1225">
        <f>SUMIF($B$2:B1225,B1225,$C$2:C1225)</f>
        <v>37</v>
      </c>
      <c r="H1225">
        <f t="shared" si="153"/>
        <v>0</v>
      </c>
      <c r="I1225">
        <f t="shared" si="154"/>
        <v>0</v>
      </c>
      <c r="J1225">
        <f t="shared" si="155"/>
        <v>7</v>
      </c>
      <c r="K1225">
        <f t="shared" si="158"/>
        <v>5444</v>
      </c>
      <c r="L1225">
        <f t="shared" si="156"/>
        <v>5424</v>
      </c>
      <c r="M1225">
        <f t="shared" si="159"/>
        <v>0</v>
      </c>
      <c r="N1225">
        <f t="shared" si="157"/>
        <v>5424</v>
      </c>
    </row>
    <row r="1226" spans="1:14" x14ac:dyDescent="0.25">
      <c r="A1226" s="3">
        <v>40370</v>
      </c>
      <c r="B1226" s="4" t="s">
        <v>12</v>
      </c>
      <c r="C1226" s="5">
        <v>401</v>
      </c>
      <c r="D1226">
        <f t="shared" si="152"/>
        <v>2010</v>
      </c>
      <c r="E1226">
        <f>F1226*C1226</f>
        <v>842.1</v>
      </c>
      <c r="F1226">
        <f>VLOOKUP(D1226,$Y$3:$Z$12,2)</f>
        <v>2.1</v>
      </c>
      <c r="G1226">
        <f>SUMIF($B$2:B1226,B1226,$C$2:C1226)</f>
        <v>14638</v>
      </c>
      <c r="H1226">
        <f t="shared" si="153"/>
        <v>0.2</v>
      </c>
      <c r="I1226">
        <f t="shared" si="154"/>
        <v>80.2</v>
      </c>
      <c r="J1226">
        <f t="shared" si="155"/>
        <v>7</v>
      </c>
      <c r="K1226">
        <f t="shared" si="158"/>
        <v>5424</v>
      </c>
      <c r="L1226">
        <f t="shared" si="156"/>
        <v>5023</v>
      </c>
      <c r="M1226">
        <f t="shared" si="159"/>
        <v>0</v>
      </c>
      <c r="N1226">
        <f t="shared" si="157"/>
        <v>5023</v>
      </c>
    </row>
    <row r="1227" spans="1:14" x14ac:dyDescent="0.25">
      <c r="A1227" s="6">
        <v>40372</v>
      </c>
      <c r="B1227" s="7" t="s">
        <v>42</v>
      </c>
      <c r="C1227" s="8">
        <v>134</v>
      </c>
      <c r="D1227">
        <f t="shared" si="152"/>
        <v>2010</v>
      </c>
      <c r="E1227">
        <f>F1227*C1227</f>
        <v>281.40000000000003</v>
      </c>
      <c r="F1227">
        <f>VLOOKUP(D1227,$Y$3:$Z$12,2)</f>
        <v>2.1</v>
      </c>
      <c r="G1227">
        <f>SUMIF($B$2:B1227,B1227,$C$2:C1227)</f>
        <v>1539</v>
      </c>
      <c r="H1227">
        <f t="shared" si="153"/>
        <v>0.1</v>
      </c>
      <c r="I1227">
        <f t="shared" si="154"/>
        <v>13.4</v>
      </c>
      <c r="J1227">
        <f t="shared" si="155"/>
        <v>7</v>
      </c>
      <c r="K1227">
        <f t="shared" si="158"/>
        <v>5023</v>
      </c>
      <c r="L1227">
        <f t="shared" si="156"/>
        <v>4889</v>
      </c>
      <c r="M1227">
        <f t="shared" si="159"/>
        <v>0</v>
      </c>
      <c r="N1227">
        <f t="shared" si="157"/>
        <v>4889</v>
      </c>
    </row>
    <row r="1228" spans="1:14" x14ac:dyDescent="0.25">
      <c r="A1228" s="3">
        <v>40374</v>
      </c>
      <c r="B1228" s="4" t="s">
        <v>40</v>
      </c>
      <c r="C1228" s="5">
        <v>107</v>
      </c>
      <c r="D1228">
        <f t="shared" si="152"/>
        <v>2010</v>
      </c>
      <c r="E1228">
        <f>F1228*C1228</f>
        <v>224.70000000000002</v>
      </c>
      <c r="F1228">
        <f>VLOOKUP(D1228,$Y$3:$Z$12,2)</f>
        <v>2.1</v>
      </c>
      <c r="G1228">
        <f>SUMIF($B$2:B1228,B1228,$C$2:C1228)</f>
        <v>2931</v>
      </c>
      <c r="H1228">
        <f t="shared" si="153"/>
        <v>0.1</v>
      </c>
      <c r="I1228">
        <f t="shared" si="154"/>
        <v>10.700000000000001</v>
      </c>
      <c r="J1228">
        <f t="shared" si="155"/>
        <v>7</v>
      </c>
      <c r="K1228">
        <f t="shared" si="158"/>
        <v>4889</v>
      </c>
      <c r="L1228">
        <f t="shared" si="156"/>
        <v>4782</v>
      </c>
      <c r="M1228">
        <f t="shared" si="159"/>
        <v>0</v>
      </c>
      <c r="N1228">
        <f t="shared" si="157"/>
        <v>4782</v>
      </c>
    </row>
    <row r="1229" spans="1:14" x14ac:dyDescent="0.25">
      <c r="A1229" s="6">
        <v>40379</v>
      </c>
      <c r="B1229" s="7" t="s">
        <v>13</v>
      </c>
      <c r="C1229" s="8">
        <v>30</v>
      </c>
      <c r="D1229">
        <f t="shared" si="152"/>
        <v>2010</v>
      </c>
      <c r="E1229">
        <f>F1229*C1229</f>
        <v>63</v>
      </c>
      <c r="F1229">
        <f>VLOOKUP(D1229,$Y$3:$Z$12,2)</f>
        <v>2.1</v>
      </c>
      <c r="G1229">
        <f>SUMIF($B$2:B1229,B1229,$C$2:C1229)</f>
        <v>2279</v>
      </c>
      <c r="H1229">
        <f t="shared" si="153"/>
        <v>0.1</v>
      </c>
      <c r="I1229">
        <f t="shared" si="154"/>
        <v>3</v>
      </c>
      <c r="J1229">
        <f t="shared" si="155"/>
        <v>7</v>
      </c>
      <c r="K1229">
        <f t="shared" si="158"/>
        <v>4782</v>
      </c>
      <c r="L1229">
        <f t="shared" si="156"/>
        <v>4752</v>
      </c>
      <c r="M1229">
        <f t="shared" si="159"/>
        <v>0</v>
      </c>
      <c r="N1229">
        <f t="shared" si="157"/>
        <v>4752</v>
      </c>
    </row>
    <row r="1230" spans="1:14" x14ac:dyDescent="0.25">
      <c r="A1230" s="3">
        <v>40381</v>
      </c>
      <c r="B1230" s="4" t="s">
        <v>27</v>
      </c>
      <c r="C1230" s="5">
        <v>138</v>
      </c>
      <c r="D1230">
        <f t="shared" si="152"/>
        <v>2010</v>
      </c>
      <c r="E1230">
        <f>F1230*C1230</f>
        <v>289.8</v>
      </c>
      <c r="F1230">
        <f>VLOOKUP(D1230,$Y$3:$Z$12,2)</f>
        <v>2.1</v>
      </c>
      <c r="G1230">
        <f>SUMIF($B$2:B1230,B1230,$C$2:C1230)</f>
        <v>4003</v>
      </c>
      <c r="H1230">
        <f t="shared" si="153"/>
        <v>0.1</v>
      </c>
      <c r="I1230">
        <f t="shared" si="154"/>
        <v>13.8</v>
      </c>
      <c r="J1230">
        <f t="shared" si="155"/>
        <v>7</v>
      </c>
      <c r="K1230">
        <f t="shared" si="158"/>
        <v>4752</v>
      </c>
      <c r="L1230">
        <f t="shared" si="156"/>
        <v>4614</v>
      </c>
      <c r="M1230">
        <f t="shared" si="159"/>
        <v>0</v>
      </c>
      <c r="N1230">
        <f t="shared" si="157"/>
        <v>4614</v>
      </c>
    </row>
    <row r="1231" spans="1:14" x14ac:dyDescent="0.25">
      <c r="A1231" s="6">
        <v>40382</v>
      </c>
      <c r="B1231" s="7" t="s">
        <v>25</v>
      </c>
      <c r="C1231" s="8">
        <v>404</v>
      </c>
      <c r="D1231">
        <f t="shared" si="152"/>
        <v>2010</v>
      </c>
      <c r="E1231">
        <f>F1231*C1231</f>
        <v>848.40000000000009</v>
      </c>
      <c r="F1231">
        <f>VLOOKUP(D1231,$Y$3:$Z$12,2)</f>
        <v>2.1</v>
      </c>
      <c r="G1231">
        <f>SUMIF($B$2:B1231,B1231,$C$2:C1231)</f>
        <v>14221</v>
      </c>
      <c r="H1231">
        <f t="shared" si="153"/>
        <v>0.2</v>
      </c>
      <c r="I1231">
        <f t="shared" si="154"/>
        <v>80.800000000000011</v>
      </c>
      <c r="J1231">
        <f t="shared" si="155"/>
        <v>7</v>
      </c>
      <c r="K1231">
        <f t="shared" si="158"/>
        <v>4614</v>
      </c>
      <c r="L1231">
        <f t="shared" si="156"/>
        <v>4210</v>
      </c>
      <c r="M1231">
        <f t="shared" si="159"/>
        <v>0</v>
      </c>
      <c r="N1231">
        <f t="shared" si="157"/>
        <v>4210</v>
      </c>
    </row>
    <row r="1232" spans="1:14" x14ac:dyDescent="0.25">
      <c r="A1232" s="3">
        <v>40386</v>
      </c>
      <c r="B1232" s="4" t="s">
        <v>40</v>
      </c>
      <c r="C1232" s="5">
        <v>117</v>
      </c>
      <c r="D1232">
        <f t="shared" si="152"/>
        <v>2010</v>
      </c>
      <c r="E1232">
        <f>F1232*C1232</f>
        <v>245.70000000000002</v>
      </c>
      <c r="F1232">
        <f>VLOOKUP(D1232,$Y$3:$Z$12,2)</f>
        <v>2.1</v>
      </c>
      <c r="G1232">
        <f>SUMIF($B$2:B1232,B1232,$C$2:C1232)</f>
        <v>3048</v>
      </c>
      <c r="H1232">
        <f t="shared" si="153"/>
        <v>0.1</v>
      </c>
      <c r="I1232">
        <f t="shared" si="154"/>
        <v>11.700000000000001</v>
      </c>
      <c r="J1232">
        <f t="shared" si="155"/>
        <v>7</v>
      </c>
      <c r="K1232">
        <f t="shared" si="158"/>
        <v>4210</v>
      </c>
      <c r="L1232">
        <f t="shared" si="156"/>
        <v>4093</v>
      </c>
      <c r="M1232">
        <f t="shared" si="159"/>
        <v>0</v>
      </c>
      <c r="N1232">
        <f t="shared" si="157"/>
        <v>4093</v>
      </c>
    </row>
    <row r="1233" spans="1:14" x14ac:dyDescent="0.25">
      <c r="A1233" s="6">
        <v>40389</v>
      </c>
      <c r="B1233" s="7" t="s">
        <v>12</v>
      </c>
      <c r="C1233" s="8">
        <v>124</v>
      </c>
      <c r="D1233">
        <f t="shared" si="152"/>
        <v>2010</v>
      </c>
      <c r="E1233">
        <f>F1233*C1233</f>
        <v>260.40000000000003</v>
      </c>
      <c r="F1233">
        <f>VLOOKUP(D1233,$Y$3:$Z$12,2)</f>
        <v>2.1</v>
      </c>
      <c r="G1233">
        <f>SUMIF($B$2:B1233,B1233,$C$2:C1233)</f>
        <v>14762</v>
      </c>
      <c r="H1233">
        <f t="shared" si="153"/>
        <v>0.2</v>
      </c>
      <c r="I1233">
        <f t="shared" si="154"/>
        <v>24.8</v>
      </c>
      <c r="J1233">
        <f t="shared" si="155"/>
        <v>7</v>
      </c>
      <c r="K1233">
        <f t="shared" si="158"/>
        <v>4093</v>
      </c>
      <c r="L1233">
        <f t="shared" si="156"/>
        <v>3969</v>
      </c>
      <c r="M1233">
        <f t="shared" si="159"/>
        <v>0</v>
      </c>
      <c r="N1233">
        <f t="shared" si="157"/>
        <v>3969</v>
      </c>
    </row>
    <row r="1234" spans="1:14" x14ac:dyDescent="0.25">
      <c r="A1234" s="3">
        <v>40390</v>
      </c>
      <c r="B1234" s="4" t="s">
        <v>55</v>
      </c>
      <c r="C1234" s="5">
        <v>155</v>
      </c>
      <c r="D1234">
        <f t="shared" si="152"/>
        <v>2010</v>
      </c>
      <c r="E1234">
        <f>F1234*C1234</f>
        <v>325.5</v>
      </c>
      <c r="F1234">
        <f>VLOOKUP(D1234,$Y$3:$Z$12,2)</f>
        <v>2.1</v>
      </c>
      <c r="G1234">
        <f>SUMIF($B$2:B1234,B1234,$C$2:C1234)</f>
        <v>2744</v>
      </c>
      <c r="H1234">
        <f t="shared" si="153"/>
        <v>0.1</v>
      </c>
      <c r="I1234">
        <f t="shared" si="154"/>
        <v>15.5</v>
      </c>
      <c r="J1234">
        <f t="shared" si="155"/>
        <v>7</v>
      </c>
      <c r="K1234">
        <f t="shared" si="158"/>
        <v>3969</v>
      </c>
      <c r="L1234">
        <f t="shared" si="156"/>
        <v>3814</v>
      </c>
      <c r="M1234">
        <f t="shared" si="159"/>
        <v>2000</v>
      </c>
      <c r="N1234">
        <f t="shared" si="157"/>
        <v>5814</v>
      </c>
    </row>
    <row r="1235" spans="1:14" x14ac:dyDescent="0.25">
      <c r="A1235" s="6">
        <v>40391</v>
      </c>
      <c r="B1235" s="7" t="s">
        <v>31</v>
      </c>
      <c r="C1235" s="8">
        <v>161</v>
      </c>
      <c r="D1235">
        <f t="shared" si="152"/>
        <v>2010</v>
      </c>
      <c r="E1235">
        <f>F1235*C1235</f>
        <v>338.1</v>
      </c>
      <c r="F1235">
        <f>VLOOKUP(D1235,$Y$3:$Z$12,2)</f>
        <v>2.1</v>
      </c>
      <c r="G1235">
        <f>SUMIF($B$2:B1235,B1235,$C$2:C1235)</f>
        <v>2654</v>
      </c>
      <c r="H1235">
        <f t="shared" si="153"/>
        <v>0.1</v>
      </c>
      <c r="I1235">
        <f t="shared" si="154"/>
        <v>16.100000000000001</v>
      </c>
      <c r="J1235">
        <f t="shared" si="155"/>
        <v>8</v>
      </c>
      <c r="K1235">
        <f t="shared" si="158"/>
        <v>5814</v>
      </c>
      <c r="L1235">
        <f t="shared" si="156"/>
        <v>5653</v>
      </c>
      <c r="M1235">
        <f t="shared" si="159"/>
        <v>0</v>
      </c>
      <c r="N1235">
        <f t="shared" si="157"/>
        <v>5653</v>
      </c>
    </row>
    <row r="1236" spans="1:14" x14ac:dyDescent="0.25">
      <c r="A1236" s="3">
        <v>40395</v>
      </c>
      <c r="B1236" s="4" t="s">
        <v>15</v>
      </c>
      <c r="C1236" s="5">
        <v>80</v>
      </c>
      <c r="D1236">
        <f t="shared" si="152"/>
        <v>2010</v>
      </c>
      <c r="E1236">
        <f>F1236*C1236</f>
        <v>168</v>
      </c>
      <c r="F1236">
        <f>VLOOKUP(D1236,$Y$3:$Z$12,2)</f>
        <v>2.1</v>
      </c>
      <c r="G1236">
        <f>SUMIF($B$2:B1236,B1236,$C$2:C1236)</f>
        <v>2682</v>
      </c>
      <c r="H1236">
        <f t="shared" si="153"/>
        <v>0.1</v>
      </c>
      <c r="I1236">
        <f t="shared" si="154"/>
        <v>8</v>
      </c>
      <c r="J1236">
        <f t="shared" si="155"/>
        <v>8</v>
      </c>
      <c r="K1236">
        <f t="shared" si="158"/>
        <v>5653</v>
      </c>
      <c r="L1236">
        <f t="shared" si="156"/>
        <v>5573</v>
      </c>
      <c r="M1236">
        <f t="shared" si="159"/>
        <v>0</v>
      </c>
      <c r="N1236">
        <f t="shared" si="157"/>
        <v>5573</v>
      </c>
    </row>
    <row r="1237" spans="1:14" x14ac:dyDescent="0.25">
      <c r="A1237" s="6">
        <v>40395</v>
      </c>
      <c r="B1237" s="7" t="s">
        <v>175</v>
      </c>
      <c r="C1237" s="8">
        <v>9</v>
      </c>
      <c r="D1237">
        <f t="shared" si="152"/>
        <v>2010</v>
      </c>
      <c r="E1237">
        <f>F1237*C1237</f>
        <v>18.900000000000002</v>
      </c>
      <c r="F1237">
        <f>VLOOKUP(D1237,$Y$3:$Z$12,2)</f>
        <v>2.1</v>
      </c>
      <c r="G1237">
        <f>SUMIF($B$2:B1237,B1237,$C$2:C1237)</f>
        <v>34</v>
      </c>
      <c r="H1237">
        <f t="shared" si="153"/>
        <v>0</v>
      </c>
      <c r="I1237">
        <f t="shared" si="154"/>
        <v>0</v>
      </c>
      <c r="J1237">
        <f t="shared" si="155"/>
        <v>8</v>
      </c>
      <c r="K1237">
        <f t="shared" si="158"/>
        <v>5573</v>
      </c>
      <c r="L1237">
        <f t="shared" si="156"/>
        <v>5564</v>
      </c>
      <c r="M1237">
        <f t="shared" si="159"/>
        <v>0</v>
      </c>
      <c r="N1237">
        <f t="shared" si="157"/>
        <v>5564</v>
      </c>
    </row>
    <row r="1238" spans="1:14" x14ac:dyDescent="0.25">
      <c r="A1238" s="3">
        <v>40396</v>
      </c>
      <c r="B1238" s="4" t="s">
        <v>15</v>
      </c>
      <c r="C1238" s="5">
        <v>160</v>
      </c>
      <c r="D1238">
        <f t="shared" si="152"/>
        <v>2010</v>
      </c>
      <c r="E1238">
        <f>F1238*C1238</f>
        <v>336</v>
      </c>
      <c r="F1238">
        <f>VLOOKUP(D1238,$Y$3:$Z$12,2)</f>
        <v>2.1</v>
      </c>
      <c r="G1238">
        <f>SUMIF($B$2:B1238,B1238,$C$2:C1238)</f>
        <v>2842</v>
      </c>
      <c r="H1238">
        <f t="shared" si="153"/>
        <v>0.1</v>
      </c>
      <c r="I1238">
        <f t="shared" si="154"/>
        <v>16</v>
      </c>
      <c r="J1238">
        <f t="shared" si="155"/>
        <v>8</v>
      </c>
      <c r="K1238">
        <f t="shared" si="158"/>
        <v>5564</v>
      </c>
      <c r="L1238">
        <f t="shared" si="156"/>
        <v>5404</v>
      </c>
      <c r="M1238">
        <f t="shared" si="159"/>
        <v>0</v>
      </c>
      <c r="N1238">
        <f t="shared" si="157"/>
        <v>5404</v>
      </c>
    </row>
    <row r="1239" spans="1:14" x14ac:dyDescent="0.25">
      <c r="A1239" s="6">
        <v>40399</v>
      </c>
      <c r="B1239" s="7" t="s">
        <v>116</v>
      </c>
      <c r="C1239" s="8">
        <v>18</v>
      </c>
      <c r="D1239">
        <f t="shared" si="152"/>
        <v>2010</v>
      </c>
      <c r="E1239">
        <f>F1239*C1239</f>
        <v>37.800000000000004</v>
      </c>
      <c r="F1239">
        <f>VLOOKUP(D1239,$Y$3:$Z$12,2)</f>
        <v>2.1</v>
      </c>
      <c r="G1239">
        <f>SUMIF($B$2:B1239,B1239,$C$2:C1239)</f>
        <v>46</v>
      </c>
      <c r="H1239">
        <f t="shared" si="153"/>
        <v>0</v>
      </c>
      <c r="I1239">
        <f t="shared" si="154"/>
        <v>0</v>
      </c>
      <c r="J1239">
        <f t="shared" si="155"/>
        <v>8</v>
      </c>
      <c r="K1239">
        <f t="shared" si="158"/>
        <v>5404</v>
      </c>
      <c r="L1239">
        <f t="shared" si="156"/>
        <v>5386</v>
      </c>
      <c r="M1239">
        <f t="shared" si="159"/>
        <v>0</v>
      </c>
      <c r="N1239">
        <f t="shared" si="157"/>
        <v>5386</v>
      </c>
    </row>
    <row r="1240" spans="1:14" x14ac:dyDescent="0.25">
      <c r="A1240" s="3">
        <v>40401</v>
      </c>
      <c r="B1240" s="4" t="s">
        <v>13</v>
      </c>
      <c r="C1240" s="5">
        <v>150</v>
      </c>
      <c r="D1240">
        <f t="shared" si="152"/>
        <v>2010</v>
      </c>
      <c r="E1240">
        <f>F1240*C1240</f>
        <v>315</v>
      </c>
      <c r="F1240">
        <f>VLOOKUP(D1240,$Y$3:$Z$12,2)</f>
        <v>2.1</v>
      </c>
      <c r="G1240">
        <f>SUMIF($B$2:B1240,B1240,$C$2:C1240)</f>
        <v>2429</v>
      </c>
      <c r="H1240">
        <f t="shared" si="153"/>
        <v>0.1</v>
      </c>
      <c r="I1240">
        <f t="shared" si="154"/>
        <v>15</v>
      </c>
      <c r="J1240">
        <f t="shared" si="155"/>
        <v>8</v>
      </c>
      <c r="K1240">
        <f t="shared" si="158"/>
        <v>5386</v>
      </c>
      <c r="L1240">
        <f t="shared" si="156"/>
        <v>5236</v>
      </c>
      <c r="M1240">
        <f t="shared" si="159"/>
        <v>0</v>
      </c>
      <c r="N1240">
        <f t="shared" si="157"/>
        <v>5236</v>
      </c>
    </row>
    <row r="1241" spans="1:14" x14ac:dyDescent="0.25">
      <c r="A1241" s="6">
        <v>40405</v>
      </c>
      <c r="B1241" s="7" t="s">
        <v>217</v>
      </c>
      <c r="C1241" s="8">
        <v>16</v>
      </c>
      <c r="D1241">
        <f t="shared" si="152"/>
        <v>2010</v>
      </c>
      <c r="E1241">
        <f>F1241*C1241</f>
        <v>33.6</v>
      </c>
      <c r="F1241">
        <f>VLOOKUP(D1241,$Y$3:$Z$12,2)</f>
        <v>2.1</v>
      </c>
      <c r="G1241">
        <f>SUMIF($B$2:B1241,B1241,$C$2:C1241)</f>
        <v>16</v>
      </c>
      <c r="H1241">
        <f t="shared" si="153"/>
        <v>0</v>
      </c>
      <c r="I1241">
        <f t="shared" si="154"/>
        <v>0</v>
      </c>
      <c r="J1241">
        <f t="shared" si="155"/>
        <v>8</v>
      </c>
      <c r="K1241">
        <f t="shared" si="158"/>
        <v>5236</v>
      </c>
      <c r="L1241">
        <f t="shared" si="156"/>
        <v>5220</v>
      </c>
      <c r="M1241">
        <f t="shared" si="159"/>
        <v>0</v>
      </c>
      <c r="N1241">
        <f t="shared" si="157"/>
        <v>5220</v>
      </c>
    </row>
    <row r="1242" spans="1:14" x14ac:dyDescent="0.25">
      <c r="A1242" s="3">
        <v>40412</v>
      </c>
      <c r="B1242" s="4" t="s">
        <v>72</v>
      </c>
      <c r="C1242" s="5">
        <v>158</v>
      </c>
      <c r="D1242">
        <f t="shared" si="152"/>
        <v>2010</v>
      </c>
      <c r="E1242">
        <f>F1242*C1242</f>
        <v>331.8</v>
      </c>
      <c r="F1242">
        <f>VLOOKUP(D1242,$Y$3:$Z$12,2)</f>
        <v>2.1</v>
      </c>
      <c r="G1242">
        <f>SUMIF($B$2:B1242,B1242,$C$2:C1242)</f>
        <v>2253</v>
      </c>
      <c r="H1242">
        <f t="shared" si="153"/>
        <v>0.1</v>
      </c>
      <c r="I1242">
        <f t="shared" si="154"/>
        <v>15.8</v>
      </c>
      <c r="J1242">
        <f t="shared" si="155"/>
        <v>8</v>
      </c>
      <c r="K1242">
        <f t="shared" si="158"/>
        <v>5220</v>
      </c>
      <c r="L1242">
        <f t="shared" si="156"/>
        <v>5062</v>
      </c>
      <c r="M1242">
        <f t="shared" si="159"/>
        <v>0</v>
      </c>
      <c r="N1242">
        <f t="shared" si="157"/>
        <v>5062</v>
      </c>
    </row>
    <row r="1243" spans="1:14" x14ac:dyDescent="0.25">
      <c r="A1243" s="6">
        <v>40414</v>
      </c>
      <c r="B1243" s="7" t="s">
        <v>64</v>
      </c>
      <c r="C1243" s="8">
        <v>29</v>
      </c>
      <c r="D1243">
        <f t="shared" si="152"/>
        <v>2010</v>
      </c>
      <c r="E1243">
        <f>F1243*C1243</f>
        <v>60.900000000000006</v>
      </c>
      <c r="F1243">
        <f>VLOOKUP(D1243,$Y$3:$Z$12,2)</f>
        <v>2.1</v>
      </c>
      <c r="G1243">
        <f>SUMIF($B$2:B1243,B1243,$C$2:C1243)</f>
        <v>2034</v>
      </c>
      <c r="H1243">
        <f t="shared" si="153"/>
        <v>0.1</v>
      </c>
      <c r="I1243">
        <f t="shared" si="154"/>
        <v>2.9000000000000004</v>
      </c>
      <c r="J1243">
        <f t="shared" si="155"/>
        <v>8</v>
      </c>
      <c r="K1243">
        <f t="shared" si="158"/>
        <v>5062</v>
      </c>
      <c r="L1243">
        <f t="shared" si="156"/>
        <v>5033</v>
      </c>
      <c r="M1243">
        <f t="shared" si="159"/>
        <v>0</v>
      </c>
      <c r="N1243">
        <f t="shared" si="157"/>
        <v>5033</v>
      </c>
    </row>
    <row r="1244" spans="1:14" x14ac:dyDescent="0.25">
      <c r="A1244" s="3">
        <v>40423</v>
      </c>
      <c r="B1244" s="4" t="s">
        <v>109</v>
      </c>
      <c r="C1244" s="5">
        <v>6</v>
      </c>
      <c r="D1244">
        <f t="shared" si="152"/>
        <v>2010</v>
      </c>
      <c r="E1244">
        <f>F1244*C1244</f>
        <v>12.600000000000001</v>
      </c>
      <c r="F1244">
        <f>VLOOKUP(D1244,$Y$3:$Z$12,2)</f>
        <v>2.1</v>
      </c>
      <c r="G1244">
        <f>SUMIF($B$2:B1244,B1244,$C$2:C1244)</f>
        <v>26</v>
      </c>
      <c r="H1244">
        <f t="shared" si="153"/>
        <v>0</v>
      </c>
      <c r="I1244">
        <f t="shared" si="154"/>
        <v>0</v>
      </c>
      <c r="J1244">
        <f t="shared" si="155"/>
        <v>9</v>
      </c>
      <c r="K1244">
        <f t="shared" si="158"/>
        <v>5033</v>
      </c>
      <c r="L1244">
        <f t="shared" si="156"/>
        <v>5027</v>
      </c>
      <c r="M1244">
        <f t="shared" si="159"/>
        <v>0</v>
      </c>
      <c r="N1244">
        <f t="shared" si="157"/>
        <v>5027</v>
      </c>
    </row>
    <row r="1245" spans="1:14" x14ac:dyDescent="0.25">
      <c r="A1245" s="6">
        <v>40423</v>
      </c>
      <c r="B1245" s="7" t="s">
        <v>12</v>
      </c>
      <c r="C1245" s="8">
        <v>489</v>
      </c>
      <c r="D1245">
        <f t="shared" si="152"/>
        <v>2010</v>
      </c>
      <c r="E1245">
        <f>F1245*C1245</f>
        <v>1026.9000000000001</v>
      </c>
      <c r="F1245">
        <f>VLOOKUP(D1245,$Y$3:$Z$12,2)</f>
        <v>2.1</v>
      </c>
      <c r="G1245">
        <f>SUMIF($B$2:B1245,B1245,$C$2:C1245)</f>
        <v>15251</v>
      </c>
      <c r="H1245">
        <f t="shared" si="153"/>
        <v>0.2</v>
      </c>
      <c r="I1245">
        <f t="shared" si="154"/>
        <v>97.800000000000011</v>
      </c>
      <c r="J1245">
        <f t="shared" si="155"/>
        <v>9</v>
      </c>
      <c r="K1245">
        <f t="shared" si="158"/>
        <v>5027</v>
      </c>
      <c r="L1245">
        <f t="shared" si="156"/>
        <v>4538</v>
      </c>
      <c r="M1245">
        <f t="shared" si="159"/>
        <v>0</v>
      </c>
      <c r="N1245">
        <f t="shared" si="157"/>
        <v>4538</v>
      </c>
    </row>
    <row r="1246" spans="1:14" x14ac:dyDescent="0.25">
      <c r="A1246" s="3">
        <v>40425</v>
      </c>
      <c r="B1246" s="4" t="s">
        <v>38</v>
      </c>
      <c r="C1246" s="5">
        <v>200</v>
      </c>
      <c r="D1246">
        <f t="shared" si="152"/>
        <v>2010</v>
      </c>
      <c r="E1246">
        <f>F1246*C1246</f>
        <v>420</v>
      </c>
      <c r="F1246">
        <f>VLOOKUP(D1246,$Y$3:$Z$12,2)</f>
        <v>2.1</v>
      </c>
      <c r="G1246">
        <f>SUMIF($B$2:B1246,B1246,$C$2:C1246)</f>
        <v>2163</v>
      </c>
      <c r="H1246">
        <f t="shared" si="153"/>
        <v>0.1</v>
      </c>
      <c r="I1246">
        <f t="shared" si="154"/>
        <v>20</v>
      </c>
      <c r="J1246">
        <f t="shared" si="155"/>
        <v>9</v>
      </c>
      <c r="K1246">
        <f t="shared" si="158"/>
        <v>4538</v>
      </c>
      <c r="L1246">
        <f t="shared" si="156"/>
        <v>4338</v>
      </c>
      <c r="M1246">
        <f t="shared" si="159"/>
        <v>0</v>
      </c>
      <c r="N1246">
        <f t="shared" si="157"/>
        <v>4338</v>
      </c>
    </row>
    <row r="1247" spans="1:14" x14ac:dyDescent="0.25">
      <c r="A1247" s="6">
        <v>40427</v>
      </c>
      <c r="B1247" s="7" t="s">
        <v>13</v>
      </c>
      <c r="C1247" s="8">
        <v>28</v>
      </c>
      <c r="D1247">
        <f t="shared" si="152"/>
        <v>2010</v>
      </c>
      <c r="E1247">
        <f>F1247*C1247</f>
        <v>58.800000000000004</v>
      </c>
      <c r="F1247">
        <f>VLOOKUP(D1247,$Y$3:$Z$12,2)</f>
        <v>2.1</v>
      </c>
      <c r="G1247">
        <f>SUMIF($B$2:B1247,B1247,$C$2:C1247)</f>
        <v>2457</v>
      </c>
      <c r="H1247">
        <f t="shared" si="153"/>
        <v>0.1</v>
      </c>
      <c r="I1247">
        <f t="shared" si="154"/>
        <v>2.8000000000000003</v>
      </c>
      <c r="J1247">
        <f t="shared" si="155"/>
        <v>9</v>
      </c>
      <c r="K1247">
        <f t="shared" si="158"/>
        <v>4338</v>
      </c>
      <c r="L1247">
        <f t="shared" si="156"/>
        <v>4310</v>
      </c>
      <c r="M1247">
        <f t="shared" si="159"/>
        <v>0</v>
      </c>
      <c r="N1247">
        <f t="shared" si="157"/>
        <v>4310</v>
      </c>
    </row>
    <row r="1248" spans="1:14" x14ac:dyDescent="0.25">
      <c r="A1248" s="3">
        <v>40431</v>
      </c>
      <c r="B1248" s="4" t="s">
        <v>13</v>
      </c>
      <c r="C1248" s="5">
        <v>28</v>
      </c>
      <c r="D1248">
        <f t="shared" si="152"/>
        <v>2010</v>
      </c>
      <c r="E1248">
        <f>F1248*C1248</f>
        <v>58.800000000000004</v>
      </c>
      <c r="F1248">
        <f>VLOOKUP(D1248,$Y$3:$Z$12,2)</f>
        <v>2.1</v>
      </c>
      <c r="G1248">
        <f>SUMIF($B$2:B1248,B1248,$C$2:C1248)</f>
        <v>2485</v>
      </c>
      <c r="H1248">
        <f t="shared" si="153"/>
        <v>0.1</v>
      </c>
      <c r="I1248">
        <f t="shared" si="154"/>
        <v>2.8000000000000003</v>
      </c>
      <c r="J1248">
        <f t="shared" si="155"/>
        <v>9</v>
      </c>
      <c r="K1248">
        <f t="shared" si="158"/>
        <v>4310</v>
      </c>
      <c r="L1248">
        <f t="shared" si="156"/>
        <v>4282</v>
      </c>
      <c r="M1248">
        <f t="shared" si="159"/>
        <v>0</v>
      </c>
      <c r="N1248">
        <f t="shared" si="157"/>
        <v>4282</v>
      </c>
    </row>
    <row r="1249" spans="1:14" x14ac:dyDescent="0.25">
      <c r="A1249" s="6">
        <v>40432</v>
      </c>
      <c r="B1249" s="7" t="s">
        <v>12</v>
      </c>
      <c r="C1249" s="8">
        <v>297</v>
      </c>
      <c r="D1249">
        <f t="shared" si="152"/>
        <v>2010</v>
      </c>
      <c r="E1249">
        <f>F1249*C1249</f>
        <v>623.70000000000005</v>
      </c>
      <c r="F1249">
        <f>VLOOKUP(D1249,$Y$3:$Z$12,2)</f>
        <v>2.1</v>
      </c>
      <c r="G1249">
        <f>SUMIF($B$2:B1249,B1249,$C$2:C1249)</f>
        <v>15548</v>
      </c>
      <c r="H1249">
        <f t="shared" si="153"/>
        <v>0.2</v>
      </c>
      <c r="I1249">
        <f t="shared" si="154"/>
        <v>59.400000000000006</v>
      </c>
      <c r="J1249">
        <f t="shared" si="155"/>
        <v>9</v>
      </c>
      <c r="K1249">
        <f t="shared" si="158"/>
        <v>4282</v>
      </c>
      <c r="L1249">
        <f t="shared" si="156"/>
        <v>3985</v>
      </c>
      <c r="M1249">
        <f t="shared" si="159"/>
        <v>0</v>
      </c>
      <c r="N1249">
        <f t="shared" si="157"/>
        <v>3985</v>
      </c>
    </row>
    <row r="1250" spans="1:14" x14ac:dyDescent="0.25">
      <c r="A1250" s="3">
        <v>40434</v>
      </c>
      <c r="B1250" s="4" t="s">
        <v>20</v>
      </c>
      <c r="C1250" s="5">
        <v>227</v>
      </c>
      <c r="D1250">
        <f t="shared" si="152"/>
        <v>2010</v>
      </c>
      <c r="E1250">
        <f>F1250*C1250</f>
        <v>476.70000000000005</v>
      </c>
      <c r="F1250">
        <f>VLOOKUP(D1250,$Y$3:$Z$12,2)</f>
        <v>2.1</v>
      </c>
      <c r="G1250">
        <f>SUMIF($B$2:B1250,B1250,$C$2:C1250)</f>
        <v>11204</v>
      </c>
      <c r="H1250">
        <f t="shared" si="153"/>
        <v>0.2</v>
      </c>
      <c r="I1250">
        <f t="shared" si="154"/>
        <v>45.400000000000006</v>
      </c>
      <c r="J1250">
        <f t="shared" si="155"/>
        <v>9</v>
      </c>
      <c r="K1250">
        <f t="shared" si="158"/>
        <v>3985</v>
      </c>
      <c r="L1250">
        <f t="shared" si="156"/>
        <v>3758</v>
      </c>
      <c r="M1250">
        <f t="shared" si="159"/>
        <v>0</v>
      </c>
      <c r="N1250">
        <f t="shared" si="157"/>
        <v>3758</v>
      </c>
    </row>
    <row r="1251" spans="1:14" x14ac:dyDescent="0.25">
      <c r="A1251" s="6">
        <v>40434</v>
      </c>
      <c r="B1251" s="7" t="s">
        <v>143</v>
      </c>
      <c r="C1251" s="8">
        <v>14</v>
      </c>
      <c r="D1251">
        <f t="shared" si="152"/>
        <v>2010</v>
      </c>
      <c r="E1251">
        <f>F1251*C1251</f>
        <v>29.400000000000002</v>
      </c>
      <c r="F1251">
        <f>VLOOKUP(D1251,$Y$3:$Z$12,2)</f>
        <v>2.1</v>
      </c>
      <c r="G1251">
        <f>SUMIF($B$2:B1251,B1251,$C$2:C1251)</f>
        <v>40</v>
      </c>
      <c r="H1251">
        <f t="shared" si="153"/>
        <v>0</v>
      </c>
      <c r="I1251">
        <f t="shared" si="154"/>
        <v>0</v>
      </c>
      <c r="J1251">
        <f t="shared" si="155"/>
        <v>9</v>
      </c>
      <c r="K1251">
        <f t="shared" si="158"/>
        <v>3758</v>
      </c>
      <c r="L1251">
        <f t="shared" si="156"/>
        <v>3744</v>
      </c>
      <c r="M1251">
        <f t="shared" si="159"/>
        <v>0</v>
      </c>
      <c r="N1251">
        <f t="shared" si="157"/>
        <v>3744</v>
      </c>
    </row>
    <row r="1252" spans="1:14" x14ac:dyDescent="0.25">
      <c r="A1252" s="3">
        <v>40437</v>
      </c>
      <c r="B1252" s="4" t="s">
        <v>101</v>
      </c>
      <c r="C1252" s="5">
        <v>20</v>
      </c>
      <c r="D1252">
        <f t="shared" si="152"/>
        <v>2010</v>
      </c>
      <c r="E1252">
        <f>F1252*C1252</f>
        <v>42</v>
      </c>
      <c r="F1252">
        <f>VLOOKUP(D1252,$Y$3:$Z$12,2)</f>
        <v>2.1</v>
      </c>
      <c r="G1252">
        <f>SUMIF($B$2:B1252,B1252,$C$2:C1252)</f>
        <v>51</v>
      </c>
      <c r="H1252">
        <f t="shared" si="153"/>
        <v>0</v>
      </c>
      <c r="I1252">
        <f t="shared" si="154"/>
        <v>0</v>
      </c>
      <c r="J1252">
        <f t="shared" si="155"/>
        <v>9</v>
      </c>
      <c r="K1252">
        <f t="shared" si="158"/>
        <v>3744</v>
      </c>
      <c r="L1252">
        <f t="shared" si="156"/>
        <v>3724</v>
      </c>
      <c r="M1252">
        <f t="shared" si="159"/>
        <v>0</v>
      </c>
      <c r="N1252">
        <f t="shared" si="157"/>
        <v>3724</v>
      </c>
    </row>
    <row r="1253" spans="1:14" x14ac:dyDescent="0.25">
      <c r="A1253" s="6">
        <v>40439</v>
      </c>
      <c r="B1253" s="7" t="s">
        <v>66</v>
      </c>
      <c r="C1253" s="8">
        <v>194</v>
      </c>
      <c r="D1253">
        <f t="shared" si="152"/>
        <v>2010</v>
      </c>
      <c r="E1253">
        <f>F1253*C1253</f>
        <v>407.40000000000003</v>
      </c>
      <c r="F1253">
        <f>VLOOKUP(D1253,$Y$3:$Z$12,2)</f>
        <v>2.1</v>
      </c>
      <c r="G1253">
        <f>SUMIF($B$2:B1253,B1253,$C$2:C1253)</f>
        <v>600</v>
      </c>
      <c r="H1253">
        <f t="shared" si="153"/>
        <v>0.05</v>
      </c>
      <c r="I1253">
        <f t="shared" si="154"/>
        <v>9.7000000000000011</v>
      </c>
      <c r="J1253">
        <f t="shared" si="155"/>
        <v>9</v>
      </c>
      <c r="K1253">
        <f t="shared" si="158"/>
        <v>3724</v>
      </c>
      <c r="L1253">
        <f t="shared" si="156"/>
        <v>3530</v>
      </c>
      <c r="M1253">
        <f t="shared" si="159"/>
        <v>0</v>
      </c>
      <c r="N1253">
        <f t="shared" si="157"/>
        <v>3530</v>
      </c>
    </row>
    <row r="1254" spans="1:14" x14ac:dyDescent="0.25">
      <c r="A1254" s="3">
        <v>40439</v>
      </c>
      <c r="B1254" s="4" t="s">
        <v>38</v>
      </c>
      <c r="C1254" s="5">
        <v>58</v>
      </c>
      <c r="D1254">
        <f t="shared" si="152"/>
        <v>2010</v>
      </c>
      <c r="E1254">
        <f>F1254*C1254</f>
        <v>121.80000000000001</v>
      </c>
      <c r="F1254">
        <f>VLOOKUP(D1254,$Y$3:$Z$12,2)</f>
        <v>2.1</v>
      </c>
      <c r="G1254">
        <f>SUMIF($B$2:B1254,B1254,$C$2:C1254)</f>
        <v>2221</v>
      </c>
      <c r="H1254">
        <f t="shared" si="153"/>
        <v>0.1</v>
      </c>
      <c r="I1254">
        <f t="shared" si="154"/>
        <v>5.8000000000000007</v>
      </c>
      <c r="J1254">
        <f t="shared" si="155"/>
        <v>9</v>
      </c>
      <c r="K1254">
        <f t="shared" si="158"/>
        <v>3530</v>
      </c>
      <c r="L1254">
        <f t="shared" si="156"/>
        <v>3472</v>
      </c>
      <c r="M1254">
        <f t="shared" si="159"/>
        <v>0</v>
      </c>
      <c r="N1254">
        <f t="shared" si="157"/>
        <v>3472</v>
      </c>
    </row>
    <row r="1255" spans="1:14" x14ac:dyDescent="0.25">
      <c r="A1255" s="6">
        <v>40440</v>
      </c>
      <c r="B1255" s="7" t="s">
        <v>69</v>
      </c>
      <c r="C1255" s="8">
        <v>30</v>
      </c>
      <c r="D1255">
        <f t="shared" si="152"/>
        <v>2010</v>
      </c>
      <c r="E1255">
        <f>F1255*C1255</f>
        <v>63</v>
      </c>
      <c r="F1255">
        <f>VLOOKUP(D1255,$Y$3:$Z$12,2)</f>
        <v>2.1</v>
      </c>
      <c r="G1255">
        <f>SUMIF($B$2:B1255,B1255,$C$2:C1255)</f>
        <v>2372</v>
      </c>
      <c r="H1255">
        <f t="shared" si="153"/>
        <v>0.1</v>
      </c>
      <c r="I1255">
        <f t="shared" si="154"/>
        <v>3</v>
      </c>
      <c r="J1255">
        <f t="shared" si="155"/>
        <v>9</v>
      </c>
      <c r="K1255">
        <f t="shared" si="158"/>
        <v>3472</v>
      </c>
      <c r="L1255">
        <f t="shared" si="156"/>
        <v>3442</v>
      </c>
      <c r="M1255">
        <f t="shared" si="159"/>
        <v>0</v>
      </c>
      <c r="N1255">
        <f t="shared" si="157"/>
        <v>3442</v>
      </c>
    </row>
    <row r="1256" spans="1:14" x14ac:dyDescent="0.25">
      <c r="A1256" s="3">
        <v>40440</v>
      </c>
      <c r="B1256" s="4" t="s">
        <v>20</v>
      </c>
      <c r="C1256" s="5">
        <v>159</v>
      </c>
      <c r="D1256">
        <f t="shared" si="152"/>
        <v>2010</v>
      </c>
      <c r="E1256">
        <f>F1256*C1256</f>
        <v>333.90000000000003</v>
      </c>
      <c r="F1256">
        <f>VLOOKUP(D1256,$Y$3:$Z$12,2)</f>
        <v>2.1</v>
      </c>
      <c r="G1256">
        <f>SUMIF($B$2:B1256,B1256,$C$2:C1256)</f>
        <v>11363</v>
      </c>
      <c r="H1256">
        <f t="shared" si="153"/>
        <v>0.2</v>
      </c>
      <c r="I1256">
        <f t="shared" si="154"/>
        <v>31.8</v>
      </c>
      <c r="J1256">
        <f t="shared" si="155"/>
        <v>9</v>
      </c>
      <c r="K1256">
        <f t="shared" si="158"/>
        <v>3442</v>
      </c>
      <c r="L1256">
        <f t="shared" si="156"/>
        <v>3283</v>
      </c>
      <c r="M1256">
        <f t="shared" si="159"/>
        <v>0</v>
      </c>
      <c r="N1256">
        <f t="shared" si="157"/>
        <v>3283</v>
      </c>
    </row>
    <row r="1257" spans="1:14" x14ac:dyDescent="0.25">
      <c r="A1257" s="6">
        <v>40443</v>
      </c>
      <c r="B1257" s="7" t="s">
        <v>25</v>
      </c>
      <c r="C1257" s="8">
        <v>279</v>
      </c>
      <c r="D1257">
        <f t="shared" si="152"/>
        <v>2010</v>
      </c>
      <c r="E1257">
        <f>F1257*C1257</f>
        <v>585.9</v>
      </c>
      <c r="F1257">
        <f>VLOOKUP(D1257,$Y$3:$Z$12,2)</f>
        <v>2.1</v>
      </c>
      <c r="G1257">
        <f>SUMIF($B$2:B1257,B1257,$C$2:C1257)</f>
        <v>14500</v>
      </c>
      <c r="H1257">
        <f t="shared" si="153"/>
        <v>0.2</v>
      </c>
      <c r="I1257">
        <f t="shared" si="154"/>
        <v>55.800000000000004</v>
      </c>
      <c r="J1257">
        <f t="shared" si="155"/>
        <v>9</v>
      </c>
      <c r="K1257">
        <f t="shared" si="158"/>
        <v>3283</v>
      </c>
      <c r="L1257">
        <f t="shared" si="156"/>
        <v>3004</v>
      </c>
      <c r="M1257">
        <f t="shared" si="159"/>
        <v>0</v>
      </c>
      <c r="N1257">
        <f t="shared" si="157"/>
        <v>3004</v>
      </c>
    </row>
    <row r="1258" spans="1:14" x14ac:dyDescent="0.25">
      <c r="A1258" s="3">
        <v>40444</v>
      </c>
      <c r="B1258" s="4" t="s">
        <v>29</v>
      </c>
      <c r="C1258" s="5">
        <v>38</v>
      </c>
      <c r="D1258">
        <f t="shared" si="152"/>
        <v>2010</v>
      </c>
      <c r="E1258">
        <f>F1258*C1258</f>
        <v>79.8</v>
      </c>
      <c r="F1258">
        <f>VLOOKUP(D1258,$Y$3:$Z$12,2)</f>
        <v>2.1</v>
      </c>
      <c r="G1258">
        <f>SUMIF($B$2:B1258,B1258,$C$2:C1258)</f>
        <v>674</v>
      </c>
      <c r="H1258">
        <f t="shared" si="153"/>
        <v>0.05</v>
      </c>
      <c r="I1258">
        <f t="shared" si="154"/>
        <v>1.9000000000000001</v>
      </c>
      <c r="J1258">
        <f t="shared" si="155"/>
        <v>9</v>
      </c>
      <c r="K1258">
        <f t="shared" si="158"/>
        <v>3004</v>
      </c>
      <c r="L1258">
        <f t="shared" si="156"/>
        <v>2966</v>
      </c>
      <c r="M1258">
        <f t="shared" si="159"/>
        <v>0</v>
      </c>
      <c r="N1258">
        <f t="shared" si="157"/>
        <v>2966</v>
      </c>
    </row>
    <row r="1259" spans="1:14" x14ac:dyDescent="0.25">
      <c r="A1259" s="6">
        <v>40446</v>
      </c>
      <c r="B1259" s="7" t="s">
        <v>39</v>
      </c>
      <c r="C1259" s="8">
        <v>7</v>
      </c>
      <c r="D1259">
        <f t="shared" si="152"/>
        <v>2010</v>
      </c>
      <c r="E1259">
        <f>F1259*C1259</f>
        <v>14.700000000000001</v>
      </c>
      <c r="F1259">
        <f>VLOOKUP(D1259,$Y$3:$Z$12,2)</f>
        <v>2.1</v>
      </c>
      <c r="G1259">
        <f>SUMIF($B$2:B1259,B1259,$C$2:C1259)</f>
        <v>41</v>
      </c>
      <c r="H1259">
        <f t="shared" si="153"/>
        <v>0</v>
      </c>
      <c r="I1259">
        <f t="shared" si="154"/>
        <v>0</v>
      </c>
      <c r="J1259">
        <f t="shared" si="155"/>
        <v>9</v>
      </c>
      <c r="K1259">
        <f t="shared" si="158"/>
        <v>2966</v>
      </c>
      <c r="L1259">
        <f t="shared" si="156"/>
        <v>2959</v>
      </c>
      <c r="M1259">
        <f t="shared" si="159"/>
        <v>0</v>
      </c>
      <c r="N1259">
        <f t="shared" si="157"/>
        <v>2959</v>
      </c>
    </row>
    <row r="1260" spans="1:14" x14ac:dyDescent="0.25">
      <c r="A1260" s="3">
        <v>40447</v>
      </c>
      <c r="B1260" s="4" t="s">
        <v>25</v>
      </c>
      <c r="C1260" s="5">
        <v>154</v>
      </c>
      <c r="D1260">
        <f t="shared" si="152"/>
        <v>2010</v>
      </c>
      <c r="E1260">
        <f>F1260*C1260</f>
        <v>323.40000000000003</v>
      </c>
      <c r="F1260">
        <f>VLOOKUP(D1260,$Y$3:$Z$12,2)</f>
        <v>2.1</v>
      </c>
      <c r="G1260">
        <f>SUMIF($B$2:B1260,B1260,$C$2:C1260)</f>
        <v>14654</v>
      </c>
      <c r="H1260">
        <f t="shared" si="153"/>
        <v>0.2</v>
      </c>
      <c r="I1260">
        <f t="shared" si="154"/>
        <v>30.8</v>
      </c>
      <c r="J1260">
        <f t="shared" si="155"/>
        <v>9</v>
      </c>
      <c r="K1260">
        <f t="shared" si="158"/>
        <v>2959</v>
      </c>
      <c r="L1260">
        <f t="shared" si="156"/>
        <v>2805</v>
      </c>
      <c r="M1260">
        <f t="shared" si="159"/>
        <v>0</v>
      </c>
      <c r="N1260">
        <f t="shared" si="157"/>
        <v>2805</v>
      </c>
    </row>
    <row r="1261" spans="1:14" x14ac:dyDescent="0.25">
      <c r="A1261" s="6">
        <v>40447</v>
      </c>
      <c r="B1261" s="7" t="s">
        <v>53</v>
      </c>
      <c r="C1261" s="8">
        <v>274</v>
      </c>
      <c r="D1261">
        <f t="shared" si="152"/>
        <v>2010</v>
      </c>
      <c r="E1261">
        <f>F1261*C1261</f>
        <v>575.4</v>
      </c>
      <c r="F1261">
        <f>VLOOKUP(D1261,$Y$3:$Z$12,2)</f>
        <v>2.1</v>
      </c>
      <c r="G1261">
        <f>SUMIF($B$2:B1261,B1261,$C$2:C1261)</f>
        <v>15602</v>
      </c>
      <c r="H1261">
        <f t="shared" si="153"/>
        <v>0.2</v>
      </c>
      <c r="I1261">
        <f t="shared" si="154"/>
        <v>54.800000000000004</v>
      </c>
      <c r="J1261">
        <f t="shared" si="155"/>
        <v>9</v>
      </c>
      <c r="K1261">
        <f t="shared" si="158"/>
        <v>2805</v>
      </c>
      <c r="L1261">
        <f t="shared" si="156"/>
        <v>2531</v>
      </c>
      <c r="M1261">
        <f t="shared" si="159"/>
        <v>0</v>
      </c>
      <c r="N1261">
        <f t="shared" si="157"/>
        <v>2531</v>
      </c>
    </row>
    <row r="1262" spans="1:14" x14ac:dyDescent="0.25">
      <c r="A1262" s="3">
        <v>40448</v>
      </c>
      <c r="B1262" s="4" t="s">
        <v>17</v>
      </c>
      <c r="C1262" s="5">
        <v>219</v>
      </c>
      <c r="D1262">
        <f t="shared" si="152"/>
        <v>2010</v>
      </c>
      <c r="E1262">
        <f>F1262*C1262</f>
        <v>459.90000000000003</v>
      </c>
      <c r="F1262">
        <f>VLOOKUP(D1262,$Y$3:$Z$12,2)</f>
        <v>2.1</v>
      </c>
      <c r="G1262">
        <f>SUMIF($B$2:B1262,B1262,$C$2:C1262)</f>
        <v>14242</v>
      </c>
      <c r="H1262">
        <f t="shared" si="153"/>
        <v>0.2</v>
      </c>
      <c r="I1262">
        <f t="shared" si="154"/>
        <v>43.800000000000004</v>
      </c>
      <c r="J1262">
        <f t="shared" si="155"/>
        <v>9</v>
      </c>
      <c r="K1262">
        <f t="shared" si="158"/>
        <v>2531</v>
      </c>
      <c r="L1262">
        <f t="shared" si="156"/>
        <v>2312</v>
      </c>
      <c r="M1262">
        <f t="shared" si="159"/>
        <v>0</v>
      </c>
      <c r="N1262">
        <f t="shared" si="157"/>
        <v>2312</v>
      </c>
    </row>
    <row r="1263" spans="1:14" x14ac:dyDescent="0.25">
      <c r="A1263" s="6">
        <v>40449</v>
      </c>
      <c r="B1263" s="7" t="s">
        <v>33</v>
      </c>
      <c r="C1263" s="8">
        <v>57</v>
      </c>
      <c r="D1263">
        <f t="shared" si="152"/>
        <v>2010</v>
      </c>
      <c r="E1263">
        <f>F1263*C1263</f>
        <v>119.7</v>
      </c>
      <c r="F1263">
        <f>VLOOKUP(D1263,$Y$3:$Z$12,2)</f>
        <v>2.1</v>
      </c>
      <c r="G1263">
        <f>SUMIF($B$2:B1263,B1263,$C$2:C1263)</f>
        <v>3457</v>
      </c>
      <c r="H1263">
        <f t="shared" si="153"/>
        <v>0.1</v>
      </c>
      <c r="I1263">
        <f t="shared" si="154"/>
        <v>5.7</v>
      </c>
      <c r="J1263">
        <f t="shared" si="155"/>
        <v>9</v>
      </c>
      <c r="K1263">
        <f t="shared" si="158"/>
        <v>2312</v>
      </c>
      <c r="L1263">
        <f t="shared" si="156"/>
        <v>2255</v>
      </c>
      <c r="M1263">
        <f t="shared" si="159"/>
        <v>0</v>
      </c>
      <c r="N1263">
        <f t="shared" si="157"/>
        <v>2255</v>
      </c>
    </row>
    <row r="1264" spans="1:14" x14ac:dyDescent="0.25">
      <c r="A1264" s="3">
        <v>40449</v>
      </c>
      <c r="B1264" s="4" t="s">
        <v>15</v>
      </c>
      <c r="C1264" s="5">
        <v>152</v>
      </c>
      <c r="D1264">
        <f t="shared" si="152"/>
        <v>2010</v>
      </c>
      <c r="E1264">
        <f>F1264*C1264</f>
        <v>319.2</v>
      </c>
      <c r="F1264">
        <f>VLOOKUP(D1264,$Y$3:$Z$12,2)</f>
        <v>2.1</v>
      </c>
      <c r="G1264">
        <f>SUMIF($B$2:B1264,B1264,$C$2:C1264)</f>
        <v>2994</v>
      </c>
      <c r="H1264">
        <f t="shared" si="153"/>
        <v>0.1</v>
      </c>
      <c r="I1264">
        <f t="shared" si="154"/>
        <v>15.200000000000001</v>
      </c>
      <c r="J1264">
        <f t="shared" si="155"/>
        <v>9</v>
      </c>
      <c r="K1264">
        <f t="shared" si="158"/>
        <v>2255</v>
      </c>
      <c r="L1264">
        <f t="shared" si="156"/>
        <v>2103</v>
      </c>
      <c r="M1264">
        <f t="shared" si="159"/>
        <v>3000</v>
      </c>
      <c r="N1264">
        <f t="shared" si="157"/>
        <v>5103</v>
      </c>
    </row>
    <row r="1265" spans="1:14" x14ac:dyDescent="0.25">
      <c r="A1265" s="6">
        <v>40454</v>
      </c>
      <c r="B1265" s="7" t="s">
        <v>48</v>
      </c>
      <c r="C1265" s="8">
        <v>263</v>
      </c>
      <c r="D1265">
        <f t="shared" si="152"/>
        <v>2010</v>
      </c>
      <c r="E1265">
        <f>F1265*C1265</f>
        <v>552.30000000000007</v>
      </c>
      <c r="F1265">
        <f>VLOOKUP(D1265,$Y$3:$Z$12,2)</f>
        <v>2.1</v>
      </c>
      <c r="G1265">
        <f>SUMIF($B$2:B1265,B1265,$C$2:C1265)</f>
        <v>16262</v>
      </c>
      <c r="H1265">
        <f t="shared" si="153"/>
        <v>0.2</v>
      </c>
      <c r="I1265">
        <f t="shared" si="154"/>
        <v>52.6</v>
      </c>
      <c r="J1265">
        <f t="shared" si="155"/>
        <v>10</v>
      </c>
      <c r="K1265">
        <f t="shared" si="158"/>
        <v>5103</v>
      </c>
      <c r="L1265">
        <f t="shared" si="156"/>
        <v>4840</v>
      </c>
      <c r="M1265">
        <f t="shared" si="159"/>
        <v>0</v>
      </c>
      <c r="N1265">
        <f t="shared" si="157"/>
        <v>4840</v>
      </c>
    </row>
    <row r="1266" spans="1:14" x14ac:dyDescent="0.25">
      <c r="A1266" s="3">
        <v>40456</v>
      </c>
      <c r="B1266" s="4" t="s">
        <v>31</v>
      </c>
      <c r="C1266" s="5">
        <v>61</v>
      </c>
      <c r="D1266">
        <f t="shared" si="152"/>
        <v>2010</v>
      </c>
      <c r="E1266">
        <f>F1266*C1266</f>
        <v>128.1</v>
      </c>
      <c r="F1266">
        <f>VLOOKUP(D1266,$Y$3:$Z$12,2)</f>
        <v>2.1</v>
      </c>
      <c r="G1266">
        <f>SUMIF($B$2:B1266,B1266,$C$2:C1266)</f>
        <v>2715</v>
      </c>
      <c r="H1266">
        <f t="shared" si="153"/>
        <v>0.1</v>
      </c>
      <c r="I1266">
        <f t="shared" si="154"/>
        <v>6.1000000000000005</v>
      </c>
      <c r="J1266">
        <f t="shared" si="155"/>
        <v>10</v>
      </c>
      <c r="K1266">
        <f t="shared" si="158"/>
        <v>4840</v>
      </c>
      <c r="L1266">
        <f t="shared" si="156"/>
        <v>4779</v>
      </c>
      <c r="M1266">
        <f t="shared" si="159"/>
        <v>0</v>
      </c>
      <c r="N1266">
        <f t="shared" si="157"/>
        <v>4779</v>
      </c>
    </row>
    <row r="1267" spans="1:14" x14ac:dyDescent="0.25">
      <c r="A1267" s="6">
        <v>40456</v>
      </c>
      <c r="B1267" s="7" t="s">
        <v>53</v>
      </c>
      <c r="C1267" s="8">
        <v>217</v>
      </c>
      <c r="D1267">
        <f t="shared" si="152"/>
        <v>2010</v>
      </c>
      <c r="E1267">
        <f>F1267*C1267</f>
        <v>455.70000000000005</v>
      </c>
      <c r="F1267">
        <f>VLOOKUP(D1267,$Y$3:$Z$12,2)</f>
        <v>2.1</v>
      </c>
      <c r="G1267">
        <f>SUMIF($B$2:B1267,B1267,$C$2:C1267)</f>
        <v>15819</v>
      </c>
      <c r="H1267">
        <f t="shared" si="153"/>
        <v>0.2</v>
      </c>
      <c r="I1267">
        <f t="shared" si="154"/>
        <v>43.400000000000006</v>
      </c>
      <c r="J1267">
        <f t="shared" si="155"/>
        <v>10</v>
      </c>
      <c r="K1267">
        <f t="shared" si="158"/>
        <v>4779</v>
      </c>
      <c r="L1267">
        <f t="shared" si="156"/>
        <v>4562</v>
      </c>
      <c r="M1267">
        <f t="shared" si="159"/>
        <v>0</v>
      </c>
      <c r="N1267">
        <f t="shared" si="157"/>
        <v>4562</v>
      </c>
    </row>
    <row r="1268" spans="1:14" x14ac:dyDescent="0.25">
      <c r="A1268" s="3">
        <v>40457</v>
      </c>
      <c r="B1268" s="4" t="s">
        <v>64</v>
      </c>
      <c r="C1268" s="5">
        <v>28</v>
      </c>
      <c r="D1268">
        <f t="shared" si="152"/>
        <v>2010</v>
      </c>
      <c r="E1268">
        <f>F1268*C1268</f>
        <v>58.800000000000004</v>
      </c>
      <c r="F1268">
        <f>VLOOKUP(D1268,$Y$3:$Z$12,2)</f>
        <v>2.1</v>
      </c>
      <c r="G1268">
        <f>SUMIF($B$2:B1268,B1268,$C$2:C1268)</f>
        <v>2062</v>
      </c>
      <c r="H1268">
        <f t="shared" si="153"/>
        <v>0.1</v>
      </c>
      <c r="I1268">
        <f t="shared" si="154"/>
        <v>2.8000000000000003</v>
      </c>
      <c r="J1268">
        <f t="shared" si="155"/>
        <v>10</v>
      </c>
      <c r="K1268">
        <f t="shared" si="158"/>
        <v>4562</v>
      </c>
      <c r="L1268">
        <f t="shared" si="156"/>
        <v>4534</v>
      </c>
      <c r="M1268">
        <f t="shared" si="159"/>
        <v>0</v>
      </c>
      <c r="N1268">
        <f t="shared" si="157"/>
        <v>4534</v>
      </c>
    </row>
    <row r="1269" spans="1:14" x14ac:dyDescent="0.25">
      <c r="A1269" s="6">
        <v>40457</v>
      </c>
      <c r="B1269" s="7" t="s">
        <v>48</v>
      </c>
      <c r="C1269" s="8">
        <v>299</v>
      </c>
      <c r="D1269">
        <f t="shared" si="152"/>
        <v>2010</v>
      </c>
      <c r="E1269">
        <f>F1269*C1269</f>
        <v>627.9</v>
      </c>
      <c r="F1269">
        <f>VLOOKUP(D1269,$Y$3:$Z$12,2)</f>
        <v>2.1</v>
      </c>
      <c r="G1269">
        <f>SUMIF($B$2:B1269,B1269,$C$2:C1269)</f>
        <v>16561</v>
      </c>
      <c r="H1269">
        <f t="shared" si="153"/>
        <v>0.2</v>
      </c>
      <c r="I1269">
        <f t="shared" si="154"/>
        <v>59.800000000000004</v>
      </c>
      <c r="J1269">
        <f t="shared" si="155"/>
        <v>10</v>
      </c>
      <c r="K1269">
        <f t="shared" si="158"/>
        <v>4534</v>
      </c>
      <c r="L1269">
        <f t="shared" si="156"/>
        <v>4235</v>
      </c>
      <c r="M1269">
        <f t="shared" si="159"/>
        <v>0</v>
      </c>
      <c r="N1269">
        <f t="shared" si="157"/>
        <v>4235</v>
      </c>
    </row>
    <row r="1270" spans="1:14" x14ac:dyDescent="0.25">
      <c r="A1270" s="3">
        <v>40460</v>
      </c>
      <c r="B1270" s="4" t="s">
        <v>17</v>
      </c>
      <c r="C1270" s="5">
        <v>429</v>
      </c>
      <c r="D1270">
        <f t="shared" si="152"/>
        <v>2010</v>
      </c>
      <c r="E1270">
        <f>F1270*C1270</f>
        <v>900.90000000000009</v>
      </c>
      <c r="F1270">
        <f>VLOOKUP(D1270,$Y$3:$Z$12,2)</f>
        <v>2.1</v>
      </c>
      <c r="G1270">
        <f>SUMIF($B$2:B1270,B1270,$C$2:C1270)</f>
        <v>14671</v>
      </c>
      <c r="H1270">
        <f t="shared" si="153"/>
        <v>0.2</v>
      </c>
      <c r="I1270">
        <f t="shared" si="154"/>
        <v>85.800000000000011</v>
      </c>
      <c r="J1270">
        <f t="shared" si="155"/>
        <v>10</v>
      </c>
      <c r="K1270">
        <f t="shared" si="158"/>
        <v>4235</v>
      </c>
      <c r="L1270">
        <f t="shared" si="156"/>
        <v>3806</v>
      </c>
      <c r="M1270">
        <f t="shared" si="159"/>
        <v>0</v>
      </c>
      <c r="N1270">
        <f t="shared" si="157"/>
        <v>3806</v>
      </c>
    </row>
    <row r="1271" spans="1:14" x14ac:dyDescent="0.25">
      <c r="A1271" s="6">
        <v>40463</v>
      </c>
      <c r="B1271" s="7" t="s">
        <v>17</v>
      </c>
      <c r="C1271" s="8">
        <v>427</v>
      </c>
      <c r="D1271">
        <f t="shared" si="152"/>
        <v>2010</v>
      </c>
      <c r="E1271">
        <f>F1271*C1271</f>
        <v>896.7</v>
      </c>
      <c r="F1271">
        <f>VLOOKUP(D1271,$Y$3:$Z$12,2)</f>
        <v>2.1</v>
      </c>
      <c r="G1271">
        <f>SUMIF($B$2:B1271,B1271,$C$2:C1271)</f>
        <v>15098</v>
      </c>
      <c r="H1271">
        <f t="shared" si="153"/>
        <v>0.2</v>
      </c>
      <c r="I1271">
        <f t="shared" si="154"/>
        <v>85.4</v>
      </c>
      <c r="J1271">
        <f t="shared" si="155"/>
        <v>10</v>
      </c>
      <c r="K1271">
        <f t="shared" si="158"/>
        <v>3806</v>
      </c>
      <c r="L1271">
        <f t="shared" si="156"/>
        <v>3379</v>
      </c>
      <c r="M1271">
        <f t="shared" si="159"/>
        <v>0</v>
      </c>
      <c r="N1271">
        <f t="shared" si="157"/>
        <v>3379</v>
      </c>
    </row>
    <row r="1272" spans="1:14" x14ac:dyDescent="0.25">
      <c r="A1272" s="3">
        <v>40463</v>
      </c>
      <c r="B1272" s="4" t="s">
        <v>15</v>
      </c>
      <c r="C1272" s="5">
        <v>87</v>
      </c>
      <c r="D1272">
        <f t="shared" si="152"/>
        <v>2010</v>
      </c>
      <c r="E1272">
        <f>F1272*C1272</f>
        <v>182.70000000000002</v>
      </c>
      <c r="F1272">
        <f>VLOOKUP(D1272,$Y$3:$Z$12,2)</f>
        <v>2.1</v>
      </c>
      <c r="G1272">
        <f>SUMIF($B$2:B1272,B1272,$C$2:C1272)</f>
        <v>3081</v>
      </c>
      <c r="H1272">
        <f t="shared" si="153"/>
        <v>0.1</v>
      </c>
      <c r="I1272">
        <f t="shared" si="154"/>
        <v>8.7000000000000011</v>
      </c>
      <c r="J1272">
        <f t="shared" si="155"/>
        <v>10</v>
      </c>
      <c r="K1272">
        <f t="shared" si="158"/>
        <v>3379</v>
      </c>
      <c r="L1272">
        <f t="shared" si="156"/>
        <v>3292</v>
      </c>
      <c r="M1272">
        <f t="shared" si="159"/>
        <v>0</v>
      </c>
      <c r="N1272">
        <f t="shared" si="157"/>
        <v>3292</v>
      </c>
    </row>
    <row r="1273" spans="1:14" x14ac:dyDescent="0.25">
      <c r="A1273" s="6">
        <v>40463</v>
      </c>
      <c r="B1273" s="7" t="s">
        <v>144</v>
      </c>
      <c r="C1273" s="8">
        <v>17</v>
      </c>
      <c r="D1273">
        <f t="shared" si="152"/>
        <v>2010</v>
      </c>
      <c r="E1273">
        <f>F1273*C1273</f>
        <v>35.700000000000003</v>
      </c>
      <c r="F1273">
        <f>VLOOKUP(D1273,$Y$3:$Z$12,2)</f>
        <v>2.1</v>
      </c>
      <c r="G1273">
        <f>SUMIF($B$2:B1273,B1273,$C$2:C1273)</f>
        <v>29</v>
      </c>
      <c r="H1273">
        <f t="shared" si="153"/>
        <v>0</v>
      </c>
      <c r="I1273">
        <f t="shared" si="154"/>
        <v>0</v>
      </c>
      <c r="J1273">
        <f t="shared" si="155"/>
        <v>10</v>
      </c>
      <c r="K1273">
        <f t="shared" si="158"/>
        <v>3292</v>
      </c>
      <c r="L1273">
        <f t="shared" si="156"/>
        <v>3275</v>
      </c>
      <c r="M1273">
        <f t="shared" si="159"/>
        <v>0</v>
      </c>
      <c r="N1273">
        <f t="shared" si="157"/>
        <v>3275</v>
      </c>
    </row>
    <row r="1274" spans="1:14" x14ac:dyDescent="0.25">
      <c r="A1274" s="3">
        <v>40465</v>
      </c>
      <c r="B1274" s="4" t="s">
        <v>38</v>
      </c>
      <c r="C1274" s="5">
        <v>124</v>
      </c>
      <c r="D1274">
        <f t="shared" si="152"/>
        <v>2010</v>
      </c>
      <c r="E1274">
        <f>F1274*C1274</f>
        <v>260.40000000000003</v>
      </c>
      <c r="F1274">
        <f>VLOOKUP(D1274,$Y$3:$Z$12,2)</f>
        <v>2.1</v>
      </c>
      <c r="G1274">
        <f>SUMIF($B$2:B1274,B1274,$C$2:C1274)</f>
        <v>2345</v>
      </c>
      <c r="H1274">
        <f t="shared" si="153"/>
        <v>0.1</v>
      </c>
      <c r="I1274">
        <f t="shared" si="154"/>
        <v>12.4</v>
      </c>
      <c r="J1274">
        <f t="shared" si="155"/>
        <v>10</v>
      </c>
      <c r="K1274">
        <f t="shared" si="158"/>
        <v>3275</v>
      </c>
      <c r="L1274">
        <f t="shared" si="156"/>
        <v>3151</v>
      </c>
      <c r="M1274">
        <f t="shared" si="159"/>
        <v>0</v>
      </c>
      <c r="N1274">
        <f t="shared" si="157"/>
        <v>3151</v>
      </c>
    </row>
    <row r="1275" spans="1:14" x14ac:dyDescent="0.25">
      <c r="A1275" s="6">
        <v>40467</v>
      </c>
      <c r="B1275" s="7" t="s">
        <v>10</v>
      </c>
      <c r="C1275" s="8">
        <v>406</v>
      </c>
      <c r="D1275">
        <f t="shared" si="152"/>
        <v>2010</v>
      </c>
      <c r="E1275">
        <f>F1275*C1275</f>
        <v>852.6</v>
      </c>
      <c r="F1275">
        <f>VLOOKUP(D1275,$Y$3:$Z$12,2)</f>
        <v>2.1</v>
      </c>
      <c r="G1275">
        <f>SUMIF($B$2:B1275,B1275,$C$2:C1275)</f>
        <v>17427</v>
      </c>
      <c r="H1275">
        <f t="shared" si="153"/>
        <v>0.2</v>
      </c>
      <c r="I1275">
        <f t="shared" si="154"/>
        <v>81.2</v>
      </c>
      <c r="J1275">
        <f t="shared" si="155"/>
        <v>10</v>
      </c>
      <c r="K1275">
        <f t="shared" si="158"/>
        <v>3151</v>
      </c>
      <c r="L1275">
        <f t="shared" si="156"/>
        <v>2745</v>
      </c>
      <c r="M1275">
        <f t="shared" si="159"/>
        <v>0</v>
      </c>
      <c r="N1275">
        <f t="shared" si="157"/>
        <v>2745</v>
      </c>
    </row>
    <row r="1276" spans="1:14" x14ac:dyDescent="0.25">
      <c r="A1276" s="3">
        <v>40467</v>
      </c>
      <c r="B1276" s="4" t="s">
        <v>55</v>
      </c>
      <c r="C1276" s="5">
        <v>136</v>
      </c>
      <c r="D1276">
        <f t="shared" si="152"/>
        <v>2010</v>
      </c>
      <c r="E1276">
        <f>F1276*C1276</f>
        <v>285.60000000000002</v>
      </c>
      <c r="F1276">
        <f>VLOOKUP(D1276,$Y$3:$Z$12,2)</f>
        <v>2.1</v>
      </c>
      <c r="G1276">
        <f>SUMIF($B$2:B1276,B1276,$C$2:C1276)</f>
        <v>2880</v>
      </c>
      <c r="H1276">
        <f t="shared" si="153"/>
        <v>0.1</v>
      </c>
      <c r="I1276">
        <f t="shared" si="154"/>
        <v>13.600000000000001</v>
      </c>
      <c r="J1276">
        <f t="shared" si="155"/>
        <v>10</v>
      </c>
      <c r="K1276">
        <f t="shared" si="158"/>
        <v>2745</v>
      </c>
      <c r="L1276">
        <f t="shared" si="156"/>
        <v>2609</v>
      </c>
      <c r="M1276">
        <f t="shared" si="159"/>
        <v>0</v>
      </c>
      <c r="N1276">
        <f t="shared" si="157"/>
        <v>2609</v>
      </c>
    </row>
    <row r="1277" spans="1:14" x14ac:dyDescent="0.25">
      <c r="A1277" s="6">
        <v>40468</v>
      </c>
      <c r="B1277" s="7" t="s">
        <v>28</v>
      </c>
      <c r="C1277" s="8">
        <v>44</v>
      </c>
      <c r="D1277">
        <f t="shared" si="152"/>
        <v>2010</v>
      </c>
      <c r="E1277">
        <f>F1277*C1277</f>
        <v>92.4</v>
      </c>
      <c r="F1277">
        <f>VLOOKUP(D1277,$Y$3:$Z$12,2)</f>
        <v>2.1</v>
      </c>
      <c r="G1277">
        <f>SUMIF($B$2:B1277,B1277,$C$2:C1277)</f>
        <v>1383</v>
      </c>
      <c r="H1277">
        <f t="shared" si="153"/>
        <v>0.1</v>
      </c>
      <c r="I1277">
        <f t="shared" si="154"/>
        <v>4.4000000000000004</v>
      </c>
      <c r="J1277">
        <f t="shared" si="155"/>
        <v>10</v>
      </c>
      <c r="K1277">
        <f t="shared" si="158"/>
        <v>2609</v>
      </c>
      <c r="L1277">
        <f t="shared" si="156"/>
        <v>2565</v>
      </c>
      <c r="M1277">
        <f t="shared" si="159"/>
        <v>0</v>
      </c>
      <c r="N1277">
        <f t="shared" si="157"/>
        <v>2565</v>
      </c>
    </row>
    <row r="1278" spans="1:14" x14ac:dyDescent="0.25">
      <c r="A1278" s="3">
        <v>40470</v>
      </c>
      <c r="B1278" s="4" t="s">
        <v>42</v>
      </c>
      <c r="C1278" s="5">
        <v>76</v>
      </c>
      <c r="D1278">
        <f t="shared" si="152"/>
        <v>2010</v>
      </c>
      <c r="E1278">
        <f>F1278*C1278</f>
        <v>159.6</v>
      </c>
      <c r="F1278">
        <f>VLOOKUP(D1278,$Y$3:$Z$12,2)</f>
        <v>2.1</v>
      </c>
      <c r="G1278">
        <f>SUMIF($B$2:B1278,B1278,$C$2:C1278)</f>
        <v>1615</v>
      </c>
      <c r="H1278">
        <f t="shared" si="153"/>
        <v>0.1</v>
      </c>
      <c r="I1278">
        <f t="shared" si="154"/>
        <v>7.6000000000000005</v>
      </c>
      <c r="J1278">
        <f t="shared" si="155"/>
        <v>10</v>
      </c>
      <c r="K1278">
        <f t="shared" si="158"/>
        <v>2565</v>
      </c>
      <c r="L1278">
        <f t="shared" si="156"/>
        <v>2489</v>
      </c>
      <c r="M1278">
        <f t="shared" si="159"/>
        <v>0</v>
      </c>
      <c r="N1278">
        <f t="shared" si="157"/>
        <v>2489</v>
      </c>
    </row>
    <row r="1279" spans="1:14" x14ac:dyDescent="0.25">
      <c r="A1279" s="6">
        <v>40473</v>
      </c>
      <c r="B1279" s="7" t="s">
        <v>22</v>
      </c>
      <c r="C1279" s="8">
        <v>104</v>
      </c>
      <c r="D1279">
        <f t="shared" si="152"/>
        <v>2010</v>
      </c>
      <c r="E1279">
        <f>F1279*C1279</f>
        <v>218.4</v>
      </c>
      <c r="F1279">
        <f>VLOOKUP(D1279,$Y$3:$Z$12,2)</f>
        <v>2.1</v>
      </c>
      <c r="G1279">
        <f>SUMIF($B$2:B1279,B1279,$C$2:C1279)</f>
        <v>2628</v>
      </c>
      <c r="H1279">
        <f t="shared" si="153"/>
        <v>0.1</v>
      </c>
      <c r="I1279">
        <f t="shared" si="154"/>
        <v>10.4</v>
      </c>
      <c r="J1279">
        <f t="shared" si="155"/>
        <v>10</v>
      </c>
      <c r="K1279">
        <f t="shared" si="158"/>
        <v>2489</v>
      </c>
      <c r="L1279">
        <f t="shared" si="156"/>
        <v>2385</v>
      </c>
      <c r="M1279">
        <f t="shared" si="159"/>
        <v>0</v>
      </c>
      <c r="N1279">
        <f t="shared" si="157"/>
        <v>2385</v>
      </c>
    </row>
    <row r="1280" spans="1:14" x14ac:dyDescent="0.25">
      <c r="A1280" s="3">
        <v>40474</v>
      </c>
      <c r="B1280" s="4" t="s">
        <v>15</v>
      </c>
      <c r="C1280" s="5">
        <v>107</v>
      </c>
      <c r="D1280">
        <f t="shared" si="152"/>
        <v>2010</v>
      </c>
      <c r="E1280">
        <f>F1280*C1280</f>
        <v>224.70000000000002</v>
      </c>
      <c r="F1280">
        <f>VLOOKUP(D1280,$Y$3:$Z$12,2)</f>
        <v>2.1</v>
      </c>
      <c r="G1280">
        <f>SUMIF($B$2:B1280,B1280,$C$2:C1280)</f>
        <v>3188</v>
      </c>
      <c r="H1280">
        <f t="shared" si="153"/>
        <v>0.1</v>
      </c>
      <c r="I1280">
        <f t="shared" si="154"/>
        <v>10.700000000000001</v>
      </c>
      <c r="J1280">
        <f t="shared" si="155"/>
        <v>10</v>
      </c>
      <c r="K1280">
        <f t="shared" si="158"/>
        <v>2385</v>
      </c>
      <c r="L1280">
        <f t="shared" si="156"/>
        <v>2278</v>
      </c>
      <c r="M1280">
        <f t="shared" si="159"/>
        <v>0</v>
      </c>
      <c r="N1280">
        <f t="shared" si="157"/>
        <v>2278</v>
      </c>
    </row>
    <row r="1281" spans="1:14" x14ac:dyDescent="0.25">
      <c r="A1281" s="6">
        <v>40477</v>
      </c>
      <c r="B1281" s="7" t="s">
        <v>25</v>
      </c>
      <c r="C1281" s="8">
        <v>339</v>
      </c>
      <c r="D1281">
        <f t="shared" si="152"/>
        <v>2010</v>
      </c>
      <c r="E1281">
        <f>F1281*C1281</f>
        <v>711.9</v>
      </c>
      <c r="F1281">
        <f>VLOOKUP(D1281,$Y$3:$Z$12,2)</f>
        <v>2.1</v>
      </c>
      <c r="G1281">
        <f>SUMIF($B$2:B1281,B1281,$C$2:C1281)</f>
        <v>14993</v>
      </c>
      <c r="H1281">
        <f t="shared" si="153"/>
        <v>0.2</v>
      </c>
      <c r="I1281">
        <f t="shared" si="154"/>
        <v>67.8</v>
      </c>
      <c r="J1281">
        <f t="shared" si="155"/>
        <v>10</v>
      </c>
      <c r="K1281">
        <f t="shared" si="158"/>
        <v>2278</v>
      </c>
      <c r="L1281">
        <f t="shared" si="156"/>
        <v>1939</v>
      </c>
      <c r="M1281">
        <f t="shared" si="159"/>
        <v>0</v>
      </c>
      <c r="N1281">
        <f t="shared" si="157"/>
        <v>1939</v>
      </c>
    </row>
    <row r="1282" spans="1:14" x14ac:dyDescent="0.25">
      <c r="A1282" s="3">
        <v>40480</v>
      </c>
      <c r="B1282" s="4" t="s">
        <v>48</v>
      </c>
      <c r="C1282" s="5">
        <v>313</v>
      </c>
      <c r="D1282">
        <f t="shared" si="152"/>
        <v>2010</v>
      </c>
      <c r="E1282">
        <f>F1282*C1282</f>
        <v>657.30000000000007</v>
      </c>
      <c r="F1282">
        <f>VLOOKUP(D1282,$Y$3:$Z$12,2)</f>
        <v>2.1</v>
      </c>
      <c r="G1282">
        <f>SUMIF($B$2:B1282,B1282,$C$2:C1282)</f>
        <v>16874</v>
      </c>
      <c r="H1282">
        <f t="shared" si="153"/>
        <v>0.2</v>
      </c>
      <c r="I1282">
        <f t="shared" si="154"/>
        <v>62.6</v>
      </c>
      <c r="J1282">
        <f t="shared" si="155"/>
        <v>10</v>
      </c>
      <c r="K1282">
        <f t="shared" si="158"/>
        <v>1939</v>
      </c>
      <c r="L1282">
        <f t="shared" si="156"/>
        <v>1626</v>
      </c>
      <c r="M1282">
        <f t="shared" si="159"/>
        <v>0</v>
      </c>
      <c r="N1282">
        <f t="shared" si="157"/>
        <v>1626</v>
      </c>
    </row>
    <row r="1283" spans="1:14" x14ac:dyDescent="0.25">
      <c r="A1283" s="6">
        <v>40481</v>
      </c>
      <c r="B1283" s="7" t="s">
        <v>48</v>
      </c>
      <c r="C1283" s="8">
        <v>251</v>
      </c>
      <c r="D1283">
        <f t="shared" ref="D1283:D1346" si="160">YEAR(A1283)</f>
        <v>2010</v>
      </c>
      <c r="E1283">
        <f>F1283*C1283</f>
        <v>527.1</v>
      </c>
      <c r="F1283">
        <f>VLOOKUP(D1283,$Y$3:$Z$12,2)</f>
        <v>2.1</v>
      </c>
      <c r="G1283">
        <f>SUMIF($B$2:B1283,B1283,$C$2:C1283)</f>
        <v>17125</v>
      </c>
      <c r="H1283">
        <f t="shared" ref="H1283:H1346" si="161">IF(G1283 &gt;= 10000,0.2,IF(G1283 &gt;= 1000,0.1,IF(G1283 &gt;= 100,0.05,0)))</f>
        <v>0.2</v>
      </c>
      <c r="I1283">
        <f t="shared" ref="I1283:I1346" si="162">H1283*C1283</f>
        <v>50.2</v>
      </c>
      <c r="J1283">
        <f t="shared" ref="J1283:J1346" si="163">MONTH(A1283)</f>
        <v>10</v>
      </c>
      <c r="K1283">
        <f t="shared" si="158"/>
        <v>1626</v>
      </c>
      <c r="L1283">
        <f t="shared" ref="L1283:L1346" si="164">K1283-C1283</f>
        <v>1375</v>
      </c>
      <c r="M1283">
        <f t="shared" si="159"/>
        <v>0</v>
      </c>
      <c r="N1283">
        <f t="shared" ref="N1283:N1346" si="165">L1283+M1283</f>
        <v>1375</v>
      </c>
    </row>
    <row r="1284" spans="1:14" x14ac:dyDescent="0.25">
      <c r="A1284" s="3">
        <v>40481</v>
      </c>
      <c r="B1284" s="4" t="s">
        <v>17</v>
      </c>
      <c r="C1284" s="5">
        <v>126</v>
      </c>
      <c r="D1284">
        <f t="shared" si="160"/>
        <v>2010</v>
      </c>
      <c r="E1284">
        <f>F1284*C1284</f>
        <v>264.60000000000002</v>
      </c>
      <c r="F1284">
        <f>VLOOKUP(D1284,$Y$3:$Z$12,2)</f>
        <v>2.1</v>
      </c>
      <c r="G1284">
        <f>SUMIF($B$2:B1284,B1284,$C$2:C1284)</f>
        <v>15224</v>
      </c>
      <c r="H1284">
        <f t="shared" si="161"/>
        <v>0.2</v>
      </c>
      <c r="I1284">
        <f t="shared" si="162"/>
        <v>25.200000000000003</v>
      </c>
      <c r="J1284">
        <f t="shared" si="163"/>
        <v>10</v>
      </c>
      <c r="K1284">
        <f t="shared" ref="K1284:K1347" si="166">N1283</f>
        <v>1375</v>
      </c>
      <c r="L1284">
        <f t="shared" si="164"/>
        <v>1249</v>
      </c>
      <c r="M1284">
        <f t="shared" ref="M1284:M1347" si="167">IF(J1284 &lt;&gt; J1285,MROUND(IF(ROUNDUP(5000 - L1284,-3) &lt; 0, 0, ROUNDUP(5000 - L1284,-3)),1000),0)</f>
        <v>4000</v>
      </c>
      <c r="N1284">
        <f t="shared" si="165"/>
        <v>5249</v>
      </c>
    </row>
    <row r="1285" spans="1:14" x14ac:dyDescent="0.25">
      <c r="A1285" s="6">
        <v>40483</v>
      </c>
      <c r="B1285" s="7" t="s">
        <v>28</v>
      </c>
      <c r="C1285" s="8">
        <v>20</v>
      </c>
      <c r="D1285">
        <f t="shared" si="160"/>
        <v>2010</v>
      </c>
      <c r="E1285">
        <f>F1285*C1285</f>
        <v>42</v>
      </c>
      <c r="F1285">
        <f>VLOOKUP(D1285,$Y$3:$Z$12,2)</f>
        <v>2.1</v>
      </c>
      <c r="G1285">
        <f>SUMIF($B$2:B1285,B1285,$C$2:C1285)</f>
        <v>1403</v>
      </c>
      <c r="H1285">
        <f t="shared" si="161"/>
        <v>0.1</v>
      </c>
      <c r="I1285">
        <f t="shared" si="162"/>
        <v>2</v>
      </c>
      <c r="J1285">
        <f t="shared" si="163"/>
        <v>11</v>
      </c>
      <c r="K1285">
        <f t="shared" si="166"/>
        <v>5249</v>
      </c>
      <c r="L1285">
        <f t="shared" si="164"/>
        <v>5229</v>
      </c>
      <c r="M1285">
        <f t="shared" si="167"/>
        <v>0</v>
      </c>
      <c r="N1285">
        <f t="shared" si="165"/>
        <v>5229</v>
      </c>
    </row>
    <row r="1286" spans="1:14" x14ac:dyDescent="0.25">
      <c r="A1286" s="3">
        <v>40484</v>
      </c>
      <c r="B1286" s="4" t="s">
        <v>72</v>
      </c>
      <c r="C1286" s="5">
        <v>80</v>
      </c>
      <c r="D1286">
        <f t="shared" si="160"/>
        <v>2010</v>
      </c>
      <c r="E1286">
        <f>F1286*C1286</f>
        <v>168</v>
      </c>
      <c r="F1286">
        <f>VLOOKUP(D1286,$Y$3:$Z$12,2)</f>
        <v>2.1</v>
      </c>
      <c r="G1286">
        <f>SUMIF($B$2:B1286,B1286,$C$2:C1286)</f>
        <v>2333</v>
      </c>
      <c r="H1286">
        <f t="shared" si="161"/>
        <v>0.1</v>
      </c>
      <c r="I1286">
        <f t="shared" si="162"/>
        <v>8</v>
      </c>
      <c r="J1286">
        <f t="shared" si="163"/>
        <v>11</v>
      </c>
      <c r="K1286">
        <f t="shared" si="166"/>
        <v>5229</v>
      </c>
      <c r="L1286">
        <f t="shared" si="164"/>
        <v>5149</v>
      </c>
      <c r="M1286">
        <f t="shared" si="167"/>
        <v>0</v>
      </c>
      <c r="N1286">
        <f t="shared" si="165"/>
        <v>5149</v>
      </c>
    </row>
    <row r="1287" spans="1:14" x14ac:dyDescent="0.25">
      <c r="A1287" s="6">
        <v>40485</v>
      </c>
      <c r="B1287" s="7" t="s">
        <v>139</v>
      </c>
      <c r="C1287" s="8">
        <v>9</v>
      </c>
      <c r="D1287">
        <f t="shared" si="160"/>
        <v>2010</v>
      </c>
      <c r="E1287">
        <f>F1287*C1287</f>
        <v>18.900000000000002</v>
      </c>
      <c r="F1287">
        <f>VLOOKUP(D1287,$Y$3:$Z$12,2)</f>
        <v>2.1</v>
      </c>
      <c r="G1287">
        <f>SUMIF($B$2:B1287,B1287,$C$2:C1287)</f>
        <v>35</v>
      </c>
      <c r="H1287">
        <f t="shared" si="161"/>
        <v>0</v>
      </c>
      <c r="I1287">
        <f t="shared" si="162"/>
        <v>0</v>
      </c>
      <c r="J1287">
        <f t="shared" si="163"/>
        <v>11</v>
      </c>
      <c r="K1287">
        <f t="shared" si="166"/>
        <v>5149</v>
      </c>
      <c r="L1287">
        <f t="shared" si="164"/>
        <v>5140</v>
      </c>
      <c r="M1287">
        <f t="shared" si="167"/>
        <v>0</v>
      </c>
      <c r="N1287">
        <f t="shared" si="165"/>
        <v>5140</v>
      </c>
    </row>
    <row r="1288" spans="1:14" x14ac:dyDescent="0.25">
      <c r="A1288" s="3">
        <v>40487</v>
      </c>
      <c r="B1288" s="4" t="s">
        <v>22</v>
      </c>
      <c r="C1288" s="5">
        <v>50</v>
      </c>
      <c r="D1288">
        <f t="shared" si="160"/>
        <v>2010</v>
      </c>
      <c r="E1288">
        <f>F1288*C1288</f>
        <v>105</v>
      </c>
      <c r="F1288">
        <f>VLOOKUP(D1288,$Y$3:$Z$12,2)</f>
        <v>2.1</v>
      </c>
      <c r="G1288">
        <f>SUMIF($B$2:B1288,B1288,$C$2:C1288)</f>
        <v>2678</v>
      </c>
      <c r="H1288">
        <f t="shared" si="161"/>
        <v>0.1</v>
      </c>
      <c r="I1288">
        <f t="shared" si="162"/>
        <v>5</v>
      </c>
      <c r="J1288">
        <f t="shared" si="163"/>
        <v>11</v>
      </c>
      <c r="K1288">
        <f t="shared" si="166"/>
        <v>5140</v>
      </c>
      <c r="L1288">
        <f t="shared" si="164"/>
        <v>5090</v>
      </c>
      <c r="M1288">
        <f t="shared" si="167"/>
        <v>0</v>
      </c>
      <c r="N1288">
        <f t="shared" si="165"/>
        <v>5090</v>
      </c>
    </row>
    <row r="1289" spans="1:14" x14ac:dyDescent="0.25">
      <c r="A1289" s="6">
        <v>40488</v>
      </c>
      <c r="B1289" s="7" t="s">
        <v>26</v>
      </c>
      <c r="C1289" s="8">
        <v>100</v>
      </c>
      <c r="D1289">
        <f t="shared" si="160"/>
        <v>2010</v>
      </c>
      <c r="E1289">
        <f>F1289*C1289</f>
        <v>210</v>
      </c>
      <c r="F1289">
        <f>VLOOKUP(D1289,$Y$3:$Z$12,2)</f>
        <v>2.1</v>
      </c>
      <c r="G1289">
        <f>SUMIF($B$2:B1289,B1289,$C$2:C1289)</f>
        <v>2910</v>
      </c>
      <c r="H1289">
        <f t="shared" si="161"/>
        <v>0.1</v>
      </c>
      <c r="I1289">
        <f t="shared" si="162"/>
        <v>10</v>
      </c>
      <c r="J1289">
        <f t="shared" si="163"/>
        <v>11</v>
      </c>
      <c r="K1289">
        <f t="shared" si="166"/>
        <v>5090</v>
      </c>
      <c r="L1289">
        <f t="shared" si="164"/>
        <v>4990</v>
      </c>
      <c r="M1289">
        <f t="shared" si="167"/>
        <v>0</v>
      </c>
      <c r="N1289">
        <f t="shared" si="165"/>
        <v>4990</v>
      </c>
    </row>
    <row r="1290" spans="1:14" x14ac:dyDescent="0.25">
      <c r="A1290" s="3">
        <v>40489</v>
      </c>
      <c r="B1290" s="4" t="s">
        <v>145</v>
      </c>
      <c r="C1290" s="5">
        <v>2</v>
      </c>
      <c r="D1290">
        <f t="shared" si="160"/>
        <v>2010</v>
      </c>
      <c r="E1290">
        <f>F1290*C1290</f>
        <v>4.2</v>
      </c>
      <c r="F1290">
        <f>VLOOKUP(D1290,$Y$3:$Z$12,2)</f>
        <v>2.1</v>
      </c>
      <c r="G1290">
        <f>SUMIF($B$2:B1290,B1290,$C$2:C1290)</f>
        <v>30</v>
      </c>
      <c r="H1290">
        <f t="shared" si="161"/>
        <v>0</v>
      </c>
      <c r="I1290">
        <f t="shared" si="162"/>
        <v>0</v>
      </c>
      <c r="J1290">
        <f t="shared" si="163"/>
        <v>11</v>
      </c>
      <c r="K1290">
        <f t="shared" si="166"/>
        <v>4990</v>
      </c>
      <c r="L1290">
        <f t="shared" si="164"/>
        <v>4988</v>
      </c>
      <c r="M1290">
        <f t="shared" si="167"/>
        <v>0</v>
      </c>
      <c r="N1290">
        <f t="shared" si="165"/>
        <v>4988</v>
      </c>
    </row>
    <row r="1291" spans="1:14" x14ac:dyDescent="0.25">
      <c r="A1291" s="6">
        <v>40490</v>
      </c>
      <c r="B1291" s="7" t="s">
        <v>20</v>
      </c>
      <c r="C1291" s="8">
        <v>214</v>
      </c>
      <c r="D1291">
        <f t="shared" si="160"/>
        <v>2010</v>
      </c>
      <c r="E1291">
        <f>F1291*C1291</f>
        <v>449.40000000000003</v>
      </c>
      <c r="F1291">
        <f>VLOOKUP(D1291,$Y$3:$Z$12,2)</f>
        <v>2.1</v>
      </c>
      <c r="G1291">
        <f>SUMIF($B$2:B1291,B1291,$C$2:C1291)</f>
        <v>11577</v>
      </c>
      <c r="H1291">
        <f t="shared" si="161"/>
        <v>0.2</v>
      </c>
      <c r="I1291">
        <f t="shared" si="162"/>
        <v>42.800000000000004</v>
      </c>
      <c r="J1291">
        <f t="shared" si="163"/>
        <v>11</v>
      </c>
      <c r="K1291">
        <f t="shared" si="166"/>
        <v>4988</v>
      </c>
      <c r="L1291">
        <f t="shared" si="164"/>
        <v>4774</v>
      </c>
      <c r="M1291">
        <f t="shared" si="167"/>
        <v>0</v>
      </c>
      <c r="N1291">
        <f t="shared" si="165"/>
        <v>4774</v>
      </c>
    </row>
    <row r="1292" spans="1:14" x14ac:dyDescent="0.25">
      <c r="A1292" s="3">
        <v>40491</v>
      </c>
      <c r="B1292" s="4" t="s">
        <v>73</v>
      </c>
      <c r="C1292" s="5">
        <v>17</v>
      </c>
      <c r="D1292">
        <f t="shared" si="160"/>
        <v>2010</v>
      </c>
      <c r="E1292">
        <f>F1292*C1292</f>
        <v>35.700000000000003</v>
      </c>
      <c r="F1292">
        <f>VLOOKUP(D1292,$Y$3:$Z$12,2)</f>
        <v>2.1</v>
      </c>
      <c r="G1292">
        <f>SUMIF($B$2:B1292,B1292,$C$2:C1292)</f>
        <v>39</v>
      </c>
      <c r="H1292">
        <f t="shared" si="161"/>
        <v>0</v>
      </c>
      <c r="I1292">
        <f t="shared" si="162"/>
        <v>0</v>
      </c>
      <c r="J1292">
        <f t="shared" si="163"/>
        <v>11</v>
      </c>
      <c r="K1292">
        <f t="shared" si="166"/>
        <v>4774</v>
      </c>
      <c r="L1292">
        <f t="shared" si="164"/>
        <v>4757</v>
      </c>
      <c r="M1292">
        <f t="shared" si="167"/>
        <v>0</v>
      </c>
      <c r="N1292">
        <f t="shared" si="165"/>
        <v>4757</v>
      </c>
    </row>
    <row r="1293" spans="1:14" x14ac:dyDescent="0.25">
      <c r="A1293" s="6">
        <v>40492</v>
      </c>
      <c r="B1293" s="7" t="s">
        <v>48</v>
      </c>
      <c r="C1293" s="8">
        <v>269</v>
      </c>
      <c r="D1293">
        <f t="shared" si="160"/>
        <v>2010</v>
      </c>
      <c r="E1293">
        <f>F1293*C1293</f>
        <v>564.9</v>
      </c>
      <c r="F1293">
        <f>VLOOKUP(D1293,$Y$3:$Z$12,2)</f>
        <v>2.1</v>
      </c>
      <c r="G1293">
        <f>SUMIF($B$2:B1293,B1293,$C$2:C1293)</f>
        <v>17394</v>
      </c>
      <c r="H1293">
        <f t="shared" si="161"/>
        <v>0.2</v>
      </c>
      <c r="I1293">
        <f t="shared" si="162"/>
        <v>53.800000000000004</v>
      </c>
      <c r="J1293">
        <f t="shared" si="163"/>
        <v>11</v>
      </c>
      <c r="K1293">
        <f t="shared" si="166"/>
        <v>4757</v>
      </c>
      <c r="L1293">
        <f t="shared" si="164"/>
        <v>4488</v>
      </c>
      <c r="M1293">
        <f t="shared" si="167"/>
        <v>0</v>
      </c>
      <c r="N1293">
        <f t="shared" si="165"/>
        <v>4488</v>
      </c>
    </row>
    <row r="1294" spans="1:14" x14ac:dyDescent="0.25">
      <c r="A1294" s="3">
        <v>40496</v>
      </c>
      <c r="B1294" s="4" t="s">
        <v>175</v>
      </c>
      <c r="C1294" s="5">
        <v>2</v>
      </c>
      <c r="D1294">
        <f t="shared" si="160"/>
        <v>2010</v>
      </c>
      <c r="E1294">
        <f>F1294*C1294</f>
        <v>4.2</v>
      </c>
      <c r="F1294">
        <f>VLOOKUP(D1294,$Y$3:$Z$12,2)</f>
        <v>2.1</v>
      </c>
      <c r="G1294">
        <f>SUMIF($B$2:B1294,B1294,$C$2:C1294)</f>
        <v>36</v>
      </c>
      <c r="H1294">
        <f t="shared" si="161"/>
        <v>0</v>
      </c>
      <c r="I1294">
        <f t="shared" si="162"/>
        <v>0</v>
      </c>
      <c r="J1294">
        <f t="shared" si="163"/>
        <v>11</v>
      </c>
      <c r="K1294">
        <f t="shared" si="166"/>
        <v>4488</v>
      </c>
      <c r="L1294">
        <f t="shared" si="164"/>
        <v>4486</v>
      </c>
      <c r="M1294">
        <f t="shared" si="167"/>
        <v>0</v>
      </c>
      <c r="N1294">
        <f t="shared" si="165"/>
        <v>4486</v>
      </c>
    </row>
    <row r="1295" spans="1:14" x14ac:dyDescent="0.25">
      <c r="A1295" s="6">
        <v>40503</v>
      </c>
      <c r="B1295" s="7" t="s">
        <v>15</v>
      </c>
      <c r="C1295" s="8">
        <v>159</v>
      </c>
      <c r="D1295">
        <f t="shared" si="160"/>
        <v>2010</v>
      </c>
      <c r="E1295">
        <f>F1295*C1295</f>
        <v>333.90000000000003</v>
      </c>
      <c r="F1295">
        <f>VLOOKUP(D1295,$Y$3:$Z$12,2)</f>
        <v>2.1</v>
      </c>
      <c r="G1295">
        <f>SUMIF($B$2:B1295,B1295,$C$2:C1295)</f>
        <v>3347</v>
      </c>
      <c r="H1295">
        <f t="shared" si="161"/>
        <v>0.1</v>
      </c>
      <c r="I1295">
        <f t="shared" si="162"/>
        <v>15.9</v>
      </c>
      <c r="J1295">
        <f t="shared" si="163"/>
        <v>11</v>
      </c>
      <c r="K1295">
        <f t="shared" si="166"/>
        <v>4486</v>
      </c>
      <c r="L1295">
        <f t="shared" si="164"/>
        <v>4327</v>
      </c>
      <c r="M1295">
        <f t="shared" si="167"/>
        <v>0</v>
      </c>
      <c r="N1295">
        <f t="shared" si="165"/>
        <v>4327</v>
      </c>
    </row>
    <row r="1296" spans="1:14" x14ac:dyDescent="0.25">
      <c r="A1296" s="3">
        <v>40504</v>
      </c>
      <c r="B1296" s="4" t="s">
        <v>31</v>
      </c>
      <c r="C1296" s="5">
        <v>167</v>
      </c>
      <c r="D1296">
        <f t="shared" si="160"/>
        <v>2010</v>
      </c>
      <c r="E1296">
        <f>F1296*C1296</f>
        <v>350.7</v>
      </c>
      <c r="F1296">
        <f>VLOOKUP(D1296,$Y$3:$Z$12,2)</f>
        <v>2.1</v>
      </c>
      <c r="G1296">
        <f>SUMIF($B$2:B1296,B1296,$C$2:C1296)</f>
        <v>2882</v>
      </c>
      <c r="H1296">
        <f t="shared" si="161"/>
        <v>0.1</v>
      </c>
      <c r="I1296">
        <f t="shared" si="162"/>
        <v>16.7</v>
      </c>
      <c r="J1296">
        <f t="shared" si="163"/>
        <v>11</v>
      </c>
      <c r="K1296">
        <f t="shared" si="166"/>
        <v>4327</v>
      </c>
      <c r="L1296">
        <f t="shared" si="164"/>
        <v>4160</v>
      </c>
      <c r="M1296">
        <f t="shared" si="167"/>
        <v>0</v>
      </c>
      <c r="N1296">
        <f t="shared" si="165"/>
        <v>4160</v>
      </c>
    </row>
    <row r="1297" spans="1:14" x14ac:dyDescent="0.25">
      <c r="A1297" s="6">
        <v>40505</v>
      </c>
      <c r="B1297" s="7" t="s">
        <v>40</v>
      </c>
      <c r="C1297" s="8">
        <v>123</v>
      </c>
      <c r="D1297">
        <f t="shared" si="160"/>
        <v>2010</v>
      </c>
      <c r="E1297">
        <f>F1297*C1297</f>
        <v>258.3</v>
      </c>
      <c r="F1297">
        <f>VLOOKUP(D1297,$Y$3:$Z$12,2)</f>
        <v>2.1</v>
      </c>
      <c r="G1297">
        <f>SUMIF($B$2:B1297,B1297,$C$2:C1297)</f>
        <v>3171</v>
      </c>
      <c r="H1297">
        <f t="shared" si="161"/>
        <v>0.1</v>
      </c>
      <c r="I1297">
        <f t="shared" si="162"/>
        <v>12.3</v>
      </c>
      <c r="J1297">
        <f t="shared" si="163"/>
        <v>11</v>
      </c>
      <c r="K1297">
        <f t="shared" si="166"/>
        <v>4160</v>
      </c>
      <c r="L1297">
        <f t="shared" si="164"/>
        <v>4037</v>
      </c>
      <c r="M1297">
        <f t="shared" si="167"/>
        <v>0</v>
      </c>
      <c r="N1297">
        <f t="shared" si="165"/>
        <v>4037</v>
      </c>
    </row>
    <row r="1298" spans="1:14" x14ac:dyDescent="0.25">
      <c r="A1298" s="3">
        <v>40505</v>
      </c>
      <c r="B1298" s="4" t="s">
        <v>31</v>
      </c>
      <c r="C1298" s="5">
        <v>32</v>
      </c>
      <c r="D1298">
        <f t="shared" si="160"/>
        <v>2010</v>
      </c>
      <c r="E1298">
        <f>F1298*C1298</f>
        <v>67.2</v>
      </c>
      <c r="F1298">
        <f>VLOOKUP(D1298,$Y$3:$Z$12,2)</f>
        <v>2.1</v>
      </c>
      <c r="G1298">
        <f>SUMIF($B$2:B1298,B1298,$C$2:C1298)</f>
        <v>2914</v>
      </c>
      <c r="H1298">
        <f t="shared" si="161"/>
        <v>0.1</v>
      </c>
      <c r="I1298">
        <f t="shared" si="162"/>
        <v>3.2</v>
      </c>
      <c r="J1298">
        <f t="shared" si="163"/>
        <v>11</v>
      </c>
      <c r="K1298">
        <f t="shared" si="166"/>
        <v>4037</v>
      </c>
      <c r="L1298">
        <f t="shared" si="164"/>
        <v>4005</v>
      </c>
      <c r="M1298">
        <f t="shared" si="167"/>
        <v>0</v>
      </c>
      <c r="N1298">
        <f t="shared" si="165"/>
        <v>4005</v>
      </c>
    </row>
    <row r="1299" spans="1:14" x14ac:dyDescent="0.25">
      <c r="A1299" s="6">
        <v>40505</v>
      </c>
      <c r="B1299" s="7" t="s">
        <v>10</v>
      </c>
      <c r="C1299" s="8">
        <v>276</v>
      </c>
      <c r="D1299">
        <f t="shared" si="160"/>
        <v>2010</v>
      </c>
      <c r="E1299">
        <f>F1299*C1299</f>
        <v>579.6</v>
      </c>
      <c r="F1299">
        <f>VLOOKUP(D1299,$Y$3:$Z$12,2)</f>
        <v>2.1</v>
      </c>
      <c r="G1299">
        <f>SUMIF($B$2:B1299,B1299,$C$2:C1299)</f>
        <v>17703</v>
      </c>
      <c r="H1299">
        <f t="shared" si="161"/>
        <v>0.2</v>
      </c>
      <c r="I1299">
        <f t="shared" si="162"/>
        <v>55.2</v>
      </c>
      <c r="J1299">
        <f t="shared" si="163"/>
        <v>11</v>
      </c>
      <c r="K1299">
        <f t="shared" si="166"/>
        <v>4005</v>
      </c>
      <c r="L1299">
        <f t="shared" si="164"/>
        <v>3729</v>
      </c>
      <c r="M1299">
        <f t="shared" si="167"/>
        <v>0</v>
      </c>
      <c r="N1299">
        <f t="shared" si="165"/>
        <v>3729</v>
      </c>
    </row>
    <row r="1300" spans="1:14" x14ac:dyDescent="0.25">
      <c r="A1300" s="3">
        <v>40508</v>
      </c>
      <c r="B1300" s="4" t="s">
        <v>17</v>
      </c>
      <c r="C1300" s="5">
        <v>191</v>
      </c>
      <c r="D1300">
        <f t="shared" si="160"/>
        <v>2010</v>
      </c>
      <c r="E1300">
        <f>F1300*C1300</f>
        <v>401.1</v>
      </c>
      <c r="F1300">
        <f>VLOOKUP(D1300,$Y$3:$Z$12,2)</f>
        <v>2.1</v>
      </c>
      <c r="G1300">
        <f>SUMIF($B$2:B1300,B1300,$C$2:C1300)</f>
        <v>15415</v>
      </c>
      <c r="H1300">
        <f t="shared" si="161"/>
        <v>0.2</v>
      </c>
      <c r="I1300">
        <f t="shared" si="162"/>
        <v>38.200000000000003</v>
      </c>
      <c r="J1300">
        <f t="shared" si="163"/>
        <v>11</v>
      </c>
      <c r="K1300">
        <f t="shared" si="166"/>
        <v>3729</v>
      </c>
      <c r="L1300">
        <f t="shared" si="164"/>
        <v>3538</v>
      </c>
      <c r="M1300">
        <f t="shared" si="167"/>
        <v>0</v>
      </c>
      <c r="N1300">
        <f t="shared" si="165"/>
        <v>3538</v>
      </c>
    </row>
    <row r="1301" spans="1:14" x14ac:dyDescent="0.25">
      <c r="A1301" s="6">
        <v>40510</v>
      </c>
      <c r="B1301" s="7" t="s">
        <v>218</v>
      </c>
      <c r="C1301" s="8">
        <v>9</v>
      </c>
      <c r="D1301">
        <f t="shared" si="160"/>
        <v>2010</v>
      </c>
      <c r="E1301">
        <f>F1301*C1301</f>
        <v>18.900000000000002</v>
      </c>
      <c r="F1301">
        <f>VLOOKUP(D1301,$Y$3:$Z$12,2)</f>
        <v>2.1</v>
      </c>
      <c r="G1301">
        <f>SUMIF($B$2:B1301,B1301,$C$2:C1301)</f>
        <v>9</v>
      </c>
      <c r="H1301">
        <f t="shared" si="161"/>
        <v>0</v>
      </c>
      <c r="I1301">
        <f t="shared" si="162"/>
        <v>0</v>
      </c>
      <c r="J1301">
        <f t="shared" si="163"/>
        <v>11</v>
      </c>
      <c r="K1301">
        <f t="shared" si="166"/>
        <v>3538</v>
      </c>
      <c r="L1301">
        <f t="shared" si="164"/>
        <v>3529</v>
      </c>
      <c r="M1301">
        <f t="shared" si="167"/>
        <v>0</v>
      </c>
      <c r="N1301">
        <f t="shared" si="165"/>
        <v>3529</v>
      </c>
    </row>
    <row r="1302" spans="1:14" x14ac:dyDescent="0.25">
      <c r="A1302" s="3">
        <v>40511</v>
      </c>
      <c r="B1302" s="4" t="s">
        <v>33</v>
      </c>
      <c r="C1302" s="5">
        <v>174</v>
      </c>
      <c r="D1302">
        <f t="shared" si="160"/>
        <v>2010</v>
      </c>
      <c r="E1302">
        <f>F1302*C1302</f>
        <v>365.40000000000003</v>
      </c>
      <c r="F1302">
        <f>VLOOKUP(D1302,$Y$3:$Z$12,2)</f>
        <v>2.1</v>
      </c>
      <c r="G1302">
        <f>SUMIF($B$2:B1302,B1302,$C$2:C1302)</f>
        <v>3631</v>
      </c>
      <c r="H1302">
        <f t="shared" si="161"/>
        <v>0.1</v>
      </c>
      <c r="I1302">
        <f t="shared" si="162"/>
        <v>17.400000000000002</v>
      </c>
      <c r="J1302">
        <f t="shared" si="163"/>
        <v>11</v>
      </c>
      <c r="K1302">
        <f t="shared" si="166"/>
        <v>3529</v>
      </c>
      <c r="L1302">
        <f t="shared" si="164"/>
        <v>3355</v>
      </c>
      <c r="M1302">
        <f t="shared" si="167"/>
        <v>0</v>
      </c>
      <c r="N1302">
        <f t="shared" si="165"/>
        <v>3355</v>
      </c>
    </row>
    <row r="1303" spans="1:14" x14ac:dyDescent="0.25">
      <c r="A1303" s="6">
        <v>40512</v>
      </c>
      <c r="B1303" s="7" t="s">
        <v>72</v>
      </c>
      <c r="C1303" s="8">
        <v>39</v>
      </c>
      <c r="D1303">
        <f t="shared" si="160"/>
        <v>2010</v>
      </c>
      <c r="E1303">
        <f>F1303*C1303</f>
        <v>81.900000000000006</v>
      </c>
      <c r="F1303">
        <f>VLOOKUP(D1303,$Y$3:$Z$12,2)</f>
        <v>2.1</v>
      </c>
      <c r="G1303">
        <f>SUMIF($B$2:B1303,B1303,$C$2:C1303)</f>
        <v>2372</v>
      </c>
      <c r="H1303">
        <f t="shared" si="161"/>
        <v>0.1</v>
      </c>
      <c r="I1303">
        <f t="shared" si="162"/>
        <v>3.9000000000000004</v>
      </c>
      <c r="J1303">
        <f t="shared" si="163"/>
        <v>11</v>
      </c>
      <c r="K1303">
        <f t="shared" si="166"/>
        <v>3355</v>
      </c>
      <c r="L1303">
        <f t="shared" si="164"/>
        <v>3316</v>
      </c>
      <c r="M1303">
        <f t="shared" si="167"/>
        <v>2000</v>
      </c>
      <c r="N1303">
        <f t="shared" si="165"/>
        <v>5316</v>
      </c>
    </row>
    <row r="1304" spans="1:14" x14ac:dyDescent="0.25">
      <c r="A1304" s="3">
        <v>40513</v>
      </c>
      <c r="B1304" s="4" t="s">
        <v>10</v>
      </c>
      <c r="C1304" s="5">
        <v>330</v>
      </c>
      <c r="D1304">
        <f t="shared" si="160"/>
        <v>2010</v>
      </c>
      <c r="E1304">
        <f>F1304*C1304</f>
        <v>693</v>
      </c>
      <c r="F1304">
        <f>VLOOKUP(D1304,$Y$3:$Z$12,2)</f>
        <v>2.1</v>
      </c>
      <c r="G1304">
        <f>SUMIF($B$2:B1304,B1304,$C$2:C1304)</f>
        <v>18033</v>
      </c>
      <c r="H1304">
        <f t="shared" si="161"/>
        <v>0.2</v>
      </c>
      <c r="I1304">
        <f t="shared" si="162"/>
        <v>66</v>
      </c>
      <c r="J1304">
        <f t="shared" si="163"/>
        <v>12</v>
      </c>
      <c r="K1304">
        <f t="shared" si="166"/>
        <v>5316</v>
      </c>
      <c r="L1304">
        <f t="shared" si="164"/>
        <v>4986</v>
      </c>
      <c r="M1304">
        <f t="shared" si="167"/>
        <v>0</v>
      </c>
      <c r="N1304">
        <f t="shared" si="165"/>
        <v>4986</v>
      </c>
    </row>
    <row r="1305" spans="1:14" x14ac:dyDescent="0.25">
      <c r="A1305" s="6">
        <v>40513</v>
      </c>
      <c r="B1305" s="7" t="s">
        <v>149</v>
      </c>
      <c r="C1305" s="8">
        <v>5</v>
      </c>
      <c r="D1305">
        <f t="shared" si="160"/>
        <v>2010</v>
      </c>
      <c r="E1305">
        <f>F1305*C1305</f>
        <v>10.5</v>
      </c>
      <c r="F1305">
        <f>VLOOKUP(D1305,$Y$3:$Z$12,2)</f>
        <v>2.1</v>
      </c>
      <c r="G1305">
        <f>SUMIF($B$2:B1305,B1305,$C$2:C1305)</f>
        <v>32</v>
      </c>
      <c r="H1305">
        <f t="shared" si="161"/>
        <v>0</v>
      </c>
      <c r="I1305">
        <f t="shared" si="162"/>
        <v>0</v>
      </c>
      <c r="J1305">
        <f t="shared" si="163"/>
        <v>12</v>
      </c>
      <c r="K1305">
        <f t="shared" si="166"/>
        <v>4986</v>
      </c>
      <c r="L1305">
        <f t="shared" si="164"/>
        <v>4981</v>
      </c>
      <c r="M1305">
        <f t="shared" si="167"/>
        <v>0</v>
      </c>
      <c r="N1305">
        <f t="shared" si="165"/>
        <v>4981</v>
      </c>
    </row>
    <row r="1306" spans="1:14" x14ac:dyDescent="0.25">
      <c r="A1306" s="3">
        <v>40516</v>
      </c>
      <c r="B1306" s="4" t="s">
        <v>17</v>
      </c>
      <c r="C1306" s="5">
        <v>175</v>
      </c>
      <c r="D1306">
        <f t="shared" si="160"/>
        <v>2010</v>
      </c>
      <c r="E1306">
        <f>F1306*C1306</f>
        <v>367.5</v>
      </c>
      <c r="F1306">
        <f>VLOOKUP(D1306,$Y$3:$Z$12,2)</f>
        <v>2.1</v>
      </c>
      <c r="G1306">
        <f>SUMIF($B$2:B1306,B1306,$C$2:C1306)</f>
        <v>15590</v>
      </c>
      <c r="H1306">
        <f t="shared" si="161"/>
        <v>0.2</v>
      </c>
      <c r="I1306">
        <f t="shared" si="162"/>
        <v>35</v>
      </c>
      <c r="J1306">
        <f t="shared" si="163"/>
        <v>12</v>
      </c>
      <c r="K1306">
        <f t="shared" si="166"/>
        <v>4981</v>
      </c>
      <c r="L1306">
        <f t="shared" si="164"/>
        <v>4806</v>
      </c>
      <c r="M1306">
        <f t="shared" si="167"/>
        <v>0</v>
      </c>
      <c r="N1306">
        <f t="shared" si="165"/>
        <v>4806</v>
      </c>
    </row>
    <row r="1307" spans="1:14" x14ac:dyDescent="0.25">
      <c r="A1307" s="6">
        <v>40520</v>
      </c>
      <c r="B1307" s="7" t="s">
        <v>134</v>
      </c>
      <c r="C1307" s="8">
        <v>183</v>
      </c>
      <c r="D1307">
        <f t="shared" si="160"/>
        <v>2010</v>
      </c>
      <c r="E1307">
        <f>F1307*C1307</f>
        <v>384.3</v>
      </c>
      <c r="F1307">
        <f>VLOOKUP(D1307,$Y$3:$Z$12,2)</f>
        <v>2.1</v>
      </c>
      <c r="G1307">
        <f>SUMIF($B$2:B1307,B1307,$C$2:C1307)</f>
        <v>546</v>
      </c>
      <c r="H1307">
        <f t="shared" si="161"/>
        <v>0.05</v>
      </c>
      <c r="I1307">
        <f t="shared" si="162"/>
        <v>9.15</v>
      </c>
      <c r="J1307">
        <f t="shared" si="163"/>
        <v>12</v>
      </c>
      <c r="K1307">
        <f t="shared" si="166"/>
        <v>4806</v>
      </c>
      <c r="L1307">
        <f t="shared" si="164"/>
        <v>4623</v>
      </c>
      <c r="M1307">
        <f t="shared" si="167"/>
        <v>0</v>
      </c>
      <c r="N1307">
        <f t="shared" si="165"/>
        <v>4623</v>
      </c>
    </row>
    <row r="1308" spans="1:14" x14ac:dyDescent="0.25">
      <c r="A1308" s="3">
        <v>40520</v>
      </c>
      <c r="B1308" s="4" t="s">
        <v>48</v>
      </c>
      <c r="C1308" s="5">
        <v>423</v>
      </c>
      <c r="D1308">
        <f t="shared" si="160"/>
        <v>2010</v>
      </c>
      <c r="E1308">
        <f>F1308*C1308</f>
        <v>888.30000000000007</v>
      </c>
      <c r="F1308">
        <f>VLOOKUP(D1308,$Y$3:$Z$12,2)</f>
        <v>2.1</v>
      </c>
      <c r="G1308">
        <f>SUMIF($B$2:B1308,B1308,$C$2:C1308)</f>
        <v>17817</v>
      </c>
      <c r="H1308">
        <f t="shared" si="161"/>
        <v>0.2</v>
      </c>
      <c r="I1308">
        <f t="shared" si="162"/>
        <v>84.600000000000009</v>
      </c>
      <c r="J1308">
        <f t="shared" si="163"/>
        <v>12</v>
      </c>
      <c r="K1308">
        <f t="shared" si="166"/>
        <v>4623</v>
      </c>
      <c r="L1308">
        <f t="shared" si="164"/>
        <v>4200</v>
      </c>
      <c r="M1308">
        <f t="shared" si="167"/>
        <v>0</v>
      </c>
      <c r="N1308">
        <f t="shared" si="165"/>
        <v>4200</v>
      </c>
    </row>
    <row r="1309" spans="1:14" x14ac:dyDescent="0.25">
      <c r="A1309" s="6">
        <v>40520</v>
      </c>
      <c r="B1309" s="7" t="s">
        <v>55</v>
      </c>
      <c r="C1309" s="8">
        <v>88</v>
      </c>
      <c r="D1309">
        <f t="shared" si="160"/>
        <v>2010</v>
      </c>
      <c r="E1309">
        <f>F1309*C1309</f>
        <v>184.8</v>
      </c>
      <c r="F1309">
        <f>VLOOKUP(D1309,$Y$3:$Z$12,2)</f>
        <v>2.1</v>
      </c>
      <c r="G1309">
        <f>SUMIF($B$2:B1309,B1309,$C$2:C1309)</f>
        <v>2968</v>
      </c>
      <c r="H1309">
        <f t="shared" si="161"/>
        <v>0.1</v>
      </c>
      <c r="I1309">
        <f t="shared" si="162"/>
        <v>8.8000000000000007</v>
      </c>
      <c r="J1309">
        <f t="shared" si="163"/>
        <v>12</v>
      </c>
      <c r="K1309">
        <f t="shared" si="166"/>
        <v>4200</v>
      </c>
      <c r="L1309">
        <f t="shared" si="164"/>
        <v>4112</v>
      </c>
      <c r="M1309">
        <f t="shared" si="167"/>
        <v>0</v>
      </c>
      <c r="N1309">
        <f t="shared" si="165"/>
        <v>4112</v>
      </c>
    </row>
    <row r="1310" spans="1:14" x14ac:dyDescent="0.25">
      <c r="A1310" s="3">
        <v>40521</v>
      </c>
      <c r="B1310" s="4" t="s">
        <v>20</v>
      </c>
      <c r="C1310" s="5">
        <v>241</v>
      </c>
      <c r="D1310">
        <f t="shared" si="160"/>
        <v>2010</v>
      </c>
      <c r="E1310">
        <f>F1310*C1310</f>
        <v>506.1</v>
      </c>
      <c r="F1310">
        <f>VLOOKUP(D1310,$Y$3:$Z$12,2)</f>
        <v>2.1</v>
      </c>
      <c r="G1310">
        <f>SUMIF($B$2:B1310,B1310,$C$2:C1310)</f>
        <v>11818</v>
      </c>
      <c r="H1310">
        <f t="shared" si="161"/>
        <v>0.2</v>
      </c>
      <c r="I1310">
        <f t="shared" si="162"/>
        <v>48.2</v>
      </c>
      <c r="J1310">
        <f t="shared" si="163"/>
        <v>12</v>
      </c>
      <c r="K1310">
        <f t="shared" si="166"/>
        <v>4112</v>
      </c>
      <c r="L1310">
        <f t="shared" si="164"/>
        <v>3871</v>
      </c>
      <c r="M1310">
        <f t="shared" si="167"/>
        <v>0</v>
      </c>
      <c r="N1310">
        <f t="shared" si="165"/>
        <v>3871</v>
      </c>
    </row>
    <row r="1311" spans="1:14" x14ac:dyDescent="0.25">
      <c r="A1311" s="6">
        <v>40522</v>
      </c>
      <c r="B1311" s="7" t="s">
        <v>15</v>
      </c>
      <c r="C1311" s="8">
        <v>37</v>
      </c>
      <c r="D1311">
        <f t="shared" si="160"/>
        <v>2010</v>
      </c>
      <c r="E1311">
        <f>F1311*C1311</f>
        <v>77.7</v>
      </c>
      <c r="F1311">
        <f>VLOOKUP(D1311,$Y$3:$Z$12,2)</f>
        <v>2.1</v>
      </c>
      <c r="G1311">
        <f>SUMIF($B$2:B1311,B1311,$C$2:C1311)</f>
        <v>3384</v>
      </c>
      <c r="H1311">
        <f t="shared" si="161"/>
        <v>0.1</v>
      </c>
      <c r="I1311">
        <f t="shared" si="162"/>
        <v>3.7</v>
      </c>
      <c r="J1311">
        <f t="shared" si="163"/>
        <v>12</v>
      </c>
      <c r="K1311">
        <f t="shared" si="166"/>
        <v>3871</v>
      </c>
      <c r="L1311">
        <f t="shared" si="164"/>
        <v>3834</v>
      </c>
      <c r="M1311">
        <f t="shared" si="167"/>
        <v>0</v>
      </c>
      <c r="N1311">
        <f t="shared" si="165"/>
        <v>3834</v>
      </c>
    </row>
    <row r="1312" spans="1:14" x14ac:dyDescent="0.25">
      <c r="A1312" s="3">
        <v>40528</v>
      </c>
      <c r="B1312" s="4" t="s">
        <v>81</v>
      </c>
      <c r="C1312" s="5">
        <v>164</v>
      </c>
      <c r="D1312">
        <f t="shared" si="160"/>
        <v>2010</v>
      </c>
      <c r="E1312">
        <f>F1312*C1312</f>
        <v>344.40000000000003</v>
      </c>
      <c r="F1312">
        <f>VLOOKUP(D1312,$Y$3:$Z$12,2)</f>
        <v>2.1</v>
      </c>
      <c r="G1312">
        <f>SUMIF($B$2:B1312,B1312,$C$2:C1312)</f>
        <v>1823</v>
      </c>
      <c r="H1312">
        <f t="shared" si="161"/>
        <v>0.1</v>
      </c>
      <c r="I1312">
        <f t="shared" si="162"/>
        <v>16.400000000000002</v>
      </c>
      <c r="J1312">
        <f t="shared" si="163"/>
        <v>12</v>
      </c>
      <c r="K1312">
        <f t="shared" si="166"/>
        <v>3834</v>
      </c>
      <c r="L1312">
        <f t="shared" si="164"/>
        <v>3670</v>
      </c>
      <c r="M1312">
        <f t="shared" si="167"/>
        <v>0</v>
      </c>
      <c r="N1312">
        <f t="shared" si="165"/>
        <v>3670</v>
      </c>
    </row>
    <row r="1313" spans="1:14" x14ac:dyDescent="0.25">
      <c r="A1313" s="6">
        <v>40529</v>
      </c>
      <c r="B1313" s="7" t="s">
        <v>97</v>
      </c>
      <c r="C1313" s="8">
        <v>20</v>
      </c>
      <c r="D1313">
        <f t="shared" si="160"/>
        <v>2010</v>
      </c>
      <c r="E1313">
        <f>F1313*C1313</f>
        <v>42</v>
      </c>
      <c r="F1313">
        <f>VLOOKUP(D1313,$Y$3:$Z$12,2)</f>
        <v>2.1</v>
      </c>
      <c r="G1313">
        <f>SUMIF($B$2:B1313,B1313,$C$2:C1313)</f>
        <v>69</v>
      </c>
      <c r="H1313">
        <f t="shared" si="161"/>
        <v>0</v>
      </c>
      <c r="I1313">
        <f t="shared" si="162"/>
        <v>0</v>
      </c>
      <c r="J1313">
        <f t="shared" si="163"/>
        <v>12</v>
      </c>
      <c r="K1313">
        <f t="shared" si="166"/>
        <v>3670</v>
      </c>
      <c r="L1313">
        <f t="shared" si="164"/>
        <v>3650</v>
      </c>
      <c r="M1313">
        <f t="shared" si="167"/>
        <v>0</v>
      </c>
      <c r="N1313">
        <f t="shared" si="165"/>
        <v>3650</v>
      </c>
    </row>
    <row r="1314" spans="1:14" x14ac:dyDescent="0.25">
      <c r="A1314" s="3">
        <v>40533</v>
      </c>
      <c r="B1314" s="4" t="s">
        <v>185</v>
      </c>
      <c r="C1314" s="5">
        <v>8</v>
      </c>
      <c r="D1314">
        <f t="shared" si="160"/>
        <v>2010</v>
      </c>
      <c r="E1314">
        <f>F1314*C1314</f>
        <v>16.8</v>
      </c>
      <c r="F1314">
        <f>VLOOKUP(D1314,$Y$3:$Z$12,2)</f>
        <v>2.1</v>
      </c>
      <c r="G1314">
        <f>SUMIF($B$2:B1314,B1314,$C$2:C1314)</f>
        <v>27</v>
      </c>
      <c r="H1314">
        <f t="shared" si="161"/>
        <v>0</v>
      </c>
      <c r="I1314">
        <f t="shared" si="162"/>
        <v>0</v>
      </c>
      <c r="J1314">
        <f t="shared" si="163"/>
        <v>12</v>
      </c>
      <c r="K1314">
        <f t="shared" si="166"/>
        <v>3650</v>
      </c>
      <c r="L1314">
        <f t="shared" si="164"/>
        <v>3642</v>
      </c>
      <c r="M1314">
        <f t="shared" si="167"/>
        <v>0</v>
      </c>
      <c r="N1314">
        <f t="shared" si="165"/>
        <v>3642</v>
      </c>
    </row>
    <row r="1315" spans="1:14" x14ac:dyDescent="0.25">
      <c r="A1315" s="6">
        <v>40533</v>
      </c>
      <c r="B1315" s="7" t="s">
        <v>159</v>
      </c>
      <c r="C1315" s="8">
        <v>4</v>
      </c>
      <c r="D1315">
        <f t="shared" si="160"/>
        <v>2010</v>
      </c>
      <c r="E1315">
        <f>F1315*C1315</f>
        <v>8.4</v>
      </c>
      <c r="F1315">
        <f>VLOOKUP(D1315,$Y$3:$Z$12,2)</f>
        <v>2.1</v>
      </c>
      <c r="G1315">
        <f>SUMIF($B$2:B1315,B1315,$C$2:C1315)</f>
        <v>15</v>
      </c>
      <c r="H1315">
        <f t="shared" si="161"/>
        <v>0</v>
      </c>
      <c r="I1315">
        <f t="shared" si="162"/>
        <v>0</v>
      </c>
      <c r="J1315">
        <f t="shared" si="163"/>
        <v>12</v>
      </c>
      <c r="K1315">
        <f t="shared" si="166"/>
        <v>3642</v>
      </c>
      <c r="L1315">
        <f t="shared" si="164"/>
        <v>3638</v>
      </c>
      <c r="M1315">
        <f t="shared" si="167"/>
        <v>0</v>
      </c>
      <c r="N1315">
        <f t="shared" si="165"/>
        <v>3638</v>
      </c>
    </row>
    <row r="1316" spans="1:14" x14ac:dyDescent="0.25">
      <c r="A1316" s="3">
        <v>40538</v>
      </c>
      <c r="B1316" s="4" t="s">
        <v>25</v>
      </c>
      <c r="C1316" s="5">
        <v>408</v>
      </c>
      <c r="D1316">
        <f t="shared" si="160"/>
        <v>2010</v>
      </c>
      <c r="E1316">
        <f>F1316*C1316</f>
        <v>856.80000000000007</v>
      </c>
      <c r="F1316">
        <f>VLOOKUP(D1316,$Y$3:$Z$12,2)</f>
        <v>2.1</v>
      </c>
      <c r="G1316">
        <f>SUMIF($B$2:B1316,B1316,$C$2:C1316)</f>
        <v>15401</v>
      </c>
      <c r="H1316">
        <f t="shared" si="161"/>
        <v>0.2</v>
      </c>
      <c r="I1316">
        <f t="shared" si="162"/>
        <v>81.600000000000009</v>
      </c>
      <c r="J1316">
        <f t="shared" si="163"/>
        <v>12</v>
      </c>
      <c r="K1316">
        <f t="shared" si="166"/>
        <v>3638</v>
      </c>
      <c r="L1316">
        <f t="shared" si="164"/>
        <v>3230</v>
      </c>
      <c r="M1316">
        <f t="shared" si="167"/>
        <v>2000</v>
      </c>
      <c r="N1316">
        <f t="shared" si="165"/>
        <v>5230</v>
      </c>
    </row>
    <row r="1317" spans="1:14" x14ac:dyDescent="0.25">
      <c r="A1317" s="6">
        <v>40544</v>
      </c>
      <c r="B1317" s="7" t="s">
        <v>145</v>
      </c>
      <c r="C1317" s="8">
        <v>20</v>
      </c>
      <c r="D1317">
        <f t="shared" si="160"/>
        <v>2011</v>
      </c>
      <c r="E1317">
        <f>F1317*C1317</f>
        <v>44</v>
      </c>
      <c r="F1317">
        <f>VLOOKUP(D1317,$Y$3:$Z$12,2)</f>
        <v>2.2000000000000002</v>
      </c>
      <c r="G1317">
        <f>SUMIF($B$2:B1317,B1317,$C$2:C1317)</f>
        <v>50</v>
      </c>
      <c r="H1317">
        <f t="shared" si="161"/>
        <v>0</v>
      </c>
      <c r="I1317">
        <f t="shared" si="162"/>
        <v>0</v>
      </c>
      <c r="J1317">
        <f t="shared" si="163"/>
        <v>1</v>
      </c>
      <c r="K1317">
        <f t="shared" si="166"/>
        <v>5230</v>
      </c>
      <c r="L1317">
        <f t="shared" si="164"/>
        <v>5210</v>
      </c>
      <c r="M1317">
        <f t="shared" si="167"/>
        <v>0</v>
      </c>
      <c r="N1317">
        <f t="shared" si="165"/>
        <v>5210</v>
      </c>
    </row>
    <row r="1318" spans="1:14" x14ac:dyDescent="0.25">
      <c r="A1318" s="3">
        <v>40545</v>
      </c>
      <c r="B1318" s="4" t="s">
        <v>34</v>
      </c>
      <c r="C1318" s="5">
        <v>102</v>
      </c>
      <c r="D1318">
        <f t="shared" si="160"/>
        <v>2011</v>
      </c>
      <c r="E1318">
        <f>F1318*C1318</f>
        <v>224.4</v>
      </c>
      <c r="F1318">
        <f>VLOOKUP(D1318,$Y$3:$Z$12,2)</f>
        <v>2.2000000000000002</v>
      </c>
      <c r="G1318">
        <f>SUMIF($B$2:B1318,B1318,$C$2:C1318)</f>
        <v>1462</v>
      </c>
      <c r="H1318">
        <f t="shared" si="161"/>
        <v>0.1</v>
      </c>
      <c r="I1318">
        <f t="shared" si="162"/>
        <v>10.200000000000001</v>
      </c>
      <c r="J1318">
        <f t="shared" si="163"/>
        <v>1</v>
      </c>
      <c r="K1318">
        <f t="shared" si="166"/>
        <v>5210</v>
      </c>
      <c r="L1318">
        <f t="shared" si="164"/>
        <v>5108</v>
      </c>
      <c r="M1318">
        <f t="shared" si="167"/>
        <v>0</v>
      </c>
      <c r="N1318">
        <f t="shared" si="165"/>
        <v>5108</v>
      </c>
    </row>
    <row r="1319" spans="1:14" x14ac:dyDescent="0.25">
      <c r="A1319" s="6">
        <v>40546</v>
      </c>
      <c r="B1319" s="7" t="s">
        <v>12</v>
      </c>
      <c r="C1319" s="8">
        <v>240</v>
      </c>
      <c r="D1319">
        <f t="shared" si="160"/>
        <v>2011</v>
      </c>
      <c r="E1319">
        <f>F1319*C1319</f>
        <v>528</v>
      </c>
      <c r="F1319">
        <f>VLOOKUP(D1319,$Y$3:$Z$12,2)</f>
        <v>2.2000000000000002</v>
      </c>
      <c r="G1319">
        <f>SUMIF($B$2:B1319,B1319,$C$2:C1319)</f>
        <v>15788</v>
      </c>
      <c r="H1319">
        <f t="shared" si="161"/>
        <v>0.2</v>
      </c>
      <c r="I1319">
        <f t="shared" si="162"/>
        <v>48</v>
      </c>
      <c r="J1319">
        <f t="shared" si="163"/>
        <v>1</v>
      </c>
      <c r="K1319">
        <f t="shared" si="166"/>
        <v>5108</v>
      </c>
      <c r="L1319">
        <f t="shared" si="164"/>
        <v>4868</v>
      </c>
      <c r="M1319">
        <f t="shared" si="167"/>
        <v>0</v>
      </c>
      <c r="N1319">
        <f t="shared" si="165"/>
        <v>4868</v>
      </c>
    </row>
    <row r="1320" spans="1:14" x14ac:dyDescent="0.25">
      <c r="A1320" s="3">
        <v>40548</v>
      </c>
      <c r="B1320" s="4" t="s">
        <v>13</v>
      </c>
      <c r="C1320" s="5">
        <v>124</v>
      </c>
      <c r="D1320">
        <f t="shared" si="160"/>
        <v>2011</v>
      </c>
      <c r="E1320">
        <f>F1320*C1320</f>
        <v>272.8</v>
      </c>
      <c r="F1320">
        <f>VLOOKUP(D1320,$Y$3:$Z$12,2)</f>
        <v>2.2000000000000002</v>
      </c>
      <c r="G1320">
        <f>SUMIF($B$2:B1320,B1320,$C$2:C1320)</f>
        <v>2609</v>
      </c>
      <c r="H1320">
        <f t="shared" si="161"/>
        <v>0.1</v>
      </c>
      <c r="I1320">
        <f t="shared" si="162"/>
        <v>12.4</v>
      </c>
      <c r="J1320">
        <f t="shared" si="163"/>
        <v>1</v>
      </c>
      <c r="K1320">
        <f t="shared" si="166"/>
        <v>4868</v>
      </c>
      <c r="L1320">
        <f t="shared" si="164"/>
        <v>4744</v>
      </c>
      <c r="M1320">
        <f t="shared" si="167"/>
        <v>0</v>
      </c>
      <c r="N1320">
        <f t="shared" si="165"/>
        <v>4744</v>
      </c>
    </row>
    <row r="1321" spans="1:14" x14ac:dyDescent="0.25">
      <c r="A1321" s="6">
        <v>40550</v>
      </c>
      <c r="B1321" s="7" t="s">
        <v>48</v>
      </c>
      <c r="C1321" s="8">
        <v>330</v>
      </c>
      <c r="D1321">
        <f t="shared" si="160"/>
        <v>2011</v>
      </c>
      <c r="E1321">
        <f>F1321*C1321</f>
        <v>726.00000000000011</v>
      </c>
      <c r="F1321">
        <f>VLOOKUP(D1321,$Y$3:$Z$12,2)</f>
        <v>2.2000000000000002</v>
      </c>
      <c r="G1321">
        <f>SUMIF($B$2:B1321,B1321,$C$2:C1321)</f>
        <v>18147</v>
      </c>
      <c r="H1321">
        <f t="shared" si="161"/>
        <v>0.2</v>
      </c>
      <c r="I1321">
        <f t="shared" si="162"/>
        <v>66</v>
      </c>
      <c r="J1321">
        <f t="shared" si="163"/>
        <v>1</v>
      </c>
      <c r="K1321">
        <f t="shared" si="166"/>
        <v>4744</v>
      </c>
      <c r="L1321">
        <f t="shared" si="164"/>
        <v>4414</v>
      </c>
      <c r="M1321">
        <f t="shared" si="167"/>
        <v>0</v>
      </c>
      <c r="N1321">
        <f t="shared" si="165"/>
        <v>4414</v>
      </c>
    </row>
    <row r="1322" spans="1:14" x14ac:dyDescent="0.25">
      <c r="A1322" s="3">
        <v>40554</v>
      </c>
      <c r="B1322" s="4" t="s">
        <v>29</v>
      </c>
      <c r="C1322" s="5">
        <v>187</v>
      </c>
      <c r="D1322">
        <f t="shared" si="160"/>
        <v>2011</v>
      </c>
      <c r="E1322">
        <f>F1322*C1322</f>
        <v>411.40000000000003</v>
      </c>
      <c r="F1322">
        <f>VLOOKUP(D1322,$Y$3:$Z$12,2)</f>
        <v>2.2000000000000002</v>
      </c>
      <c r="G1322">
        <f>SUMIF($B$2:B1322,B1322,$C$2:C1322)</f>
        <v>861</v>
      </c>
      <c r="H1322">
        <f t="shared" si="161"/>
        <v>0.05</v>
      </c>
      <c r="I1322">
        <f t="shared" si="162"/>
        <v>9.35</v>
      </c>
      <c r="J1322">
        <f t="shared" si="163"/>
        <v>1</v>
      </c>
      <c r="K1322">
        <f t="shared" si="166"/>
        <v>4414</v>
      </c>
      <c r="L1322">
        <f t="shared" si="164"/>
        <v>4227</v>
      </c>
      <c r="M1322">
        <f t="shared" si="167"/>
        <v>0</v>
      </c>
      <c r="N1322">
        <f t="shared" si="165"/>
        <v>4227</v>
      </c>
    </row>
    <row r="1323" spans="1:14" x14ac:dyDescent="0.25">
      <c r="A1323" s="6">
        <v>40561</v>
      </c>
      <c r="B1323" s="7" t="s">
        <v>55</v>
      </c>
      <c r="C1323" s="8">
        <v>165</v>
      </c>
      <c r="D1323">
        <f t="shared" si="160"/>
        <v>2011</v>
      </c>
      <c r="E1323">
        <f>F1323*C1323</f>
        <v>363.00000000000006</v>
      </c>
      <c r="F1323">
        <f>VLOOKUP(D1323,$Y$3:$Z$12,2)</f>
        <v>2.2000000000000002</v>
      </c>
      <c r="G1323">
        <f>SUMIF($B$2:B1323,B1323,$C$2:C1323)</f>
        <v>3133</v>
      </c>
      <c r="H1323">
        <f t="shared" si="161"/>
        <v>0.1</v>
      </c>
      <c r="I1323">
        <f t="shared" si="162"/>
        <v>16.5</v>
      </c>
      <c r="J1323">
        <f t="shared" si="163"/>
        <v>1</v>
      </c>
      <c r="K1323">
        <f t="shared" si="166"/>
        <v>4227</v>
      </c>
      <c r="L1323">
        <f t="shared" si="164"/>
        <v>4062</v>
      </c>
      <c r="M1323">
        <f t="shared" si="167"/>
        <v>0</v>
      </c>
      <c r="N1323">
        <f t="shared" si="165"/>
        <v>4062</v>
      </c>
    </row>
    <row r="1324" spans="1:14" x14ac:dyDescent="0.25">
      <c r="A1324" s="3">
        <v>40562</v>
      </c>
      <c r="B1324" s="4" t="s">
        <v>8</v>
      </c>
      <c r="C1324" s="5">
        <v>371</v>
      </c>
      <c r="D1324">
        <f t="shared" si="160"/>
        <v>2011</v>
      </c>
      <c r="E1324">
        <f>F1324*C1324</f>
        <v>816.2</v>
      </c>
      <c r="F1324">
        <f>VLOOKUP(D1324,$Y$3:$Z$12,2)</f>
        <v>2.2000000000000002</v>
      </c>
      <c r="G1324">
        <f>SUMIF($B$2:B1324,B1324,$C$2:C1324)</f>
        <v>8077</v>
      </c>
      <c r="H1324">
        <f t="shared" si="161"/>
        <v>0.1</v>
      </c>
      <c r="I1324">
        <f t="shared" si="162"/>
        <v>37.1</v>
      </c>
      <c r="J1324">
        <f t="shared" si="163"/>
        <v>1</v>
      </c>
      <c r="K1324">
        <f t="shared" si="166"/>
        <v>4062</v>
      </c>
      <c r="L1324">
        <f t="shared" si="164"/>
        <v>3691</v>
      </c>
      <c r="M1324">
        <f t="shared" si="167"/>
        <v>0</v>
      </c>
      <c r="N1324">
        <f t="shared" si="165"/>
        <v>3691</v>
      </c>
    </row>
    <row r="1325" spans="1:14" x14ac:dyDescent="0.25">
      <c r="A1325" s="6">
        <v>40564</v>
      </c>
      <c r="B1325" s="7" t="s">
        <v>42</v>
      </c>
      <c r="C1325" s="8">
        <v>185</v>
      </c>
      <c r="D1325">
        <f t="shared" si="160"/>
        <v>2011</v>
      </c>
      <c r="E1325">
        <f>F1325*C1325</f>
        <v>407.00000000000006</v>
      </c>
      <c r="F1325">
        <f>VLOOKUP(D1325,$Y$3:$Z$12,2)</f>
        <v>2.2000000000000002</v>
      </c>
      <c r="G1325">
        <f>SUMIF($B$2:B1325,B1325,$C$2:C1325)</f>
        <v>1800</v>
      </c>
      <c r="H1325">
        <f t="shared" si="161"/>
        <v>0.1</v>
      </c>
      <c r="I1325">
        <f t="shared" si="162"/>
        <v>18.5</v>
      </c>
      <c r="J1325">
        <f t="shared" si="163"/>
        <v>1</v>
      </c>
      <c r="K1325">
        <f t="shared" si="166"/>
        <v>3691</v>
      </c>
      <c r="L1325">
        <f t="shared" si="164"/>
        <v>3506</v>
      </c>
      <c r="M1325">
        <f t="shared" si="167"/>
        <v>0</v>
      </c>
      <c r="N1325">
        <f t="shared" si="165"/>
        <v>3506</v>
      </c>
    </row>
    <row r="1326" spans="1:14" x14ac:dyDescent="0.25">
      <c r="A1326" s="3">
        <v>40566</v>
      </c>
      <c r="B1326" s="4" t="s">
        <v>12</v>
      </c>
      <c r="C1326" s="5">
        <v>401</v>
      </c>
      <c r="D1326">
        <f t="shared" si="160"/>
        <v>2011</v>
      </c>
      <c r="E1326">
        <f>F1326*C1326</f>
        <v>882.2</v>
      </c>
      <c r="F1326">
        <f>VLOOKUP(D1326,$Y$3:$Z$12,2)</f>
        <v>2.2000000000000002</v>
      </c>
      <c r="G1326">
        <f>SUMIF($B$2:B1326,B1326,$C$2:C1326)</f>
        <v>16189</v>
      </c>
      <c r="H1326">
        <f t="shared" si="161"/>
        <v>0.2</v>
      </c>
      <c r="I1326">
        <f t="shared" si="162"/>
        <v>80.2</v>
      </c>
      <c r="J1326">
        <f t="shared" si="163"/>
        <v>1</v>
      </c>
      <c r="K1326">
        <f t="shared" si="166"/>
        <v>3506</v>
      </c>
      <c r="L1326">
        <f t="shared" si="164"/>
        <v>3105</v>
      </c>
      <c r="M1326">
        <f t="shared" si="167"/>
        <v>0</v>
      </c>
      <c r="N1326">
        <f t="shared" si="165"/>
        <v>3105</v>
      </c>
    </row>
    <row r="1327" spans="1:14" x14ac:dyDescent="0.25">
      <c r="A1327" s="6">
        <v>40568</v>
      </c>
      <c r="B1327" s="7" t="s">
        <v>58</v>
      </c>
      <c r="C1327" s="8">
        <v>25</v>
      </c>
      <c r="D1327">
        <f t="shared" si="160"/>
        <v>2011</v>
      </c>
      <c r="E1327">
        <f>F1327*C1327</f>
        <v>55.000000000000007</v>
      </c>
      <c r="F1327">
        <f>VLOOKUP(D1327,$Y$3:$Z$12,2)</f>
        <v>2.2000000000000002</v>
      </c>
      <c r="G1327">
        <f>SUMIF($B$2:B1327,B1327,$C$2:C1327)</f>
        <v>3038</v>
      </c>
      <c r="H1327">
        <f t="shared" si="161"/>
        <v>0.1</v>
      </c>
      <c r="I1327">
        <f t="shared" si="162"/>
        <v>2.5</v>
      </c>
      <c r="J1327">
        <f t="shared" si="163"/>
        <v>1</v>
      </c>
      <c r="K1327">
        <f t="shared" si="166"/>
        <v>3105</v>
      </c>
      <c r="L1327">
        <f t="shared" si="164"/>
        <v>3080</v>
      </c>
      <c r="M1327">
        <f t="shared" si="167"/>
        <v>0</v>
      </c>
      <c r="N1327">
        <f t="shared" si="165"/>
        <v>3080</v>
      </c>
    </row>
    <row r="1328" spans="1:14" x14ac:dyDescent="0.25">
      <c r="A1328" s="3">
        <v>40568</v>
      </c>
      <c r="B1328" s="4" t="s">
        <v>96</v>
      </c>
      <c r="C1328" s="5">
        <v>3</v>
      </c>
      <c r="D1328">
        <f t="shared" si="160"/>
        <v>2011</v>
      </c>
      <c r="E1328">
        <f>F1328*C1328</f>
        <v>6.6000000000000005</v>
      </c>
      <c r="F1328">
        <f>VLOOKUP(D1328,$Y$3:$Z$12,2)</f>
        <v>2.2000000000000002</v>
      </c>
      <c r="G1328">
        <f>SUMIF($B$2:B1328,B1328,$C$2:C1328)</f>
        <v>19</v>
      </c>
      <c r="H1328">
        <f t="shared" si="161"/>
        <v>0</v>
      </c>
      <c r="I1328">
        <f t="shared" si="162"/>
        <v>0</v>
      </c>
      <c r="J1328">
        <f t="shared" si="163"/>
        <v>1</v>
      </c>
      <c r="K1328">
        <f t="shared" si="166"/>
        <v>3080</v>
      </c>
      <c r="L1328">
        <f t="shared" si="164"/>
        <v>3077</v>
      </c>
      <c r="M1328">
        <f t="shared" si="167"/>
        <v>0</v>
      </c>
      <c r="N1328">
        <f t="shared" si="165"/>
        <v>3077</v>
      </c>
    </row>
    <row r="1329" spans="1:14" x14ac:dyDescent="0.25">
      <c r="A1329" s="6">
        <v>40568</v>
      </c>
      <c r="B1329" s="7" t="s">
        <v>173</v>
      </c>
      <c r="C1329" s="8">
        <v>11</v>
      </c>
      <c r="D1329">
        <f t="shared" si="160"/>
        <v>2011</v>
      </c>
      <c r="E1329">
        <f>F1329*C1329</f>
        <v>24.200000000000003</v>
      </c>
      <c r="F1329">
        <f>VLOOKUP(D1329,$Y$3:$Z$12,2)</f>
        <v>2.2000000000000002</v>
      </c>
      <c r="G1329">
        <f>SUMIF($B$2:B1329,B1329,$C$2:C1329)</f>
        <v>47</v>
      </c>
      <c r="H1329">
        <f t="shared" si="161"/>
        <v>0</v>
      </c>
      <c r="I1329">
        <f t="shared" si="162"/>
        <v>0</v>
      </c>
      <c r="J1329">
        <f t="shared" si="163"/>
        <v>1</v>
      </c>
      <c r="K1329">
        <f t="shared" si="166"/>
        <v>3077</v>
      </c>
      <c r="L1329">
        <f t="shared" si="164"/>
        <v>3066</v>
      </c>
      <c r="M1329">
        <f t="shared" si="167"/>
        <v>0</v>
      </c>
      <c r="N1329">
        <f t="shared" si="165"/>
        <v>3066</v>
      </c>
    </row>
    <row r="1330" spans="1:14" x14ac:dyDescent="0.25">
      <c r="A1330" s="3">
        <v>40573</v>
      </c>
      <c r="B1330" s="4" t="s">
        <v>219</v>
      </c>
      <c r="C1330" s="5">
        <v>18</v>
      </c>
      <c r="D1330">
        <f t="shared" si="160"/>
        <v>2011</v>
      </c>
      <c r="E1330">
        <f>F1330*C1330</f>
        <v>39.6</v>
      </c>
      <c r="F1330">
        <f>VLOOKUP(D1330,$Y$3:$Z$12,2)</f>
        <v>2.2000000000000002</v>
      </c>
      <c r="G1330">
        <f>SUMIF($B$2:B1330,B1330,$C$2:C1330)</f>
        <v>18</v>
      </c>
      <c r="H1330">
        <f t="shared" si="161"/>
        <v>0</v>
      </c>
      <c r="I1330">
        <f t="shared" si="162"/>
        <v>0</v>
      </c>
      <c r="J1330">
        <f t="shared" si="163"/>
        <v>1</v>
      </c>
      <c r="K1330">
        <f t="shared" si="166"/>
        <v>3066</v>
      </c>
      <c r="L1330">
        <f t="shared" si="164"/>
        <v>3048</v>
      </c>
      <c r="M1330">
        <f t="shared" si="167"/>
        <v>0</v>
      </c>
      <c r="N1330">
        <f t="shared" si="165"/>
        <v>3048</v>
      </c>
    </row>
    <row r="1331" spans="1:14" x14ac:dyDescent="0.25">
      <c r="A1331" s="6">
        <v>40573</v>
      </c>
      <c r="B1331" s="7" t="s">
        <v>48</v>
      </c>
      <c r="C1331" s="8">
        <v>154</v>
      </c>
      <c r="D1331">
        <f t="shared" si="160"/>
        <v>2011</v>
      </c>
      <c r="E1331">
        <f>F1331*C1331</f>
        <v>338.8</v>
      </c>
      <c r="F1331">
        <f>VLOOKUP(D1331,$Y$3:$Z$12,2)</f>
        <v>2.2000000000000002</v>
      </c>
      <c r="G1331">
        <f>SUMIF($B$2:B1331,B1331,$C$2:C1331)</f>
        <v>18301</v>
      </c>
      <c r="H1331">
        <f t="shared" si="161"/>
        <v>0.2</v>
      </c>
      <c r="I1331">
        <f t="shared" si="162"/>
        <v>30.8</v>
      </c>
      <c r="J1331">
        <f t="shared" si="163"/>
        <v>1</v>
      </c>
      <c r="K1331">
        <f t="shared" si="166"/>
        <v>3048</v>
      </c>
      <c r="L1331">
        <f t="shared" si="164"/>
        <v>2894</v>
      </c>
      <c r="M1331">
        <f t="shared" si="167"/>
        <v>0</v>
      </c>
      <c r="N1331">
        <f t="shared" si="165"/>
        <v>2894</v>
      </c>
    </row>
    <row r="1332" spans="1:14" x14ac:dyDescent="0.25">
      <c r="A1332" s="3">
        <v>40574</v>
      </c>
      <c r="B1332" s="4" t="s">
        <v>53</v>
      </c>
      <c r="C1332" s="5">
        <v>423</v>
      </c>
      <c r="D1332">
        <f t="shared" si="160"/>
        <v>2011</v>
      </c>
      <c r="E1332">
        <f>F1332*C1332</f>
        <v>930.6</v>
      </c>
      <c r="F1332">
        <f>VLOOKUP(D1332,$Y$3:$Z$12,2)</f>
        <v>2.2000000000000002</v>
      </c>
      <c r="G1332">
        <f>SUMIF($B$2:B1332,B1332,$C$2:C1332)</f>
        <v>16242</v>
      </c>
      <c r="H1332">
        <f t="shared" si="161"/>
        <v>0.2</v>
      </c>
      <c r="I1332">
        <f t="shared" si="162"/>
        <v>84.600000000000009</v>
      </c>
      <c r="J1332">
        <f t="shared" si="163"/>
        <v>1</v>
      </c>
      <c r="K1332">
        <f t="shared" si="166"/>
        <v>2894</v>
      </c>
      <c r="L1332">
        <f t="shared" si="164"/>
        <v>2471</v>
      </c>
      <c r="M1332">
        <f t="shared" si="167"/>
        <v>3000</v>
      </c>
      <c r="N1332">
        <f t="shared" si="165"/>
        <v>5471</v>
      </c>
    </row>
    <row r="1333" spans="1:14" x14ac:dyDescent="0.25">
      <c r="A1333" s="6">
        <v>40576</v>
      </c>
      <c r="B1333" s="7" t="s">
        <v>130</v>
      </c>
      <c r="C1333" s="8">
        <v>6</v>
      </c>
      <c r="D1333">
        <f t="shared" si="160"/>
        <v>2011</v>
      </c>
      <c r="E1333">
        <f>F1333*C1333</f>
        <v>13.200000000000001</v>
      </c>
      <c r="F1333">
        <f>VLOOKUP(D1333,$Y$3:$Z$12,2)</f>
        <v>2.2000000000000002</v>
      </c>
      <c r="G1333">
        <f>SUMIF($B$2:B1333,B1333,$C$2:C1333)</f>
        <v>26</v>
      </c>
      <c r="H1333">
        <f t="shared" si="161"/>
        <v>0</v>
      </c>
      <c r="I1333">
        <f t="shared" si="162"/>
        <v>0</v>
      </c>
      <c r="J1333">
        <f t="shared" si="163"/>
        <v>2</v>
      </c>
      <c r="K1333">
        <f t="shared" si="166"/>
        <v>5471</v>
      </c>
      <c r="L1333">
        <f t="shared" si="164"/>
        <v>5465</v>
      </c>
      <c r="M1333">
        <f t="shared" si="167"/>
        <v>0</v>
      </c>
      <c r="N1333">
        <f t="shared" si="165"/>
        <v>5465</v>
      </c>
    </row>
    <row r="1334" spans="1:14" x14ac:dyDescent="0.25">
      <c r="A1334" s="3">
        <v>40580</v>
      </c>
      <c r="B1334" s="4" t="s">
        <v>31</v>
      </c>
      <c r="C1334" s="5">
        <v>62</v>
      </c>
      <c r="D1334">
        <f t="shared" si="160"/>
        <v>2011</v>
      </c>
      <c r="E1334">
        <f>F1334*C1334</f>
        <v>136.4</v>
      </c>
      <c r="F1334">
        <f>VLOOKUP(D1334,$Y$3:$Z$12,2)</f>
        <v>2.2000000000000002</v>
      </c>
      <c r="G1334">
        <f>SUMIF($B$2:B1334,B1334,$C$2:C1334)</f>
        <v>2976</v>
      </c>
      <c r="H1334">
        <f t="shared" si="161"/>
        <v>0.1</v>
      </c>
      <c r="I1334">
        <f t="shared" si="162"/>
        <v>6.2</v>
      </c>
      <c r="J1334">
        <f t="shared" si="163"/>
        <v>2</v>
      </c>
      <c r="K1334">
        <f t="shared" si="166"/>
        <v>5465</v>
      </c>
      <c r="L1334">
        <f t="shared" si="164"/>
        <v>5403</v>
      </c>
      <c r="M1334">
        <f t="shared" si="167"/>
        <v>0</v>
      </c>
      <c r="N1334">
        <f t="shared" si="165"/>
        <v>5403</v>
      </c>
    </row>
    <row r="1335" spans="1:14" x14ac:dyDescent="0.25">
      <c r="A1335" s="6">
        <v>40581</v>
      </c>
      <c r="B1335" s="7" t="s">
        <v>139</v>
      </c>
      <c r="C1335" s="8">
        <v>15</v>
      </c>
      <c r="D1335">
        <f t="shared" si="160"/>
        <v>2011</v>
      </c>
      <c r="E1335">
        <f>F1335*C1335</f>
        <v>33</v>
      </c>
      <c r="F1335">
        <f>VLOOKUP(D1335,$Y$3:$Z$12,2)</f>
        <v>2.2000000000000002</v>
      </c>
      <c r="G1335">
        <f>SUMIF($B$2:B1335,B1335,$C$2:C1335)</f>
        <v>50</v>
      </c>
      <c r="H1335">
        <f t="shared" si="161"/>
        <v>0</v>
      </c>
      <c r="I1335">
        <f t="shared" si="162"/>
        <v>0</v>
      </c>
      <c r="J1335">
        <f t="shared" si="163"/>
        <v>2</v>
      </c>
      <c r="K1335">
        <f t="shared" si="166"/>
        <v>5403</v>
      </c>
      <c r="L1335">
        <f t="shared" si="164"/>
        <v>5388</v>
      </c>
      <c r="M1335">
        <f t="shared" si="167"/>
        <v>0</v>
      </c>
      <c r="N1335">
        <f t="shared" si="165"/>
        <v>5388</v>
      </c>
    </row>
    <row r="1336" spans="1:14" x14ac:dyDescent="0.25">
      <c r="A1336" s="3">
        <v>40583</v>
      </c>
      <c r="B1336" s="4" t="s">
        <v>12</v>
      </c>
      <c r="C1336" s="5">
        <v>311</v>
      </c>
      <c r="D1336">
        <f t="shared" si="160"/>
        <v>2011</v>
      </c>
      <c r="E1336">
        <f>F1336*C1336</f>
        <v>684.2</v>
      </c>
      <c r="F1336">
        <f>VLOOKUP(D1336,$Y$3:$Z$12,2)</f>
        <v>2.2000000000000002</v>
      </c>
      <c r="G1336">
        <f>SUMIF($B$2:B1336,B1336,$C$2:C1336)</f>
        <v>16500</v>
      </c>
      <c r="H1336">
        <f t="shared" si="161"/>
        <v>0.2</v>
      </c>
      <c r="I1336">
        <f t="shared" si="162"/>
        <v>62.2</v>
      </c>
      <c r="J1336">
        <f t="shared" si="163"/>
        <v>2</v>
      </c>
      <c r="K1336">
        <f t="shared" si="166"/>
        <v>5388</v>
      </c>
      <c r="L1336">
        <f t="shared" si="164"/>
        <v>5077</v>
      </c>
      <c r="M1336">
        <f t="shared" si="167"/>
        <v>0</v>
      </c>
      <c r="N1336">
        <f t="shared" si="165"/>
        <v>5077</v>
      </c>
    </row>
    <row r="1337" spans="1:14" x14ac:dyDescent="0.25">
      <c r="A1337" s="6">
        <v>40584</v>
      </c>
      <c r="B1337" s="7" t="s">
        <v>22</v>
      </c>
      <c r="C1337" s="8">
        <v>127</v>
      </c>
      <c r="D1337">
        <f t="shared" si="160"/>
        <v>2011</v>
      </c>
      <c r="E1337">
        <f>F1337*C1337</f>
        <v>279.40000000000003</v>
      </c>
      <c r="F1337">
        <f>VLOOKUP(D1337,$Y$3:$Z$12,2)</f>
        <v>2.2000000000000002</v>
      </c>
      <c r="G1337">
        <f>SUMIF($B$2:B1337,B1337,$C$2:C1337)</f>
        <v>2805</v>
      </c>
      <c r="H1337">
        <f t="shared" si="161"/>
        <v>0.1</v>
      </c>
      <c r="I1337">
        <f t="shared" si="162"/>
        <v>12.700000000000001</v>
      </c>
      <c r="J1337">
        <f t="shared" si="163"/>
        <v>2</v>
      </c>
      <c r="K1337">
        <f t="shared" si="166"/>
        <v>5077</v>
      </c>
      <c r="L1337">
        <f t="shared" si="164"/>
        <v>4950</v>
      </c>
      <c r="M1337">
        <f t="shared" si="167"/>
        <v>0</v>
      </c>
      <c r="N1337">
        <f t="shared" si="165"/>
        <v>4950</v>
      </c>
    </row>
    <row r="1338" spans="1:14" x14ac:dyDescent="0.25">
      <c r="A1338" s="3">
        <v>40585</v>
      </c>
      <c r="B1338" s="4" t="s">
        <v>25</v>
      </c>
      <c r="C1338" s="5">
        <v>483</v>
      </c>
      <c r="D1338">
        <f t="shared" si="160"/>
        <v>2011</v>
      </c>
      <c r="E1338">
        <f>F1338*C1338</f>
        <v>1062.6000000000001</v>
      </c>
      <c r="F1338">
        <f>VLOOKUP(D1338,$Y$3:$Z$12,2)</f>
        <v>2.2000000000000002</v>
      </c>
      <c r="G1338">
        <f>SUMIF($B$2:B1338,B1338,$C$2:C1338)</f>
        <v>15884</v>
      </c>
      <c r="H1338">
        <f t="shared" si="161"/>
        <v>0.2</v>
      </c>
      <c r="I1338">
        <f t="shared" si="162"/>
        <v>96.600000000000009</v>
      </c>
      <c r="J1338">
        <f t="shared" si="163"/>
        <v>2</v>
      </c>
      <c r="K1338">
        <f t="shared" si="166"/>
        <v>4950</v>
      </c>
      <c r="L1338">
        <f t="shared" si="164"/>
        <v>4467</v>
      </c>
      <c r="M1338">
        <f t="shared" si="167"/>
        <v>0</v>
      </c>
      <c r="N1338">
        <f t="shared" si="165"/>
        <v>4467</v>
      </c>
    </row>
    <row r="1339" spans="1:14" x14ac:dyDescent="0.25">
      <c r="A1339" s="6">
        <v>40588</v>
      </c>
      <c r="B1339" s="7" t="s">
        <v>220</v>
      </c>
      <c r="C1339" s="8">
        <v>9</v>
      </c>
      <c r="D1339">
        <f t="shared" si="160"/>
        <v>2011</v>
      </c>
      <c r="E1339">
        <f>F1339*C1339</f>
        <v>19.8</v>
      </c>
      <c r="F1339">
        <f>VLOOKUP(D1339,$Y$3:$Z$12,2)</f>
        <v>2.2000000000000002</v>
      </c>
      <c r="G1339">
        <f>SUMIF($B$2:B1339,B1339,$C$2:C1339)</f>
        <v>9</v>
      </c>
      <c r="H1339">
        <f t="shared" si="161"/>
        <v>0</v>
      </c>
      <c r="I1339">
        <f t="shared" si="162"/>
        <v>0</v>
      </c>
      <c r="J1339">
        <f t="shared" si="163"/>
        <v>2</v>
      </c>
      <c r="K1339">
        <f t="shared" si="166"/>
        <v>4467</v>
      </c>
      <c r="L1339">
        <f t="shared" si="164"/>
        <v>4458</v>
      </c>
      <c r="M1339">
        <f t="shared" si="167"/>
        <v>0</v>
      </c>
      <c r="N1339">
        <f t="shared" si="165"/>
        <v>4458</v>
      </c>
    </row>
    <row r="1340" spans="1:14" x14ac:dyDescent="0.25">
      <c r="A1340" s="3">
        <v>40593</v>
      </c>
      <c r="B1340" s="4" t="s">
        <v>23</v>
      </c>
      <c r="C1340" s="5">
        <v>75</v>
      </c>
      <c r="D1340">
        <f t="shared" si="160"/>
        <v>2011</v>
      </c>
      <c r="E1340">
        <f>F1340*C1340</f>
        <v>165</v>
      </c>
      <c r="F1340">
        <f>VLOOKUP(D1340,$Y$3:$Z$12,2)</f>
        <v>2.2000000000000002</v>
      </c>
      <c r="G1340">
        <f>SUMIF($B$2:B1340,B1340,$C$2:C1340)</f>
        <v>789</v>
      </c>
      <c r="H1340">
        <f t="shared" si="161"/>
        <v>0.05</v>
      </c>
      <c r="I1340">
        <f t="shared" si="162"/>
        <v>3.75</v>
      </c>
      <c r="J1340">
        <f t="shared" si="163"/>
        <v>2</v>
      </c>
      <c r="K1340">
        <f t="shared" si="166"/>
        <v>4458</v>
      </c>
      <c r="L1340">
        <f t="shared" si="164"/>
        <v>4383</v>
      </c>
      <c r="M1340">
        <f t="shared" si="167"/>
        <v>0</v>
      </c>
      <c r="N1340">
        <f t="shared" si="165"/>
        <v>4383</v>
      </c>
    </row>
    <row r="1341" spans="1:14" x14ac:dyDescent="0.25">
      <c r="A1341" s="6">
        <v>40598</v>
      </c>
      <c r="B1341" s="7" t="s">
        <v>221</v>
      </c>
      <c r="C1341" s="8">
        <v>7</v>
      </c>
      <c r="D1341">
        <f t="shared" si="160"/>
        <v>2011</v>
      </c>
      <c r="E1341">
        <f>F1341*C1341</f>
        <v>15.400000000000002</v>
      </c>
      <c r="F1341">
        <f>VLOOKUP(D1341,$Y$3:$Z$12,2)</f>
        <v>2.2000000000000002</v>
      </c>
      <c r="G1341">
        <f>SUMIF($B$2:B1341,B1341,$C$2:C1341)</f>
        <v>7</v>
      </c>
      <c r="H1341">
        <f t="shared" si="161"/>
        <v>0</v>
      </c>
      <c r="I1341">
        <f t="shared" si="162"/>
        <v>0</v>
      </c>
      <c r="J1341">
        <f t="shared" si="163"/>
        <v>2</v>
      </c>
      <c r="K1341">
        <f t="shared" si="166"/>
        <v>4383</v>
      </c>
      <c r="L1341">
        <f t="shared" si="164"/>
        <v>4376</v>
      </c>
      <c r="M1341">
        <f t="shared" si="167"/>
        <v>0</v>
      </c>
      <c r="N1341">
        <f t="shared" si="165"/>
        <v>4376</v>
      </c>
    </row>
    <row r="1342" spans="1:14" x14ac:dyDescent="0.25">
      <c r="A1342" s="3">
        <v>40602</v>
      </c>
      <c r="B1342" s="4" t="s">
        <v>38</v>
      </c>
      <c r="C1342" s="5">
        <v>114</v>
      </c>
      <c r="D1342">
        <f t="shared" si="160"/>
        <v>2011</v>
      </c>
      <c r="E1342">
        <f>F1342*C1342</f>
        <v>250.8</v>
      </c>
      <c r="F1342">
        <f>VLOOKUP(D1342,$Y$3:$Z$12,2)</f>
        <v>2.2000000000000002</v>
      </c>
      <c r="G1342">
        <f>SUMIF($B$2:B1342,B1342,$C$2:C1342)</f>
        <v>2459</v>
      </c>
      <c r="H1342">
        <f t="shared" si="161"/>
        <v>0.1</v>
      </c>
      <c r="I1342">
        <f t="shared" si="162"/>
        <v>11.4</v>
      </c>
      <c r="J1342">
        <f t="shared" si="163"/>
        <v>2</v>
      </c>
      <c r="K1342">
        <f t="shared" si="166"/>
        <v>4376</v>
      </c>
      <c r="L1342">
        <f t="shared" si="164"/>
        <v>4262</v>
      </c>
      <c r="M1342">
        <f t="shared" si="167"/>
        <v>1000</v>
      </c>
      <c r="N1342">
        <f t="shared" si="165"/>
        <v>5262</v>
      </c>
    </row>
    <row r="1343" spans="1:14" x14ac:dyDescent="0.25">
      <c r="A1343" s="6">
        <v>40605</v>
      </c>
      <c r="B1343" s="7" t="s">
        <v>126</v>
      </c>
      <c r="C1343" s="8">
        <v>151</v>
      </c>
      <c r="D1343">
        <f t="shared" si="160"/>
        <v>2011</v>
      </c>
      <c r="E1343">
        <f>F1343*C1343</f>
        <v>332.20000000000005</v>
      </c>
      <c r="F1343">
        <f>VLOOKUP(D1343,$Y$3:$Z$12,2)</f>
        <v>2.2000000000000002</v>
      </c>
      <c r="G1343">
        <f>SUMIF($B$2:B1343,B1343,$C$2:C1343)</f>
        <v>503</v>
      </c>
      <c r="H1343">
        <f t="shared" si="161"/>
        <v>0.05</v>
      </c>
      <c r="I1343">
        <f t="shared" si="162"/>
        <v>7.5500000000000007</v>
      </c>
      <c r="J1343">
        <f t="shared" si="163"/>
        <v>3</v>
      </c>
      <c r="K1343">
        <f t="shared" si="166"/>
        <v>5262</v>
      </c>
      <c r="L1343">
        <f t="shared" si="164"/>
        <v>5111</v>
      </c>
      <c r="M1343">
        <f t="shared" si="167"/>
        <v>0</v>
      </c>
      <c r="N1343">
        <f t="shared" si="165"/>
        <v>5111</v>
      </c>
    </row>
    <row r="1344" spans="1:14" x14ac:dyDescent="0.25">
      <c r="A1344" s="3">
        <v>40608</v>
      </c>
      <c r="B1344" s="4" t="s">
        <v>13</v>
      </c>
      <c r="C1344" s="5">
        <v>116</v>
      </c>
      <c r="D1344">
        <f t="shared" si="160"/>
        <v>2011</v>
      </c>
      <c r="E1344">
        <f>F1344*C1344</f>
        <v>255.20000000000002</v>
      </c>
      <c r="F1344">
        <f>VLOOKUP(D1344,$Y$3:$Z$12,2)</f>
        <v>2.2000000000000002</v>
      </c>
      <c r="G1344">
        <f>SUMIF($B$2:B1344,B1344,$C$2:C1344)</f>
        <v>2725</v>
      </c>
      <c r="H1344">
        <f t="shared" si="161"/>
        <v>0.1</v>
      </c>
      <c r="I1344">
        <f t="shared" si="162"/>
        <v>11.600000000000001</v>
      </c>
      <c r="J1344">
        <f t="shared" si="163"/>
        <v>3</v>
      </c>
      <c r="K1344">
        <f t="shared" si="166"/>
        <v>5111</v>
      </c>
      <c r="L1344">
        <f t="shared" si="164"/>
        <v>4995</v>
      </c>
      <c r="M1344">
        <f t="shared" si="167"/>
        <v>0</v>
      </c>
      <c r="N1344">
        <f t="shared" si="165"/>
        <v>4995</v>
      </c>
    </row>
    <row r="1345" spans="1:14" x14ac:dyDescent="0.25">
      <c r="A1345" s="6">
        <v>40609</v>
      </c>
      <c r="B1345" s="7" t="s">
        <v>15</v>
      </c>
      <c r="C1345" s="8">
        <v>76</v>
      </c>
      <c r="D1345">
        <f t="shared" si="160"/>
        <v>2011</v>
      </c>
      <c r="E1345">
        <f>F1345*C1345</f>
        <v>167.20000000000002</v>
      </c>
      <c r="F1345">
        <f>VLOOKUP(D1345,$Y$3:$Z$12,2)</f>
        <v>2.2000000000000002</v>
      </c>
      <c r="G1345">
        <f>SUMIF($B$2:B1345,B1345,$C$2:C1345)</f>
        <v>3460</v>
      </c>
      <c r="H1345">
        <f t="shared" si="161"/>
        <v>0.1</v>
      </c>
      <c r="I1345">
        <f t="shared" si="162"/>
        <v>7.6000000000000005</v>
      </c>
      <c r="J1345">
        <f t="shared" si="163"/>
        <v>3</v>
      </c>
      <c r="K1345">
        <f t="shared" si="166"/>
        <v>4995</v>
      </c>
      <c r="L1345">
        <f t="shared" si="164"/>
        <v>4919</v>
      </c>
      <c r="M1345">
        <f t="shared" si="167"/>
        <v>0</v>
      </c>
      <c r="N1345">
        <f t="shared" si="165"/>
        <v>4919</v>
      </c>
    </row>
    <row r="1346" spans="1:14" x14ac:dyDescent="0.25">
      <c r="A1346" s="3">
        <v>40610</v>
      </c>
      <c r="B1346" s="4" t="s">
        <v>9</v>
      </c>
      <c r="C1346" s="5">
        <v>25</v>
      </c>
      <c r="D1346">
        <f t="shared" si="160"/>
        <v>2011</v>
      </c>
      <c r="E1346">
        <f>F1346*C1346</f>
        <v>55.000000000000007</v>
      </c>
      <c r="F1346">
        <f>VLOOKUP(D1346,$Y$3:$Z$12,2)</f>
        <v>2.2000000000000002</v>
      </c>
      <c r="G1346">
        <f>SUMIF($B$2:B1346,B1346,$C$2:C1346)</f>
        <v>1853</v>
      </c>
      <c r="H1346">
        <f t="shared" si="161"/>
        <v>0.1</v>
      </c>
      <c r="I1346">
        <f t="shared" si="162"/>
        <v>2.5</v>
      </c>
      <c r="J1346">
        <f t="shared" si="163"/>
        <v>3</v>
      </c>
      <c r="K1346">
        <f t="shared" si="166"/>
        <v>4919</v>
      </c>
      <c r="L1346">
        <f t="shared" si="164"/>
        <v>4894</v>
      </c>
      <c r="M1346">
        <f t="shared" si="167"/>
        <v>0</v>
      </c>
      <c r="N1346">
        <f t="shared" si="165"/>
        <v>4894</v>
      </c>
    </row>
    <row r="1347" spans="1:14" x14ac:dyDescent="0.25">
      <c r="A1347" s="6">
        <v>40614</v>
      </c>
      <c r="B1347" s="7" t="s">
        <v>34</v>
      </c>
      <c r="C1347" s="8">
        <v>37</v>
      </c>
      <c r="D1347">
        <f t="shared" ref="D1347:D1410" si="168">YEAR(A1347)</f>
        <v>2011</v>
      </c>
      <c r="E1347">
        <f>F1347*C1347</f>
        <v>81.400000000000006</v>
      </c>
      <c r="F1347">
        <f>VLOOKUP(D1347,$Y$3:$Z$12,2)</f>
        <v>2.2000000000000002</v>
      </c>
      <c r="G1347">
        <f>SUMIF($B$2:B1347,B1347,$C$2:C1347)</f>
        <v>1499</v>
      </c>
      <c r="H1347">
        <f t="shared" ref="H1347:H1410" si="169">IF(G1347 &gt;= 10000,0.2,IF(G1347 &gt;= 1000,0.1,IF(G1347 &gt;= 100,0.05,0)))</f>
        <v>0.1</v>
      </c>
      <c r="I1347">
        <f t="shared" ref="I1347:I1410" si="170">H1347*C1347</f>
        <v>3.7</v>
      </c>
      <c r="J1347">
        <f t="shared" ref="J1347:J1410" si="171">MONTH(A1347)</f>
        <v>3</v>
      </c>
      <c r="K1347">
        <f t="shared" si="166"/>
        <v>4894</v>
      </c>
      <c r="L1347">
        <f t="shared" ref="L1347:L1410" si="172">K1347-C1347</f>
        <v>4857</v>
      </c>
      <c r="M1347">
        <f t="shared" si="167"/>
        <v>0</v>
      </c>
      <c r="N1347">
        <f t="shared" ref="N1347:N1410" si="173">L1347+M1347</f>
        <v>4857</v>
      </c>
    </row>
    <row r="1348" spans="1:14" x14ac:dyDescent="0.25">
      <c r="A1348" s="3">
        <v>40616</v>
      </c>
      <c r="B1348" s="4" t="s">
        <v>83</v>
      </c>
      <c r="C1348" s="5">
        <v>108</v>
      </c>
      <c r="D1348">
        <f t="shared" si="168"/>
        <v>2011</v>
      </c>
      <c r="E1348">
        <f>F1348*C1348</f>
        <v>237.60000000000002</v>
      </c>
      <c r="F1348">
        <f>VLOOKUP(D1348,$Y$3:$Z$12,2)</f>
        <v>2.2000000000000002</v>
      </c>
      <c r="G1348">
        <f>SUMIF($B$2:B1348,B1348,$C$2:C1348)</f>
        <v>745</v>
      </c>
      <c r="H1348">
        <f t="shared" si="169"/>
        <v>0.05</v>
      </c>
      <c r="I1348">
        <f t="shared" si="170"/>
        <v>5.4</v>
      </c>
      <c r="J1348">
        <f t="shared" si="171"/>
        <v>3</v>
      </c>
      <c r="K1348">
        <f t="shared" ref="K1348:K1411" si="174">N1347</f>
        <v>4857</v>
      </c>
      <c r="L1348">
        <f t="shared" si="172"/>
        <v>4749</v>
      </c>
      <c r="M1348">
        <f t="shared" ref="M1348:M1411" si="175">IF(J1348 &lt;&gt; J1349,MROUND(IF(ROUNDUP(5000 - L1348,-3) &lt; 0, 0, ROUNDUP(5000 - L1348,-3)),1000),0)</f>
        <v>0</v>
      </c>
      <c r="N1348">
        <f t="shared" si="173"/>
        <v>4749</v>
      </c>
    </row>
    <row r="1349" spans="1:14" x14ac:dyDescent="0.25">
      <c r="A1349" s="6">
        <v>40617</v>
      </c>
      <c r="B1349" s="7" t="s">
        <v>10</v>
      </c>
      <c r="C1349" s="8">
        <v>199</v>
      </c>
      <c r="D1349">
        <f t="shared" si="168"/>
        <v>2011</v>
      </c>
      <c r="E1349">
        <f>F1349*C1349</f>
        <v>437.8</v>
      </c>
      <c r="F1349">
        <f>VLOOKUP(D1349,$Y$3:$Z$12,2)</f>
        <v>2.2000000000000002</v>
      </c>
      <c r="G1349">
        <f>SUMIF($B$2:B1349,B1349,$C$2:C1349)</f>
        <v>18232</v>
      </c>
      <c r="H1349">
        <f t="shared" si="169"/>
        <v>0.2</v>
      </c>
      <c r="I1349">
        <f t="shared" si="170"/>
        <v>39.800000000000004</v>
      </c>
      <c r="J1349">
        <f t="shared" si="171"/>
        <v>3</v>
      </c>
      <c r="K1349">
        <f t="shared" si="174"/>
        <v>4749</v>
      </c>
      <c r="L1349">
        <f t="shared" si="172"/>
        <v>4550</v>
      </c>
      <c r="M1349">
        <f t="shared" si="175"/>
        <v>0</v>
      </c>
      <c r="N1349">
        <f t="shared" si="173"/>
        <v>4550</v>
      </c>
    </row>
    <row r="1350" spans="1:14" x14ac:dyDescent="0.25">
      <c r="A1350" s="3">
        <v>40617</v>
      </c>
      <c r="B1350" s="4" t="s">
        <v>48</v>
      </c>
      <c r="C1350" s="5">
        <v>128</v>
      </c>
      <c r="D1350">
        <f t="shared" si="168"/>
        <v>2011</v>
      </c>
      <c r="E1350">
        <f>F1350*C1350</f>
        <v>281.60000000000002</v>
      </c>
      <c r="F1350">
        <f>VLOOKUP(D1350,$Y$3:$Z$12,2)</f>
        <v>2.2000000000000002</v>
      </c>
      <c r="G1350">
        <f>SUMIF($B$2:B1350,B1350,$C$2:C1350)</f>
        <v>18429</v>
      </c>
      <c r="H1350">
        <f t="shared" si="169"/>
        <v>0.2</v>
      </c>
      <c r="I1350">
        <f t="shared" si="170"/>
        <v>25.6</v>
      </c>
      <c r="J1350">
        <f t="shared" si="171"/>
        <v>3</v>
      </c>
      <c r="K1350">
        <f t="shared" si="174"/>
        <v>4550</v>
      </c>
      <c r="L1350">
        <f t="shared" si="172"/>
        <v>4422</v>
      </c>
      <c r="M1350">
        <f t="shared" si="175"/>
        <v>0</v>
      </c>
      <c r="N1350">
        <f t="shared" si="173"/>
        <v>4422</v>
      </c>
    </row>
    <row r="1351" spans="1:14" x14ac:dyDescent="0.25">
      <c r="A1351" s="6">
        <v>40618</v>
      </c>
      <c r="B1351" s="7" t="s">
        <v>61</v>
      </c>
      <c r="C1351" s="8">
        <v>32</v>
      </c>
      <c r="D1351">
        <f t="shared" si="168"/>
        <v>2011</v>
      </c>
      <c r="E1351">
        <f>F1351*C1351</f>
        <v>70.400000000000006</v>
      </c>
      <c r="F1351">
        <f>VLOOKUP(D1351,$Y$3:$Z$12,2)</f>
        <v>2.2000000000000002</v>
      </c>
      <c r="G1351">
        <f>SUMIF($B$2:B1351,B1351,$C$2:C1351)</f>
        <v>557</v>
      </c>
      <c r="H1351">
        <f t="shared" si="169"/>
        <v>0.05</v>
      </c>
      <c r="I1351">
        <f t="shared" si="170"/>
        <v>1.6</v>
      </c>
      <c r="J1351">
        <f t="shared" si="171"/>
        <v>3</v>
      </c>
      <c r="K1351">
        <f t="shared" si="174"/>
        <v>4422</v>
      </c>
      <c r="L1351">
        <f t="shared" si="172"/>
        <v>4390</v>
      </c>
      <c r="M1351">
        <f t="shared" si="175"/>
        <v>0</v>
      </c>
      <c r="N1351">
        <f t="shared" si="173"/>
        <v>4390</v>
      </c>
    </row>
    <row r="1352" spans="1:14" x14ac:dyDescent="0.25">
      <c r="A1352" s="3">
        <v>40625</v>
      </c>
      <c r="B1352" s="4" t="s">
        <v>33</v>
      </c>
      <c r="C1352" s="5">
        <v>151</v>
      </c>
      <c r="D1352">
        <f t="shared" si="168"/>
        <v>2011</v>
      </c>
      <c r="E1352">
        <f>F1352*C1352</f>
        <v>332.20000000000005</v>
      </c>
      <c r="F1352">
        <f>VLOOKUP(D1352,$Y$3:$Z$12,2)</f>
        <v>2.2000000000000002</v>
      </c>
      <c r="G1352">
        <f>SUMIF($B$2:B1352,B1352,$C$2:C1352)</f>
        <v>3782</v>
      </c>
      <c r="H1352">
        <f t="shared" si="169"/>
        <v>0.1</v>
      </c>
      <c r="I1352">
        <f t="shared" si="170"/>
        <v>15.100000000000001</v>
      </c>
      <c r="J1352">
        <f t="shared" si="171"/>
        <v>3</v>
      </c>
      <c r="K1352">
        <f t="shared" si="174"/>
        <v>4390</v>
      </c>
      <c r="L1352">
        <f t="shared" si="172"/>
        <v>4239</v>
      </c>
      <c r="M1352">
        <f t="shared" si="175"/>
        <v>0</v>
      </c>
      <c r="N1352">
        <f t="shared" si="173"/>
        <v>4239</v>
      </c>
    </row>
    <row r="1353" spans="1:14" x14ac:dyDescent="0.25">
      <c r="A1353" s="6">
        <v>40626</v>
      </c>
      <c r="B1353" s="7" t="s">
        <v>156</v>
      </c>
      <c r="C1353" s="8">
        <v>8</v>
      </c>
      <c r="D1353">
        <f t="shared" si="168"/>
        <v>2011</v>
      </c>
      <c r="E1353">
        <f>F1353*C1353</f>
        <v>17.600000000000001</v>
      </c>
      <c r="F1353">
        <f>VLOOKUP(D1353,$Y$3:$Z$12,2)</f>
        <v>2.2000000000000002</v>
      </c>
      <c r="G1353">
        <f>SUMIF($B$2:B1353,B1353,$C$2:C1353)</f>
        <v>29</v>
      </c>
      <c r="H1353">
        <f t="shared" si="169"/>
        <v>0</v>
      </c>
      <c r="I1353">
        <f t="shared" si="170"/>
        <v>0</v>
      </c>
      <c r="J1353">
        <f t="shared" si="171"/>
        <v>3</v>
      </c>
      <c r="K1353">
        <f t="shared" si="174"/>
        <v>4239</v>
      </c>
      <c r="L1353">
        <f t="shared" si="172"/>
        <v>4231</v>
      </c>
      <c r="M1353">
        <f t="shared" si="175"/>
        <v>0</v>
      </c>
      <c r="N1353">
        <f t="shared" si="173"/>
        <v>4231</v>
      </c>
    </row>
    <row r="1354" spans="1:14" x14ac:dyDescent="0.25">
      <c r="A1354" s="3">
        <v>40627</v>
      </c>
      <c r="B1354" s="4" t="s">
        <v>17</v>
      </c>
      <c r="C1354" s="5">
        <v>411</v>
      </c>
      <c r="D1354">
        <f t="shared" si="168"/>
        <v>2011</v>
      </c>
      <c r="E1354">
        <f>F1354*C1354</f>
        <v>904.2</v>
      </c>
      <c r="F1354">
        <f>VLOOKUP(D1354,$Y$3:$Z$12,2)</f>
        <v>2.2000000000000002</v>
      </c>
      <c r="G1354">
        <f>SUMIF($B$2:B1354,B1354,$C$2:C1354)</f>
        <v>16001</v>
      </c>
      <c r="H1354">
        <f t="shared" si="169"/>
        <v>0.2</v>
      </c>
      <c r="I1354">
        <f t="shared" si="170"/>
        <v>82.2</v>
      </c>
      <c r="J1354">
        <f t="shared" si="171"/>
        <v>3</v>
      </c>
      <c r="K1354">
        <f t="shared" si="174"/>
        <v>4231</v>
      </c>
      <c r="L1354">
        <f t="shared" si="172"/>
        <v>3820</v>
      </c>
      <c r="M1354">
        <f t="shared" si="175"/>
        <v>0</v>
      </c>
      <c r="N1354">
        <f t="shared" si="173"/>
        <v>3820</v>
      </c>
    </row>
    <row r="1355" spans="1:14" x14ac:dyDescent="0.25">
      <c r="A1355" s="6">
        <v>40628</v>
      </c>
      <c r="B1355" s="7" t="s">
        <v>55</v>
      </c>
      <c r="C1355" s="8">
        <v>119</v>
      </c>
      <c r="D1355">
        <f t="shared" si="168"/>
        <v>2011</v>
      </c>
      <c r="E1355">
        <f>F1355*C1355</f>
        <v>261.8</v>
      </c>
      <c r="F1355">
        <f>VLOOKUP(D1355,$Y$3:$Z$12,2)</f>
        <v>2.2000000000000002</v>
      </c>
      <c r="G1355">
        <f>SUMIF($B$2:B1355,B1355,$C$2:C1355)</f>
        <v>3252</v>
      </c>
      <c r="H1355">
        <f t="shared" si="169"/>
        <v>0.1</v>
      </c>
      <c r="I1355">
        <f t="shared" si="170"/>
        <v>11.9</v>
      </c>
      <c r="J1355">
        <f t="shared" si="171"/>
        <v>3</v>
      </c>
      <c r="K1355">
        <f t="shared" si="174"/>
        <v>3820</v>
      </c>
      <c r="L1355">
        <f t="shared" si="172"/>
        <v>3701</v>
      </c>
      <c r="M1355">
        <f t="shared" si="175"/>
        <v>0</v>
      </c>
      <c r="N1355">
        <f t="shared" si="173"/>
        <v>3701</v>
      </c>
    </row>
    <row r="1356" spans="1:14" x14ac:dyDescent="0.25">
      <c r="A1356" s="3">
        <v>40630</v>
      </c>
      <c r="B1356" s="4" t="s">
        <v>20</v>
      </c>
      <c r="C1356" s="5">
        <v>366</v>
      </c>
      <c r="D1356">
        <f t="shared" si="168"/>
        <v>2011</v>
      </c>
      <c r="E1356">
        <f>F1356*C1356</f>
        <v>805.2</v>
      </c>
      <c r="F1356">
        <f>VLOOKUP(D1356,$Y$3:$Z$12,2)</f>
        <v>2.2000000000000002</v>
      </c>
      <c r="G1356">
        <f>SUMIF($B$2:B1356,B1356,$C$2:C1356)</f>
        <v>12184</v>
      </c>
      <c r="H1356">
        <f t="shared" si="169"/>
        <v>0.2</v>
      </c>
      <c r="I1356">
        <f t="shared" si="170"/>
        <v>73.2</v>
      </c>
      <c r="J1356">
        <f t="shared" si="171"/>
        <v>3</v>
      </c>
      <c r="K1356">
        <f t="shared" si="174"/>
        <v>3701</v>
      </c>
      <c r="L1356">
        <f t="shared" si="172"/>
        <v>3335</v>
      </c>
      <c r="M1356">
        <f t="shared" si="175"/>
        <v>0</v>
      </c>
      <c r="N1356">
        <f t="shared" si="173"/>
        <v>3335</v>
      </c>
    </row>
    <row r="1357" spans="1:14" x14ac:dyDescent="0.25">
      <c r="A1357" s="6">
        <v>40633</v>
      </c>
      <c r="B1357" s="7" t="s">
        <v>72</v>
      </c>
      <c r="C1357" s="8">
        <v>20</v>
      </c>
      <c r="D1357">
        <f t="shared" si="168"/>
        <v>2011</v>
      </c>
      <c r="E1357">
        <f>F1357*C1357</f>
        <v>44</v>
      </c>
      <c r="F1357">
        <f>VLOOKUP(D1357,$Y$3:$Z$12,2)</f>
        <v>2.2000000000000002</v>
      </c>
      <c r="G1357">
        <f>SUMIF($B$2:B1357,B1357,$C$2:C1357)</f>
        <v>2392</v>
      </c>
      <c r="H1357">
        <f t="shared" si="169"/>
        <v>0.1</v>
      </c>
      <c r="I1357">
        <f t="shared" si="170"/>
        <v>2</v>
      </c>
      <c r="J1357">
        <f t="shared" si="171"/>
        <v>3</v>
      </c>
      <c r="K1357">
        <f t="shared" si="174"/>
        <v>3335</v>
      </c>
      <c r="L1357">
        <f t="shared" si="172"/>
        <v>3315</v>
      </c>
      <c r="M1357">
        <f t="shared" si="175"/>
        <v>2000</v>
      </c>
      <c r="N1357">
        <f t="shared" si="173"/>
        <v>5315</v>
      </c>
    </row>
    <row r="1358" spans="1:14" x14ac:dyDescent="0.25">
      <c r="A1358" s="3">
        <v>40635</v>
      </c>
      <c r="B1358" s="4" t="s">
        <v>126</v>
      </c>
      <c r="C1358" s="5">
        <v>124</v>
      </c>
      <c r="D1358">
        <f t="shared" si="168"/>
        <v>2011</v>
      </c>
      <c r="E1358">
        <f>F1358*C1358</f>
        <v>272.8</v>
      </c>
      <c r="F1358">
        <f>VLOOKUP(D1358,$Y$3:$Z$12,2)</f>
        <v>2.2000000000000002</v>
      </c>
      <c r="G1358">
        <f>SUMIF($B$2:B1358,B1358,$C$2:C1358)</f>
        <v>627</v>
      </c>
      <c r="H1358">
        <f t="shared" si="169"/>
        <v>0.05</v>
      </c>
      <c r="I1358">
        <f t="shared" si="170"/>
        <v>6.2</v>
      </c>
      <c r="J1358">
        <f t="shared" si="171"/>
        <v>4</v>
      </c>
      <c r="K1358">
        <f t="shared" si="174"/>
        <v>5315</v>
      </c>
      <c r="L1358">
        <f t="shared" si="172"/>
        <v>5191</v>
      </c>
      <c r="M1358">
        <f t="shared" si="175"/>
        <v>0</v>
      </c>
      <c r="N1358">
        <f t="shared" si="173"/>
        <v>5191</v>
      </c>
    </row>
    <row r="1359" spans="1:14" x14ac:dyDescent="0.25">
      <c r="A1359" s="6">
        <v>40635</v>
      </c>
      <c r="B1359" s="7" t="s">
        <v>13</v>
      </c>
      <c r="C1359" s="8">
        <v>30</v>
      </c>
      <c r="D1359">
        <f t="shared" si="168"/>
        <v>2011</v>
      </c>
      <c r="E1359">
        <f>F1359*C1359</f>
        <v>66</v>
      </c>
      <c r="F1359">
        <f>VLOOKUP(D1359,$Y$3:$Z$12,2)</f>
        <v>2.2000000000000002</v>
      </c>
      <c r="G1359">
        <f>SUMIF($B$2:B1359,B1359,$C$2:C1359)</f>
        <v>2755</v>
      </c>
      <c r="H1359">
        <f t="shared" si="169"/>
        <v>0.1</v>
      </c>
      <c r="I1359">
        <f t="shared" si="170"/>
        <v>3</v>
      </c>
      <c r="J1359">
        <f t="shared" si="171"/>
        <v>4</v>
      </c>
      <c r="K1359">
        <f t="shared" si="174"/>
        <v>5191</v>
      </c>
      <c r="L1359">
        <f t="shared" si="172"/>
        <v>5161</v>
      </c>
      <c r="M1359">
        <f t="shared" si="175"/>
        <v>0</v>
      </c>
      <c r="N1359">
        <f t="shared" si="173"/>
        <v>5161</v>
      </c>
    </row>
    <row r="1360" spans="1:14" x14ac:dyDescent="0.25">
      <c r="A1360" s="3">
        <v>40636</v>
      </c>
      <c r="B1360" s="4" t="s">
        <v>17</v>
      </c>
      <c r="C1360" s="5">
        <v>237</v>
      </c>
      <c r="D1360">
        <f t="shared" si="168"/>
        <v>2011</v>
      </c>
      <c r="E1360">
        <f>F1360*C1360</f>
        <v>521.40000000000009</v>
      </c>
      <c r="F1360">
        <f>VLOOKUP(D1360,$Y$3:$Z$12,2)</f>
        <v>2.2000000000000002</v>
      </c>
      <c r="G1360">
        <f>SUMIF($B$2:B1360,B1360,$C$2:C1360)</f>
        <v>16238</v>
      </c>
      <c r="H1360">
        <f t="shared" si="169"/>
        <v>0.2</v>
      </c>
      <c r="I1360">
        <f t="shared" si="170"/>
        <v>47.400000000000006</v>
      </c>
      <c r="J1360">
        <f t="shared" si="171"/>
        <v>4</v>
      </c>
      <c r="K1360">
        <f t="shared" si="174"/>
        <v>5161</v>
      </c>
      <c r="L1360">
        <f t="shared" si="172"/>
        <v>4924</v>
      </c>
      <c r="M1360">
        <f t="shared" si="175"/>
        <v>0</v>
      </c>
      <c r="N1360">
        <f t="shared" si="173"/>
        <v>4924</v>
      </c>
    </row>
    <row r="1361" spans="1:14" x14ac:dyDescent="0.25">
      <c r="A1361" s="6">
        <v>40638</v>
      </c>
      <c r="B1361" s="7" t="s">
        <v>25</v>
      </c>
      <c r="C1361" s="8">
        <v>355</v>
      </c>
      <c r="D1361">
        <f t="shared" si="168"/>
        <v>2011</v>
      </c>
      <c r="E1361">
        <f>F1361*C1361</f>
        <v>781.00000000000011</v>
      </c>
      <c r="F1361">
        <f>VLOOKUP(D1361,$Y$3:$Z$12,2)</f>
        <v>2.2000000000000002</v>
      </c>
      <c r="G1361">
        <f>SUMIF($B$2:B1361,B1361,$C$2:C1361)</f>
        <v>16239</v>
      </c>
      <c r="H1361">
        <f t="shared" si="169"/>
        <v>0.2</v>
      </c>
      <c r="I1361">
        <f t="shared" si="170"/>
        <v>71</v>
      </c>
      <c r="J1361">
        <f t="shared" si="171"/>
        <v>4</v>
      </c>
      <c r="K1361">
        <f t="shared" si="174"/>
        <v>4924</v>
      </c>
      <c r="L1361">
        <f t="shared" si="172"/>
        <v>4569</v>
      </c>
      <c r="M1361">
        <f t="shared" si="175"/>
        <v>0</v>
      </c>
      <c r="N1361">
        <f t="shared" si="173"/>
        <v>4569</v>
      </c>
    </row>
    <row r="1362" spans="1:14" x14ac:dyDescent="0.25">
      <c r="A1362" s="3">
        <v>40642</v>
      </c>
      <c r="B1362" s="4" t="s">
        <v>48</v>
      </c>
      <c r="C1362" s="5">
        <v>162</v>
      </c>
      <c r="D1362">
        <f t="shared" si="168"/>
        <v>2011</v>
      </c>
      <c r="E1362">
        <f>F1362*C1362</f>
        <v>356.40000000000003</v>
      </c>
      <c r="F1362">
        <f>VLOOKUP(D1362,$Y$3:$Z$12,2)</f>
        <v>2.2000000000000002</v>
      </c>
      <c r="G1362">
        <f>SUMIF($B$2:B1362,B1362,$C$2:C1362)</f>
        <v>18591</v>
      </c>
      <c r="H1362">
        <f t="shared" si="169"/>
        <v>0.2</v>
      </c>
      <c r="I1362">
        <f t="shared" si="170"/>
        <v>32.4</v>
      </c>
      <c r="J1362">
        <f t="shared" si="171"/>
        <v>4</v>
      </c>
      <c r="K1362">
        <f t="shared" si="174"/>
        <v>4569</v>
      </c>
      <c r="L1362">
        <f t="shared" si="172"/>
        <v>4407</v>
      </c>
      <c r="M1362">
        <f t="shared" si="175"/>
        <v>0</v>
      </c>
      <c r="N1362">
        <f t="shared" si="173"/>
        <v>4407</v>
      </c>
    </row>
    <row r="1363" spans="1:14" x14ac:dyDescent="0.25">
      <c r="A1363" s="6">
        <v>40647</v>
      </c>
      <c r="B1363" s="7" t="s">
        <v>38</v>
      </c>
      <c r="C1363" s="8">
        <v>46</v>
      </c>
      <c r="D1363">
        <f t="shared" si="168"/>
        <v>2011</v>
      </c>
      <c r="E1363">
        <f>F1363*C1363</f>
        <v>101.2</v>
      </c>
      <c r="F1363">
        <f>VLOOKUP(D1363,$Y$3:$Z$12,2)</f>
        <v>2.2000000000000002</v>
      </c>
      <c r="G1363">
        <f>SUMIF($B$2:B1363,B1363,$C$2:C1363)</f>
        <v>2505</v>
      </c>
      <c r="H1363">
        <f t="shared" si="169"/>
        <v>0.1</v>
      </c>
      <c r="I1363">
        <f t="shared" si="170"/>
        <v>4.6000000000000005</v>
      </c>
      <c r="J1363">
        <f t="shared" si="171"/>
        <v>4</v>
      </c>
      <c r="K1363">
        <f t="shared" si="174"/>
        <v>4407</v>
      </c>
      <c r="L1363">
        <f t="shared" si="172"/>
        <v>4361</v>
      </c>
      <c r="M1363">
        <f t="shared" si="175"/>
        <v>0</v>
      </c>
      <c r="N1363">
        <f t="shared" si="173"/>
        <v>4361</v>
      </c>
    </row>
    <row r="1364" spans="1:14" x14ac:dyDescent="0.25">
      <c r="A1364" s="3">
        <v>40647</v>
      </c>
      <c r="B1364" s="4" t="s">
        <v>222</v>
      </c>
      <c r="C1364" s="5">
        <v>13</v>
      </c>
      <c r="D1364">
        <f t="shared" si="168"/>
        <v>2011</v>
      </c>
      <c r="E1364">
        <f>F1364*C1364</f>
        <v>28.6</v>
      </c>
      <c r="F1364">
        <f>VLOOKUP(D1364,$Y$3:$Z$12,2)</f>
        <v>2.2000000000000002</v>
      </c>
      <c r="G1364">
        <f>SUMIF($B$2:B1364,B1364,$C$2:C1364)</f>
        <v>13</v>
      </c>
      <c r="H1364">
        <f t="shared" si="169"/>
        <v>0</v>
      </c>
      <c r="I1364">
        <f t="shared" si="170"/>
        <v>0</v>
      </c>
      <c r="J1364">
        <f t="shared" si="171"/>
        <v>4</v>
      </c>
      <c r="K1364">
        <f t="shared" si="174"/>
        <v>4361</v>
      </c>
      <c r="L1364">
        <f t="shared" si="172"/>
        <v>4348</v>
      </c>
      <c r="M1364">
        <f t="shared" si="175"/>
        <v>0</v>
      </c>
      <c r="N1364">
        <f t="shared" si="173"/>
        <v>4348</v>
      </c>
    </row>
    <row r="1365" spans="1:14" x14ac:dyDescent="0.25">
      <c r="A1365" s="6">
        <v>40647</v>
      </c>
      <c r="B1365" s="7" t="s">
        <v>121</v>
      </c>
      <c r="C1365" s="8">
        <v>14</v>
      </c>
      <c r="D1365">
        <f t="shared" si="168"/>
        <v>2011</v>
      </c>
      <c r="E1365">
        <f>F1365*C1365</f>
        <v>30.800000000000004</v>
      </c>
      <c r="F1365">
        <f>VLOOKUP(D1365,$Y$3:$Z$12,2)</f>
        <v>2.2000000000000002</v>
      </c>
      <c r="G1365">
        <f>SUMIF($B$2:B1365,B1365,$C$2:C1365)</f>
        <v>53</v>
      </c>
      <c r="H1365">
        <f t="shared" si="169"/>
        <v>0</v>
      </c>
      <c r="I1365">
        <f t="shared" si="170"/>
        <v>0</v>
      </c>
      <c r="J1365">
        <f t="shared" si="171"/>
        <v>4</v>
      </c>
      <c r="K1365">
        <f t="shared" si="174"/>
        <v>4348</v>
      </c>
      <c r="L1365">
        <f t="shared" si="172"/>
        <v>4334</v>
      </c>
      <c r="M1365">
        <f t="shared" si="175"/>
        <v>0</v>
      </c>
      <c r="N1365">
        <f t="shared" si="173"/>
        <v>4334</v>
      </c>
    </row>
    <row r="1366" spans="1:14" x14ac:dyDescent="0.25">
      <c r="A1366" s="3">
        <v>40647</v>
      </c>
      <c r="B1366" s="4" t="s">
        <v>223</v>
      </c>
      <c r="C1366" s="5">
        <v>4</v>
      </c>
      <c r="D1366">
        <f t="shared" si="168"/>
        <v>2011</v>
      </c>
      <c r="E1366">
        <f>F1366*C1366</f>
        <v>8.8000000000000007</v>
      </c>
      <c r="F1366">
        <f>VLOOKUP(D1366,$Y$3:$Z$12,2)</f>
        <v>2.2000000000000002</v>
      </c>
      <c r="G1366">
        <f>SUMIF($B$2:B1366,B1366,$C$2:C1366)</f>
        <v>4</v>
      </c>
      <c r="H1366">
        <f t="shared" si="169"/>
        <v>0</v>
      </c>
      <c r="I1366">
        <f t="shared" si="170"/>
        <v>0</v>
      </c>
      <c r="J1366">
        <f t="shared" si="171"/>
        <v>4</v>
      </c>
      <c r="K1366">
        <f t="shared" si="174"/>
        <v>4334</v>
      </c>
      <c r="L1366">
        <f t="shared" si="172"/>
        <v>4330</v>
      </c>
      <c r="M1366">
        <f t="shared" si="175"/>
        <v>0</v>
      </c>
      <c r="N1366">
        <f t="shared" si="173"/>
        <v>4330</v>
      </c>
    </row>
    <row r="1367" spans="1:14" x14ac:dyDescent="0.25">
      <c r="A1367" s="6">
        <v>40651</v>
      </c>
      <c r="B1367" s="7" t="s">
        <v>12</v>
      </c>
      <c r="C1367" s="8">
        <v>470</v>
      </c>
      <c r="D1367">
        <f t="shared" si="168"/>
        <v>2011</v>
      </c>
      <c r="E1367">
        <f>F1367*C1367</f>
        <v>1034</v>
      </c>
      <c r="F1367">
        <f>VLOOKUP(D1367,$Y$3:$Z$12,2)</f>
        <v>2.2000000000000002</v>
      </c>
      <c r="G1367">
        <f>SUMIF($B$2:B1367,B1367,$C$2:C1367)</f>
        <v>16970</v>
      </c>
      <c r="H1367">
        <f t="shared" si="169"/>
        <v>0.2</v>
      </c>
      <c r="I1367">
        <f t="shared" si="170"/>
        <v>94</v>
      </c>
      <c r="J1367">
        <f t="shared" si="171"/>
        <v>4</v>
      </c>
      <c r="K1367">
        <f t="shared" si="174"/>
        <v>4330</v>
      </c>
      <c r="L1367">
        <f t="shared" si="172"/>
        <v>3860</v>
      </c>
      <c r="M1367">
        <f t="shared" si="175"/>
        <v>0</v>
      </c>
      <c r="N1367">
        <f t="shared" si="173"/>
        <v>3860</v>
      </c>
    </row>
    <row r="1368" spans="1:14" x14ac:dyDescent="0.25">
      <c r="A1368" s="3">
        <v>40651</v>
      </c>
      <c r="B1368" s="4" t="s">
        <v>224</v>
      </c>
      <c r="C1368" s="5">
        <v>9</v>
      </c>
      <c r="D1368">
        <f t="shared" si="168"/>
        <v>2011</v>
      </c>
      <c r="E1368">
        <f>F1368*C1368</f>
        <v>19.8</v>
      </c>
      <c r="F1368">
        <f>VLOOKUP(D1368,$Y$3:$Z$12,2)</f>
        <v>2.2000000000000002</v>
      </c>
      <c r="G1368">
        <f>SUMIF($B$2:B1368,B1368,$C$2:C1368)</f>
        <v>9</v>
      </c>
      <c r="H1368">
        <f t="shared" si="169"/>
        <v>0</v>
      </c>
      <c r="I1368">
        <f t="shared" si="170"/>
        <v>0</v>
      </c>
      <c r="J1368">
        <f t="shared" si="171"/>
        <v>4</v>
      </c>
      <c r="K1368">
        <f t="shared" si="174"/>
        <v>3860</v>
      </c>
      <c r="L1368">
        <f t="shared" si="172"/>
        <v>3851</v>
      </c>
      <c r="M1368">
        <f t="shared" si="175"/>
        <v>0</v>
      </c>
      <c r="N1368">
        <f t="shared" si="173"/>
        <v>3851</v>
      </c>
    </row>
    <row r="1369" spans="1:14" x14ac:dyDescent="0.25">
      <c r="A1369" s="6">
        <v>40651</v>
      </c>
      <c r="B1369" s="7" t="s">
        <v>61</v>
      </c>
      <c r="C1369" s="8">
        <v>37</v>
      </c>
      <c r="D1369">
        <f t="shared" si="168"/>
        <v>2011</v>
      </c>
      <c r="E1369">
        <f>F1369*C1369</f>
        <v>81.400000000000006</v>
      </c>
      <c r="F1369">
        <f>VLOOKUP(D1369,$Y$3:$Z$12,2)</f>
        <v>2.2000000000000002</v>
      </c>
      <c r="G1369">
        <f>SUMIF($B$2:B1369,B1369,$C$2:C1369)</f>
        <v>594</v>
      </c>
      <c r="H1369">
        <f t="shared" si="169"/>
        <v>0.05</v>
      </c>
      <c r="I1369">
        <f t="shared" si="170"/>
        <v>1.85</v>
      </c>
      <c r="J1369">
        <f t="shared" si="171"/>
        <v>4</v>
      </c>
      <c r="K1369">
        <f t="shared" si="174"/>
        <v>3851</v>
      </c>
      <c r="L1369">
        <f t="shared" si="172"/>
        <v>3814</v>
      </c>
      <c r="M1369">
        <f t="shared" si="175"/>
        <v>0</v>
      </c>
      <c r="N1369">
        <f t="shared" si="173"/>
        <v>3814</v>
      </c>
    </row>
    <row r="1370" spans="1:14" x14ac:dyDescent="0.25">
      <c r="A1370" s="3">
        <v>40652</v>
      </c>
      <c r="B1370" s="4" t="s">
        <v>31</v>
      </c>
      <c r="C1370" s="5">
        <v>55</v>
      </c>
      <c r="D1370">
        <f t="shared" si="168"/>
        <v>2011</v>
      </c>
      <c r="E1370">
        <f>F1370*C1370</f>
        <v>121.00000000000001</v>
      </c>
      <c r="F1370">
        <f>VLOOKUP(D1370,$Y$3:$Z$12,2)</f>
        <v>2.2000000000000002</v>
      </c>
      <c r="G1370">
        <f>SUMIF($B$2:B1370,B1370,$C$2:C1370)</f>
        <v>3031</v>
      </c>
      <c r="H1370">
        <f t="shared" si="169"/>
        <v>0.1</v>
      </c>
      <c r="I1370">
        <f t="shared" si="170"/>
        <v>5.5</v>
      </c>
      <c r="J1370">
        <f t="shared" si="171"/>
        <v>4</v>
      </c>
      <c r="K1370">
        <f t="shared" si="174"/>
        <v>3814</v>
      </c>
      <c r="L1370">
        <f t="shared" si="172"/>
        <v>3759</v>
      </c>
      <c r="M1370">
        <f t="shared" si="175"/>
        <v>0</v>
      </c>
      <c r="N1370">
        <f t="shared" si="173"/>
        <v>3759</v>
      </c>
    </row>
    <row r="1371" spans="1:14" x14ac:dyDescent="0.25">
      <c r="A1371" s="6">
        <v>40654</v>
      </c>
      <c r="B1371" s="7" t="s">
        <v>58</v>
      </c>
      <c r="C1371" s="8">
        <v>140</v>
      </c>
      <c r="D1371">
        <f t="shared" si="168"/>
        <v>2011</v>
      </c>
      <c r="E1371">
        <f>F1371*C1371</f>
        <v>308</v>
      </c>
      <c r="F1371">
        <f>VLOOKUP(D1371,$Y$3:$Z$12,2)</f>
        <v>2.2000000000000002</v>
      </c>
      <c r="G1371">
        <f>SUMIF($B$2:B1371,B1371,$C$2:C1371)</f>
        <v>3178</v>
      </c>
      <c r="H1371">
        <f t="shared" si="169"/>
        <v>0.1</v>
      </c>
      <c r="I1371">
        <f t="shared" si="170"/>
        <v>14</v>
      </c>
      <c r="J1371">
        <f t="shared" si="171"/>
        <v>4</v>
      </c>
      <c r="K1371">
        <f t="shared" si="174"/>
        <v>3759</v>
      </c>
      <c r="L1371">
        <f t="shared" si="172"/>
        <v>3619</v>
      </c>
      <c r="M1371">
        <f t="shared" si="175"/>
        <v>0</v>
      </c>
      <c r="N1371">
        <f t="shared" si="173"/>
        <v>3619</v>
      </c>
    </row>
    <row r="1372" spans="1:14" x14ac:dyDescent="0.25">
      <c r="A1372" s="3">
        <v>40656</v>
      </c>
      <c r="B1372" s="4" t="s">
        <v>225</v>
      </c>
      <c r="C1372" s="5">
        <v>12</v>
      </c>
      <c r="D1372">
        <f t="shared" si="168"/>
        <v>2011</v>
      </c>
      <c r="E1372">
        <f>F1372*C1372</f>
        <v>26.400000000000002</v>
      </c>
      <c r="F1372">
        <f>VLOOKUP(D1372,$Y$3:$Z$12,2)</f>
        <v>2.2000000000000002</v>
      </c>
      <c r="G1372">
        <f>SUMIF($B$2:B1372,B1372,$C$2:C1372)</f>
        <v>12</v>
      </c>
      <c r="H1372">
        <f t="shared" si="169"/>
        <v>0</v>
      </c>
      <c r="I1372">
        <f t="shared" si="170"/>
        <v>0</v>
      </c>
      <c r="J1372">
        <f t="shared" si="171"/>
        <v>4</v>
      </c>
      <c r="K1372">
        <f t="shared" si="174"/>
        <v>3619</v>
      </c>
      <c r="L1372">
        <f t="shared" si="172"/>
        <v>3607</v>
      </c>
      <c r="M1372">
        <f t="shared" si="175"/>
        <v>0</v>
      </c>
      <c r="N1372">
        <f t="shared" si="173"/>
        <v>3607</v>
      </c>
    </row>
    <row r="1373" spans="1:14" x14ac:dyDescent="0.25">
      <c r="A1373" s="6">
        <v>40658</v>
      </c>
      <c r="B1373" s="7" t="s">
        <v>15</v>
      </c>
      <c r="C1373" s="8">
        <v>20</v>
      </c>
      <c r="D1373">
        <f t="shared" si="168"/>
        <v>2011</v>
      </c>
      <c r="E1373">
        <f>F1373*C1373</f>
        <v>44</v>
      </c>
      <c r="F1373">
        <f>VLOOKUP(D1373,$Y$3:$Z$12,2)</f>
        <v>2.2000000000000002</v>
      </c>
      <c r="G1373">
        <f>SUMIF($B$2:B1373,B1373,$C$2:C1373)</f>
        <v>3480</v>
      </c>
      <c r="H1373">
        <f t="shared" si="169"/>
        <v>0.1</v>
      </c>
      <c r="I1373">
        <f t="shared" si="170"/>
        <v>2</v>
      </c>
      <c r="J1373">
        <f t="shared" si="171"/>
        <v>4</v>
      </c>
      <c r="K1373">
        <f t="shared" si="174"/>
        <v>3607</v>
      </c>
      <c r="L1373">
        <f t="shared" si="172"/>
        <v>3587</v>
      </c>
      <c r="M1373">
        <f t="shared" si="175"/>
        <v>0</v>
      </c>
      <c r="N1373">
        <f t="shared" si="173"/>
        <v>3587</v>
      </c>
    </row>
    <row r="1374" spans="1:14" x14ac:dyDescent="0.25">
      <c r="A1374" s="3">
        <v>40662</v>
      </c>
      <c r="B1374" s="4" t="s">
        <v>53</v>
      </c>
      <c r="C1374" s="5">
        <v>478</v>
      </c>
      <c r="D1374">
        <f t="shared" si="168"/>
        <v>2011</v>
      </c>
      <c r="E1374">
        <f>F1374*C1374</f>
        <v>1051.6000000000001</v>
      </c>
      <c r="F1374">
        <f>VLOOKUP(D1374,$Y$3:$Z$12,2)</f>
        <v>2.2000000000000002</v>
      </c>
      <c r="G1374">
        <f>SUMIF($B$2:B1374,B1374,$C$2:C1374)</f>
        <v>16720</v>
      </c>
      <c r="H1374">
        <f t="shared" si="169"/>
        <v>0.2</v>
      </c>
      <c r="I1374">
        <f t="shared" si="170"/>
        <v>95.600000000000009</v>
      </c>
      <c r="J1374">
        <f t="shared" si="171"/>
        <v>4</v>
      </c>
      <c r="K1374">
        <f t="shared" si="174"/>
        <v>3587</v>
      </c>
      <c r="L1374">
        <f t="shared" si="172"/>
        <v>3109</v>
      </c>
      <c r="M1374">
        <f t="shared" si="175"/>
        <v>2000</v>
      </c>
      <c r="N1374">
        <f t="shared" si="173"/>
        <v>5109</v>
      </c>
    </row>
    <row r="1375" spans="1:14" x14ac:dyDescent="0.25">
      <c r="A1375" s="6">
        <v>40664</v>
      </c>
      <c r="B1375" s="7" t="s">
        <v>25</v>
      </c>
      <c r="C1375" s="8">
        <v>289</v>
      </c>
      <c r="D1375">
        <f t="shared" si="168"/>
        <v>2011</v>
      </c>
      <c r="E1375">
        <f>F1375*C1375</f>
        <v>635.80000000000007</v>
      </c>
      <c r="F1375">
        <f>VLOOKUP(D1375,$Y$3:$Z$12,2)</f>
        <v>2.2000000000000002</v>
      </c>
      <c r="G1375">
        <f>SUMIF($B$2:B1375,B1375,$C$2:C1375)</f>
        <v>16528</v>
      </c>
      <c r="H1375">
        <f t="shared" si="169"/>
        <v>0.2</v>
      </c>
      <c r="I1375">
        <f t="shared" si="170"/>
        <v>57.800000000000004</v>
      </c>
      <c r="J1375">
        <f t="shared" si="171"/>
        <v>5</v>
      </c>
      <c r="K1375">
        <f t="shared" si="174"/>
        <v>5109</v>
      </c>
      <c r="L1375">
        <f t="shared" si="172"/>
        <v>4820</v>
      </c>
      <c r="M1375">
        <f t="shared" si="175"/>
        <v>0</v>
      </c>
      <c r="N1375">
        <f t="shared" si="173"/>
        <v>4820</v>
      </c>
    </row>
    <row r="1376" spans="1:14" x14ac:dyDescent="0.25">
      <c r="A1376" s="3">
        <v>40665</v>
      </c>
      <c r="B1376" s="4" t="s">
        <v>60</v>
      </c>
      <c r="C1376" s="5">
        <v>1</v>
      </c>
      <c r="D1376">
        <f t="shared" si="168"/>
        <v>2011</v>
      </c>
      <c r="E1376">
        <f>F1376*C1376</f>
        <v>2.2000000000000002</v>
      </c>
      <c r="F1376">
        <f>VLOOKUP(D1376,$Y$3:$Z$12,2)</f>
        <v>2.2000000000000002</v>
      </c>
      <c r="G1376">
        <f>SUMIF($B$2:B1376,B1376,$C$2:C1376)</f>
        <v>30</v>
      </c>
      <c r="H1376">
        <f t="shared" si="169"/>
        <v>0</v>
      </c>
      <c r="I1376">
        <f t="shared" si="170"/>
        <v>0</v>
      </c>
      <c r="J1376">
        <f t="shared" si="171"/>
        <v>5</v>
      </c>
      <c r="K1376">
        <f t="shared" si="174"/>
        <v>4820</v>
      </c>
      <c r="L1376">
        <f t="shared" si="172"/>
        <v>4819</v>
      </c>
      <c r="M1376">
        <f t="shared" si="175"/>
        <v>0</v>
      </c>
      <c r="N1376">
        <f t="shared" si="173"/>
        <v>4819</v>
      </c>
    </row>
    <row r="1377" spans="1:14" x14ac:dyDescent="0.25">
      <c r="A1377" s="6">
        <v>40665</v>
      </c>
      <c r="B1377" s="7" t="s">
        <v>152</v>
      </c>
      <c r="C1377" s="8">
        <v>15</v>
      </c>
      <c r="D1377">
        <f t="shared" si="168"/>
        <v>2011</v>
      </c>
      <c r="E1377">
        <f>F1377*C1377</f>
        <v>33</v>
      </c>
      <c r="F1377">
        <f>VLOOKUP(D1377,$Y$3:$Z$12,2)</f>
        <v>2.2000000000000002</v>
      </c>
      <c r="G1377">
        <f>SUMIF($B$2:B1377,B1377,$C$2:C1377)</f>
        <v>19</v>
      </c>
      <c r="H1377">
        <f t="shared" si="169"/>
        <v>0</v>
      </c>
      <c r="I1377">
        <f t="shared" si="170"/>
        <v>0</v>
      </c>
      <c r="J1377">
        <f t="shared" si="171"/>
        <v>5</v>
      </c>
      <c r="K1377">
        <f t="shared" si="174"/>
        <v>4819</v>
      </c>
      <c r="L1377">
        <f t="shared" si="172"/>
        <v>4804</v>
      </c>
      <c r="M1377">
        <f t="shared" si="175"/>
        <v>0</v>
      </c>
      <c r="N1377">
        <f t="shared" si="173"/>
        <v>4804</v>
      </c>
    </row>
    <row r="1378" spans="1:14" x14ac:dyDescent="0.25">
      <c r="A1378" s="3">
        <v>40668</v>
      </c>
      <c r="B1378" s="4" t="s">
        <v>10</v>
      </c>
      <c r="C1378" s="5">
        <v>400</v>
      </c>
      <c r="D1378">
        <f t="shared" si="168"/>
        <v>2011</v>
      </c>
      <c r="E1378">
        <f>F1378*C1378</f>
        <v>880.00000000000011</v>
      </c>
      <c r="F1378">
        <f>VLOOKUP(D1378,$Y$3:$Z$12,2)</f>
        <v>2.2000000000000002</v>
      </c>
      <c r="G1378">
        <f>SUMIF($B$2:B1378,B1378,$C$2:C1378)</f>
        <v>18632</v>
      </c>
      <c r="H1378">
        <f t="shared" si="169"/>
        <v>0.2</v>
      </c>
      <c r="I1378">
        <f t="shared" si="170"/>
        <v>80</v>
      </c>
      <c r="J1378">
        <f t="shared" si="171"/>
        <v>5</v>
      </c>
      <c r="K1378">
        <f t="shared" si="174"/>
        <v>4804</v>
      </c>
      <c r="L1378">
        <f t="shared" si="172"/>
        <v>4404</v>
      </c>
      <c r="M1378">
        <f t="shared" si="175"/>
        <v>0</v>
      </c>
      <c r="N1378">
        <f t="shared" si="173"/>
        <v>4404</v>
      </c>
    </row>
    <row r="1379" spans="1:14" x14ac:dyDescent="0.25">
      <c r="A1379" s="6">
        <v>40669</v>
      </c>
      <c r="B1379" s="7" t="s">
        <v>111</v>
      </c>
      <c r="C1379" s="8">
        <v>1</v>
      </c>
      <c r="D1379">
        <f t="shared" si="168"/>
        <v>2011</v>
      </c>
      <c r="E1379">
        <f>F1379*C1379</f>
        <v>2.2000000000000002</v>
      </c>
      <c r="F1379">
        <f>VLOOKUP(D1379,$Y$3:$Z$12,2)</f>
        <v>2.2000000000000002</v>
      </c>
      <c r="G1379">
        <f>SUMIF($B$2:B1379,B1379,$C$2:C1379)</f>
        <v>30</v>
      </c>
      <c r="H1379">
        <f t="shared" si="169"/>
        <v>0</v>
      </c>
      <c r="I1379">
        <f t="shared" si="170"/>
        <v>0</v>
      </c>
      <c r="J1379">
        <f t="shared" si="171"/>
        <v>5</v>
      </c>
      <c r="K1379">
        <f t="shared" si="174"/>
        <v>4404</v>
      </c>
      <c r="L1379">
        <f t="shared" si="172"/>
        <v>4403</v>
      </c>
      <c r="M1379">
        <f t="shared" si="175"/>
        <v>0</v>
      </c>
      <c r="N1379">
        <f t="shared" si="173"/>
        <v>4403</v>
      </c>
    </row>
    <row r="1380" spans="1:14" x14ac:dyDescent="0.25">
      <c r="A1380" s="3">
        <v>40670</v>
      </c>
      <c r="B1380" s="4" t="s">
        <v>11</v>
      </c>
      <c r="C1380" s="5">
        <v>184</v>
      </c>
      <c r="D1380">
        <f t="shared" si="168"/>
        <v>2011</v>
      </c>
      <c r="E1380">
        <f>F1380*C1380</f>
        <v>404.8</v>
      </c>
      <c r="F1380">
        <f>VLOOKUP(D1380,$Y$3:$Z$12,2)</f>
        <v>2.2000000000000002</v>
      </c>
      <c r="G1380">
        <f>SUMIF($B$2:B1380,B1380,$C$2:C1380)</f>
        <v>2276</v>
      </c>
      <c r="H1380">
        <f t="shared" si="169"/>
        <v>0.1</v>
      </c>
      <c r="I1380">
        <f t="shared" si="170"/>
        <v>18.400000000000002</v>
      </c>
      <c r="J1380">
        <f t="shared" si="171"/>
        <v>5</v>
      </c>
      <c r="K1380">
        <f t="shared" si="174"/>
        <v>4403</v>
      </c>
      <c r="L1380">
        <f t="shared" si="172"/>
        <v>4219</v>
      </c>
      <c r="M1380">
        <f t="shared" si="175"/>
        <v>0</v>
      </c>
      <c r="N1380">
        <f t="shared" si="173"/>
        <v>4219</v>
      </c>
    </row>
    <row r="1381" spans="1:14" x14ac:dyDescent="0.25">
      <c r="A1381" s="6">
        <v>40670</v>
      </c>
      <c r="B1381" s="7" t="s">
        <v>9</v>
      </c>
      <c r="C1381" s="8">
        <v>99</v>
      </c>
      <c r="D1381">
        <f t="shared" si="168"/>
        <v>2011</v>
      </c>
      <c r="E1381">
        <f>F1381*C1381</f>
        <v>217.8</v>
      </c>
      <c r="F1381">
        <f>VLOOKUP(D1381,$Y$3:$Z$12,2)</f>
        <v>2.2000000000000002</v>
      </c>
      <c r="G1381">
        <f>SUMIF($B$2:B1381,B1381,$C$2:C1381)</f>
        <v>1952</v>
      </c>
      <c r="H1381">
        <f t="shared" si="169"/>
        <v>0.1</v>
      </c>
      <c r="I1381">
        <f t="shared" si="170"/>
        <v>9.9</v>
      </c>
      <c r="J1381">
        <f t="shared" si="171"/>
        <v>5</v>
      </c>
      <c r="K1381">
        <f t="shared" si="174"/>
        <v>4219</v>
      </c>
      <c r="L1381">
        <f t="shared" si="172"/>
        <v>4120</v>
      </c>
      <c r="M1381">
        <f t="shared" si="175"/>
        <v>0</v>
      </c>
      <c r="N1381">
        <f t="shared" si="173"/>
        <v>4120</v>
      </c>
    </row>
    <row r="1382" spans="1:14" x14ac:dyDescent="0.25">
      <c r="A1382" s="3">
        <v>40671</v>
      </c>
      <c r="B1382" s="4" t="s">
        <v>13</v>
      </c>
      <c r="C1382" s="5">
        <v>143</v>
      </c>
      <c r="D1382">
        <f t="shared" si="168"/>
        <v>2011</v>
      </c>
      <c r="E1382">
        <f>F1382*C1382</f>
        <v>314.60000000000002</v>
      </c>
      <c r="F1382">
        <f>VLOOKUP(D1382,$Y$3:$Z$12,2)</f>
        <v>2.2000000000000002</v>
      </c>
      <c r="G1382">
        <f>SUMIF($B$2:B1382,B1382,$C$2:C1382)</f>
        <v>2898</v>
      </c>
      <c r="H1382">
        <f t="shared" si="169"/>
        <v>0.1</v>
      </c>
      <c r="I1382">
        <f t="shared" si="170"/>
        <v>14.3</v>
      </c>
      <c r="J1382">
        <f t="shared" si="171"/>
        <v>5</v>
      </c>
      <c r="K1382">
        <f t="shared" si="174"/>
        <v>4120</v>
      </c>
      <c r="L1382">
        <f t="shared" si="172"/>
        <v>3977</v>
      </c>
      <c r="M1382">
        <f t="shared" si="175"/>
        <v>0</v>
      </c>
      <c r="N1382">
        <f t="shared" si="173"/>
        <v>3977</v>
      </c>
    </row>
    <row r="1383" spans="1:14" x14ac:dyDescent="0.25">
      <c r="A1383" s="6">
        <v>40672</v>
      </c>
      <c r="B1383" s="7" t="s">
        <v>33</v>
      </c>
      <c r="C1383" s="8">
        <v>184</v>
      </c>
      <c r="D1383">
        <f t="shared" si="168"/>
        <v>2011</v>
      </c>
      <c r="E1383">
        <f>F1383*C1383</f>
        <v>404.8</v>
      </c>
      <c r="F1383">
        <f>VLOOKUP(D1383,$Y$3:$Z$12,2)</f>
        <v>2.2000000000000002</v>
      </c>
      <c r="G1383">
        <f>SUMIF($B$2:B1383,B1383,$C$2:C1383)</f>
        <v>3966</v>
      </c>
      <c r="H1383">
        <f t="shared" si="169"/>
        <v>0.1</v>
      </c>
      <c r="I1383">
        <f t="shared" si="170"/>
        <v>18.400000000000002</v>
      </c>
      <c r="J1383">
        <f t="shared" si="171"/>
        <v>5</v>
      </c>
      <c r="K1383">
        <f t="shared" si="174"/>
        <v>3977</v>
      </c>
      <c r="L1383">
        <f t="shared" si="172"/>
        <v>3793</v>
      </c>
      <c r="M1383">
        <f t="shared" si="175"/>
        <v>0</v>
      </c>
      <c r="N1383">
        <f t="shared" si="173"/>
        <v>3793</v>
      </c>
    </row>
    <row r="1384" spans="1:14" x14ac:dyDescent="0.25">
      <c r="A1384" s="3">
        <v>40676</v>
      </c>
      <c r="B1384" s="4" t="s">
        <v>166</v>
      </c>
      <c r="C1384" s="5">
        <v>3</v>
      </c>
      <c r="D1384">
        <f t="shared" si="168"/>
        <v>2011</v>
      </c>
      <c r="E1384">
        <f>F1384*C1384</f>
        <v>6.6000000000000005</v>
      </c>
      <c r="F1384">
        <f>VLOOKUP(D1384,$Y$3:$Z$12,2)</f>
        <v>2.2000000000000002</v>
      </c>
      <c r="G1384">
        <f>SUMIF($B$2:B1384,B1384,$C$2:C1384)</f>
        <v>13</v>
      </c>
      <c r="H1384">
        <f t="shared" si="169"/>
        <v>0</v>
      </c>
      <c r="I1384">
        <f t="shared" si="170"/>
        <v>0</v>
      </c>
      <c r="J1384">
        <f t="shared" si="171"/>
        <v>5</v>
      </c>
      <c r="K1384">
        <f t="shared" si="174"/>
        <v>3793</v>
      </c>
      <c r="L1384">
        <f t="shared" si="172"/>
        <v>3790</v>
      </c>
      <c r="M1384">
        <f t="shared" si="175"/>
        <v>0</v>
      </c>
      <c r="N1384">
        <f t="shared" si="173"/>
        <v>3790</v>
      </c>
    </row>
    <row r="1385" spans="1:14" x14ac:dyDescent="0.25">
      <c r="A1385" s="6">
        <v>40676</v>
      </c>
      <c r="B1385" s="7" t="s">
        <v>21</v>
      </c>
      <c r="C1385" s="8">
        <v>197</v>
      </c>
      <c r="D1385">
        <f t="shared" si="168"/>
        <v>2011</v>
      </c>
      <c r="E1385">
        <f>F1385*C1385</f>
        <v>433.40000000000003</v>
      </c>
      <c r="F1385">
        <f>VLOOKUP(D1385,$Y$3:$Z$12,2)</f>
        <v>2.2000000000000002</v>
      </c>
      <c r="G1385">
        <f>SUMIF($B$2:B1385,B1385,$C$2:C1385)</f>
        <v>3888</v>
      </c>
      <c r="H1385">
        <f t="shared" si="169"/>
        <v>0.1</v>
      </c>
      <c r="I1385">
        <f t="shared" si="170"/>
        <v>19.700000000000003</v>
      </c>
      <c r="J1385">
        <f t="shared" si="171"/>
        <v>5</v>
      </c>
      <c r="K1385">
        <f t="shared" si="174"/>
        <v>3790</v>
      </c>
      <c r="L1385">
        <f t="shared" si="172"/>
        <v>3593</v>
      </c>
      <c r="M1385">
        <f t="shared" si="175"/>
        <v>0</v>
      </c>
      <c r="N1385">
        <f t="shared" si="173"/>
        <v>3593</v>
      </c>
    </row>
    <row r="1386" spans="1:14" x14ac:dyDescent="0.25">
      <c r="A1386" s="3">
        <v>40680</v>
      </c>
      <c r="B1386" s="4" t="s">
        <v>7</v>
      </c>
      <c r="C1386" s="5">
        <v>18</v>
      </c>
      <c r="D1386">
        <f t="shared" si="168"/>
        <v>2011</v>
      </c>
      <c r="E1386">
        <f>F1386*C1386</f>
        <v>39.6</v>
      </c>
      <c r="F1386">
        <f>VLOOKUP(D1386,$Y$3:$Z$12,2)</f>
        <v>2.2000000000000002</v>
      </c>
      <c r="G1386">
        <f>SUMIF($B$2:B1386,B1386,$C$2:C1386)</f>
        <v>37</v>
      </c>
      <c r="H1386">
        <f t="shared" si="169"/>
        <v>0</v>
      </c>
      <c r="I1386">
        <f t="shared" si="170"/>
        <v>0</v>
      </c>
      <c r="J1386">
        <f t="shared" si="171"/>
        <v>5</v>
      </c>
      <c r="K1386">
        <f t="shared" si="174"/>
        <v>3593</v>
      </c>
      <c r="L1386">
        <f t="shared" si="172"/>
        <v>3575</v>
      </c>
      <c r="M1386">
        <f t="shared" si="175"/>
        <v>0</v>
      </c>
      <c r="N1386">
        <f t="shared" si="173"/>
        <v>3575</v>
      </c>
    </row>
    <row r="1387" spans="1:14" x14ac:dyDescent="0.25">
      <c r="A1387" s="6">
        <v>40685</v>
      </c>
      <c r="B1387" s="7" t="s">
        <v>3</v>
      </c>
      <c r="C1387" s="8">
        <v>7</v>
      </c>
      <c r="D1387">
        <f t="shared" si="168"/>
        <v>2011</v>
      </c>
      <c r="E1387">
        <f>F1387*C1387</f>
        <v>15.400000000000002</v>
      </c>
      <c r="F1387">
        <f>VLOOKUP(D1387,$Y$3:$Z$12,2)</f>
        <v>2.2000000000000002</v>
      </c>
      <c r="G1387">
        <f>SUMIF($B$2:B1387,B1387,$C$2:C1387)</f>
        <v>60</v>
      </c>
      <c r="H1387">
        <f t="shared" si="169"/>
        <v>0</v>
      </c>
      <c r="I1387">
        <f t="shared" si="170"/>
        <v>0</v>
      </c>
      <c r="J1387">
        <f t="shared" si="171"/>
        <v>5</v>
      </c>
      <c r="K1387">
        <f t="shared" si="174"/>
        <v>3575</v>
      </c>
      <c r="L1387">
        <f t="shared" si="172"/>
        <v>3568</v>
      </c>
      <c r="M1387">
        <f t="shared" si="175"/>
        <v>0</v>
      </c>
      <c r="N1387">
        <f t="shared" si="173"/>
        <v>3568</v>
      </c>
    </row>
    <row r="1388" spans="1:14" x14ac:dyDescent="0.25">
      <c r="A1388" s="3">
        <v>40686</v>
      </c>
      <c r="B1388" s="4" t="s">
        <v>12</v>
      </c>
      <c r="C1388" s="5">
        <v>381</v>
      </c>
      <c r="D1388">
        <f t="shared" si="168"/>
        <v>2011</v>
      </c>
      <c r="E1388">
        <f>F1388*C1388</f>
        <v>838.2</v>
      </c>
      <c r="F1388">
        <f>VLOOKUP(D1388,$Y$3:$Z$12,2)</f>
        <v>2.2000000000000002</v>
      </c>
      <c r="G1388">
        <f>SUMIF($B$2:B1388,B1388,$C$2:C1388)</f>
        <v>17351</v>
      </c>
      <c r="H1388">
        <f t="shared" si="169"/>
        <v>0.2</v>
      </c>
      <c r="I1388">
        <f t="shared" si="170"/>
        <v>76.2</v>
      </c>
      <c r="J1388">
        <f t="shared" si="171"/>
        <v>5</v>
      </c>
      <c r="K1388">
        <f t="shared" si="174"/>
        <v>3568</v>
      </c>
      <c r="L1388">
        <f t="shared" si="172"/>
        <v>3187</v>
      </c>
      <c r="M1388">
        <f t="shared" si="175"/>
        <v>0</v>
      </c>
      <c r="N1388">
        <f t="shared" si="173"/>
        <v>3187</v>
      </c>
    </row>
    <row r="1389" spans="1:14" x14ac:dyDescent="0.25">
      <c r="A1389" s="6">
        <v>40689</v>
      </c>
      <c r="B1389" s="7" t="s">
        <v>64</v>
      </c>
      <c r="C1389" s="8">
        <v>45</v>
      </c>
      <c r="D1389">
        <f t="shared" si="168"/>
        <v>2011</v>
      </c>
      <c r="E1389">
        <f>F1389*C1389</f>
        <v>99.000000000000014</v>
      </c>
      <c r="F1389">
        <f>VLOOKUP(D1389,$Y$3:$Z$12,2)</f>
        <v>2.2000000000000002</v>
      </c>
      <c r="G1389">
        <f>SUMIF($B$2:B1389,B1389,$C$2:C1389)</f>
        <v>2107</v>
      </c>
      <c r="H1389">
        <f t="shared" si="169"/>
        <v>0.1</v>
      </c>
      <c r="I1389">
        <f t="shared" si="170"/>
        <v>4.5</v>
      </c>
      <c r="J1389">
        <f t="shared" si="171"/>
        <v>5</v>
      </c>
      <c r="K1389">
        <f t="shared" si="174"/>
        <v>3187</v>
      </c>
      <c r="L1389">
        <f t="shared" si="172"/>
        <v>3142</v>
      </c>
      <c r="M1389">
        <f t="shared" si="175"/>
        <v>0</v>
      </c>
      <c r="N1389">
        <f t="shared" si="173"/>
        <v>3142</v>
      </c>
    </row>
    <row r="1390" spans="1:14" x14ac:dyDescent="0.25">
      <c r="A1390" s="3">
        <v>40691</v>
      </c>
      <c r="B1390" s="4" t="s">
        <v>20</v>
      </c>
      <c r="C1390" s="5">
        <v>499</v>
      </c>
      <c r="D1390">
        <f t="shared" si="168"/>
        <v>2011</v>
      </c>
      <c r="E1390">
        <f>F1390*C1390</f>
        <v>1097.8000000000002</v>
      </c>
      <c r="F1390">
        <f>VLOOKUP(D1390,$Y$3:$Z$12,2)</f>
        <v>2.2000000000000002</v>
      </c>
      <c r="G1390">
        <f>SUMIF($B$2:B1390,B1390,$C$2:C1390)</f>
        <v>12683</v>
      </c>
      <c r="H1390">
        <f t="shared" si="169"/>
        <v>0.2</v>
      </c>
      <c r="I1390">
        <f t="shared" si="170"/>
        <v>99.800000000000011</v>
      </c>
      <c r="J1390">
        <f t="shared" si="171"/>
        <v>5</v>
      </c>
      <c r="K1390">
        <f t="shared" si="174"/>
        <v>3142</v>
      </c>
      <c r="L1390">
        <f t="shared" si="172"/>
        <v>2643</v>
      </c>
      <c r="M1390">
        <f t="shared" si="175"/>
        <v>3000</v>
      </c>
      <c r="N1390">
        <f t="shared" si="173"/>
        <v>5643</v>
      </c>
    </row>
    <row r="1391" spans="1:14" x14ac:dyDescent="0.25">
      <c r="A1391" s="6">
        <v>40695</v>
      </c>
      <c r="B1391" s="7" t="s">
        <v>20</v>
      </c>
      <c r="C1391" s="8">
        <v>134</v>
      </c>
      <c r="D1391">
        <f t="shared" si="168"/>
        <v>2011</v>
      </c>
      <c r="E1391">
        <f>F1391*C1391</f>
        <v>294.8</v>
      </c>
      <c r="F1391">
        <f>VLOOKUP(D1391,$Y$3:$Z$12,2)</f>
        <v>2.2000000000000002</v>
      </c>
      <c r="G1391">
        <f>SUMIF($B$2:B1391,B1391,$C$2:C1391)</f>
        <v>12817</v>
      </c>
      <c r="H1391">
        <f t="shared" si="169"/>
        <v>0.2</v>
      </c>
      <c r="I1391">
        <f t="shared" si="170"/>
        <v>26.8</v>
      </c>
      <c r="J1391">
        <f t="shared" si="171"/>
        <v>6</v>
      </c>
      <c r="K1391">
        <f t="shared" si="174"/>
        <v>5643</v>
      </c>
      <c r="L1391">
        <f t="shared" si="172"/>
        <v>5509</v>
      </c>
      <c r="M1391">
        <f t="shared" si="175"/>
        <v>0</v>
      </c>
      <c r="N1391">
        <f t="shared" si="173"/>
        <v>5509</v>
      </c>
    </row>
    <row r="1392" spans="1:14" x14ac:dyDescent="0.25">
      <c r="A1392" s="3">
        <v>40695</v>
      </c>
      <c r="B1392" s="4" t="s">
        <v>55</v>
      </c>
      <c r="C1392" s="5">
        <v>132</v>
      </c>
      <c r="D1392">
        <f t="shared" si="168"/>
        <v>2011</v>
      </c>
      <c r="E1392">
        <f>F1392*C1392</f>
        <v>290.40000000000003</v>
      </c>
      <c r="F1392">
        <f>VLOOKUP(D1392,$Y$3:$Z$12,2)</f>
        <v>2.2000000000000002</v>
      </c>
      <c r="G1392">
        <f>SUMIF($B$2:B1392,B1392,$C$2:C1392)</f>
        <v>3384</v>
      </c>
      <c r="H1392">
        <f t="shared" si="169"/>
        <v>0.1</v>
      </c>
      <c r="I1392">
        <f t="shared" si="170"/>
        <v>13.200000000000001</v>
      </c>
      <c r="J1392">
        <f t="shared" si="171"/>
        <v>6</v>
      </c>
      <c r="K1392">
        <f t="shared" si="174"/>
        <v>5509</v>
      </c>
      <c r="L1392">
        <f t="shared" si="172"/>
        <v>5377</v>
      </c>
      <c r="M1392">
        <f t="shared" si="175"/>
        <v>0</v>
      </c>
      <c r="N1392">
        <f t="shared" si="173"/>
        <v>5377</v>
      </c>
    </row>
    <row r="1393" spans="1:14" x14ac:dyDescent="0.25">
      <c r="A1393" s="6">
        <v>40696</v>
      </c>
      <c r="B1393" s="7" t="s">
        <v>22</v>
      </c>
      <c r="C1393" s="8">
        <v>180</v>
      </c>
      <c r="D1393">
        <f t="shared" si="168"/>
        <v>2011</v>
      </c>
      <c r="E1393">
        <f>F1393*C1393</f>
        <v>396.00000000000006</v>
      </c>
      <c r="F1393">
        <f>VLOOKUP(D1393,$Y$3:$Z$12,2)</f>
        <v>2.2000000000000002</v>
      </c>
      <c r="G1393">
        <f>SUMIF($B$2:B1393,B1393,$C$2:C1393)</f>
        <v>2985</v>
      </c>
      <c r="H1393">
        <f t="shared" si="169"/>
        <v>0.1</v>
      </c>
      <c r="I1393">
        <f t="shared" si="170"/>
        <v>18</v>
      </c>
      <c r="J1393">
        <f t="shared" si="171"/>
        <v>6</v>
      </c>
      <c r="K1393">
        <f t="shared" si="174"/>
        <v>5377</v>
      </c>
      <c r="L1393">
        <f t="shared" si="172"/>
        <v>5197</v>
      </c>
      <c r="M1393">
        <f t="shared" si="175"/>
        <v>0</v>
      </c>
      <c r="N1393">
        <f t="shared" si="173"/>
        <v>5197</v>
      </c>
    </row>
    <row r="1394" spans="1:14" x14ac:dyDescent="0.25">
      <c r="A1394" s="3">
        <v>40699</v>
      </c>
      <c r="B1394" s="4" t="s">
        <v>224</v>
      </c>
      <c r="C1394" s="5">
        <v>5</v>
      </c>
      <c r="D1394">
        <f t="shared" si="168"/>
        <v>2011</v>
      </c>
      <c r="E1394">
        <f>F1394*C1394</f>
        <v>11</v>
      </c>
      <c r="F1394">
        <f>VLOOKUP(D1394,$Y$3:$Z$12,2)</f>
        <v>2.2000000000000002</v>
      </c>
      <c r="G1394">
        <f>SUMIF($B$2:B1394,B1394,$C$2:C1394)</f>
        <v>14</v>
      </c>
      <c r="H1394">
        <f t="shared" si="169"/>
        <v>0</v>
      </c>
      <c r="I1394">
        <f t="shared" si="170"/>
        <v>0</v>
      </c>
      <c r="J1394">
        <f t="shared" si="171"/>
        <v>6</v>
      </c>
      <c r="K1394">
        <f t="shared" si="174"/>
        <v>5197</v>
      </c>
      <c r="L1394">
        <f t="shared" si="172"/>
        <v>5192</v>
      </c>
      <c r="M1394">
        <f t="shared" si="175"/>
        <v>0</v>
      </c>
      <c r="N1394">
        <f t="shared" si="173"/>
        <v>5192</v>
      </c>
    </row>
    <row r="1395" spans="1:14" x14ac:dyDescent="0.25">
      <c r="A1395" s="6">
        <v>40701</v>
      </c>
      <c r="B1395" s="7" t="s">
        <v>27</v>
      </c>
      <c r="C1395" s="8">
        <v>110</v>
      </c>
      <c r="D1395">
        <f t="shared" si="168"/>
        <v>2011</v>
      </c>
      <c r="E1395">
        <f>F1395*C1395</f>
        <v>242.00000000000003</v>
      </c>
      <c r="F1395">
        <f>VLOOKUP(D1395,$Y$3:$Z$12,2)</f>
        <v>2.2000000000000002</v>
      </c>
      <c r="G1395">
        <f>SUMIF($B$2:B1395,B1395,$C$2:C1395)</f>
        <v>4113</v>
      </c>
      <c r="H1395">
        <f t="shared" si="169"/>
        <v>0.1</v>
      </c>
      <c r="I1395">
        <f t="shared" si="170"/>
        <v>11</v>
      </c>
      <c r="J1395">
        <f t="shared" si="171"/>
        <v>6</v>
      </c>
      <c r="K1395">
        <f t="shared" si="174"/>
        <v>5192</v>
      </c>
      <c r="L1395">
        <f t="shared" si="172"/>
        <v>5082</v>
      </c>
      <c r="M1395">
        <f t="shared" si="175"/>
        <v>0</v>
      </c>
      <c r="N1395">
        <f t="shared" si="173"/>
        <v>5082</v>
      </c>
    </row>
    <row r="1396" spans="1:14" x14ac:dyDescent="0.25">
      <c r="A1396" s="3">
        <v>40702</v>
      </c>
      <c r="B1396" s="4" t="s">
        <v>55</v>
      </c>
      <c r="C1396" s="5">
        <v>54</v>
      </c>
      <c r="D1396">
        <f t="shared" si="168"/>
        <v>2011</v>
      </c>
      <c r="E1396">
        <f>F1396*C1396</f>
        <v>118.80000000000001</v>
      </c>
      <c r="F1396">
        <f>VLOOKUP(D1396,$Y$3:$Z$12,2)</f>
        <v>2.2000000000000002</v>
      </c>
      <c r="G1396">
        <f>SUMIF($B$2:B1396,B1396,$C$2:C1396)</f>
        <v>3438</v>
      </c>
      <c r="H1396">
        <f t="shared" si="169"/>
        <v>0.1</v>
      </c>
      <c r="I1396">
        <f t="shared" si="170"/>
        <v>5.4</v>
      </c>
      <c r="J1396">
        <f t="shared" si="171"/>
        <v>6</v>
      </c>
      <c r="K1396">
        <f t="shared" si="174"/>
        <v>5082</v>
      </c>
      <c r="L1396">
        <f t="shared" si="172"/>
        <v>5028</v>
      </c>
      <c r="M1396">
        <f t="shared" si="175"/>
        <v>0</v>
      </c>
      <c r="N1396">
        <f t="shared" si="173"/>
        <v>5028</v>
      </c>
    </row>
    <row r="1397" spans="1:14" x14ac:dyDescent="0.25">
      <c r="A1397" s="6">
        <v>40703</v>
      </c>
      <c r="B1397" s="7" t="s">
        <v>212</v>
      </c>
      <c r="C1397" s="8">
        <v>6</v>
      </c>
      <c r="D1397">
        <f t="shared" si="168"/>
        <v>2011</v>
      </c>
      <c r="E1397">
        <f>F1397*C1397</f>
        <v>13.200000000000001</v>
      </c>
      <c r="F1397">
        <f>VLOOKUP(D1397,$Y$3:$Z$12,2)</f>
        <v>2.2000000000000002</v>
      </c>
      <c r="G1397">
        <f>SUMIF($B$2:B1397,B1397,$C$2:C1397)</f>
        <v>12</v>
      </c>
      <c r="H1397">
        <f t="shared" si="169"/>
        <v>0</v>
      </c>
      <c r="I1397">
        <f t="shared" si="170"/>
        <v>0</v>
      </c>
      <c r="J1397">
        <f t="shared" si="171"/>
        <v>6</v>
      </c>
      <c r="K1397">
        <f t="shared" si="174"/>
        <v>5028</v>
      </c>
      <c r="L1397">
        <f t="shared" si="172"/>
        <v>5022</v>
      </c>
      <c r="M1397">
        <f t="shared" si="175"/>
        <v>0</v>
      </c>
      <c r="N1397">
        <f t="shared" si="173"/>
        <v>5022</v>
      </c>
    </row>
    <row r="1398" spans="1:14" x14ac:dyDescent="0.25">
      <c r="A1398" s="3">
        <v>40704</v>
      </c>
      <c r="B1398" s="4" t="s">
        <v>53</v>
      </c>
      <c r="C1398" s="5">
        <v>476</v>
      </c>
      <c r="D1398">
        <f t="shared" si="168"/>
        <v>2011</v>
      </c>
      <c r="E1398">
        <f>F1398*C1398</f>
        <v>1047.2</v>
      </c>
      <c r="F1398">
        <f>VLOOKUP(D1398,$Y$3:$Z$12,2)</f>
        <v>2.2000000000000002</v>
      </c>
      <c r="G1398">
        <f>SUMIF($B$2:B1398,B1398,$C$2:C1398)</f>
        <v>17196</v>
      </c>
      <c r="H1398">
        <f t="shared" si="169"/>
        <v>0.2</v>
      </c>
      <c r="I1398">
        <f t="shared" si="170"/>
        <v>95.2</v>
      </c>
      <c r="J1398">
        <f t="shared" si="171"/>
        <v>6</v>
      </c>
      <c r="K1398">
        <f t="shared" si="174"/>
        <v>5022</v>
      </c>
      <c r="L1398">
        <f t="shared" si="172"/>
        <v>4546</v>
      </c>
      <c r="M1398">
        <f t="shared" si="175"/>
        <v>0</v>
      </c>
      <c r="N1398">
        <f t="shared" si="173"/>
        <v>4546</v>
      </c>
    </row>
    <row r="1399" spans="1:14" x14ac:dyDescent="0.25">
      <c r="A1399" s="6">
        <v>40704</v>
      </c>
      <c r="B1399" s="7" t="s">
        <v>22</v>
      </c>
      <c r="C1399" s="8">
        <v>104</v>
      </c>
      <c r="D1399">
        <f t="shared" si="168"/>
        <v>2011</v>
      </c>
      <c r="E1399">
        <f>F1399*C1399</f>
        <v>228.8</v>
      </c>
      <c r="F1399">
        <f>VLOOKUP(D1399,$Y$3:$Z$12,2)</f>
        <v>2.2000000000000002</v>
      </c>
      <c r="G1399">
        <f>SUMIF($B$2:B1399,B1399,$C$2:C1399)</f>
        <v>3089</v>
      </c>
      <c r="H1399">
        <f t="shared" si="169"/>
        <v>0.1</v>
      </c>
      <c r="I1399">
        <f t="shared" si="170"/>
        <v>10.4</v>
      </c>
      <c r="J1399">
        <f t="shared" si="171"/>
        <v>6</v>
      </c>
      <c r="K1399">
        <f t="shared" si="174"/>
        <v>4546</v>
      </c>
      <c r="L1399">
        <f t="shared" si="172"/>
        <v>4442</v>
      </c>
      <c r="M1399">
        <f t="shared" si="175"/>
        <v>0</v>
      </c>
      <c r="N1399">
        <f t="shared" si="173"/>
        <v>4442</v>
      </c>
    </row>
    <row r="1400" spans="1:14" x14ac:dyDescent="0.25">
      <c r="A1400" s="3">
        <v>40704</v>
      </c>
      <c r="B1400" s="4" t="s">
        <v>34</v>
      </c>
      <c r="C1400" s="5">
        <v>104</v>
      </c>
      <c r="D1400">
        <f t="shared" si="168"/>
        <v>2011</v>
      </c>
      <c r="E1400">
        <f>F1400*C1400</f>
        <v>228.8</v>
      </c>
      <c r="F1400">
        <f>VLOOKUP(D1400,$Y$3:$Z$12,2)</f>
        <v>2.2000000000000002</v>
      </c>
      <c r="G1400">
        <f>SUMIF($B$2:B1400,B1400,$C$2:C1400)</f>
        <v>1603</v>
      </c>
      <c r="H1400">
        <f t="shared" si="169"/>
        <v>0.1</v>
      </c>
      <c r="I1400">
        <f t="shared" si="170"/>
        <v>10.4</v>
      </c>
      <c r="J1400">
        <f t="shared" si="171"/>
        <v>6</v>
      </c>
      <c r="K1400">
        <f t="shared" si="174"/>
        <v>4442</v>
      </c>
      <c r="L1400">
        <f t="shared" si="172"/>
        <v>4338</v>
      </c>
      <c r="M1400">
        <f t="shared" si="175"/>
        <v>0</v>
      </c>
      <c r="N1400">
        <f t="shared" si="173"/>
        <v>4338</v>
      </c>
    </row>
    <row r="1401" spans="1:14" x14ac:dyDescent="0.25">
      <c r="A1401" s="6">
        <v>40706</v>
      </c>
      <c r="B1401" s="7" t="s">
        <v>21</v>
      </c>
      <c r="C1401" s="8">
        <v>47</v>
      </c>
      <c r="D1401">
        <f t="shared" si="168"/>
        <v>2011</v>
      </c>
      <c r="E1401">
        <f>F1401*C1401</f>
        <v>103.4</v>
      </c>
      <c r="F1401">
        <f>VLOOKUP(D1401,$Y$3:$Z$12,2)</f>
        <v>2.2000000000000002</v>
      </c>
      <c r="G1401">
        <f>SUMIF($B$2:B1401,B1401,$C$2:C1401)</f>
        <v>3935</v>
      </c>
      <c r="H1401">
        <f t="shared" si="169"/>
        <v>0.1</v>
      </c>
      <c r="I1401">
        <f t="shared" si="170"/>
        <v>4.7</v>
      </c>
      <c r="J1401">
        <f t="shared" si="171"/>
        <v>6</v>
      </c>
      <c r="K1401">
        <f t="shared" si="174"/>
        <v>4338</v>
      </c>
      <c r="L1401">
        <f t="shared" si="172"/>
        <v>4291</v>
      </c>
      <c r="M1401">
        <f t="shared" si="175"/>
        <v>0</v>
      </c>
      <c r="N1401">
        <f t="shared" si="173"/>
        <v>4291</v>
      </c>
    </row>
    <row r="1402" spans="1:14" x14ac:dyDescent="0.25">
      <c r="A1402" s="3">
        <v>40706</v>
      </c>
      <c r="B1402" s="4" t="s">
        <v>38</v>
      </c>
      <c r="C1402" s="5">
        <v>127</v>
      </c>
      <c r="D1402">
        <f t="shared" si="168"/>
        <v>2011</v>
      </c>
      <c r="E1402">
        <f>F1402*C1402</f>
        <v>279.40000000000003</v>
      </c>
      <c r="F1402">
        <f>VLOOKUP(D1402,$Y$3:$Z$12,2)</f>
        <v>2.2000000000000002</v>
      </c>
      <c r="G1402">
        <f>SUMIF($B$2:B1402,B1402,$C$2:C1402)</f>
        <v>2632</v>
      </c>
      <c r="H1402">
        <f t="shared" si="169"/>
        <v>0.1</v>
      </c>
      <c r="I1402">
        <f t="shared" si="170"/>
        <v>12.700000000000001</v>
      </c>
      <c r="J1402">
        <f t="shared" si="171"/>
        <v>6</v>
      </c>
      <c r="K1402">
        <f t="shared" si="174"/>
        <v>4291</v>
      </c>
      <c r="L1402">
        <f t="shared" si="172"/>
        <v>4164</v>
      </c>
      <c r="M1402">
        <f t="shared" si="175"/>
        <v>0</v>
      </c>
      <c r="N1402">
        <f t="shared" si="173"/>
        <v>4164</v>
      </c>
    </row>
    <row r="1403" spans="1:14" x14ac:dyDescent="0.25">
      <c r="A1403" s="6">
        <v>40708</v>
      </c>
      <c r="B1403" s="7" t="s">
        <v>28</v>
      </c>
      <c r="C1403" s="8">
        <v>143</v>
      </c>
      <c r="D1403">
        <f t="shared" si="168"/>
        <v>2011</v>
      </c>
      <c r="E1403">
        <f>F1403*C1403</f>
        <v>314.60000000000002</v>
      </c>
      <c r="F1403">
        <f>VLOOKUP(D1403,$Y$3:$Z$12,2)</f>
        <v>2.2000000000000002</v>
      </c>
      <c r="G1403">
        <f>SUMIF($B$2:B1403,B1403,$C$2:C1403)</f>
        <v>1546</v>
      </c>
      <c r="H1403">
        <f t="shared" si="169"/>
        <v>0.1</v>
      </c>
      <c r="I1403">
        <f t="shared" si="170"/>
        <v>14.3</v>
      </c>
      <c r="J1403">
        <f t="shared" si="171"/>
        <v>6</v>
      </c>
      <c r="K1403">
        <f t="shared" si="174"/>
        <v>4164</v>
      </c>
      <c r="L1403">
        <f t="shared" si="172"/>
        <v>4021</v>
      </c>
      <c r="M1403">
        <f t="shared" si="175"/>
        <v>0</v>
      </c>
      <c r="N1403">
        <f t="shared" si="173"/>
        <v>4021</v>
      </c>
    </row>
    <row r="1404" spans="1:14" x14ac:dyDescent="0.25">
      <c r="A1404" s="3">
        <v>40711</v>
      </c>
      <c r="B1404" s="4" t="s">
        <v>61</v>
      </c>
      <c r="C1404" s="5">
        <v>181</v>
      </c>
      <c r="D1404">
        <f t="shared" si="168"/>
        <v>2011</v>
      </c>
      <c r="E1404">
        <f>F1404*C1404</f>
        <v>398.20000000000005</v>
      </c>
      <c r="F1404">
        <f>VLOOKUP(D1404,$Y$3:$Z$12,2)</f>
        <v>2.2000000000000002</v>
      </c>
      <c r="G1404">
        <f>SUMIF($B$2:B1404,B1404,$C$2:C1404)</f>
        <v>775</v>
      </c>
      <c r="H1404">
        <f t="shared" si="169"/>
        <v>0.05</v>
      </c>
      <c r="I1404">
        <f t="shared" si="170"/>
        <v>9.0500000000000007</v>
      </c>
      <c r="J1404">
        <f t="shared" si="171"/>
        <v>6</v>
      </c>
      <c r="K1404">
        <f t="shared" si="174"/>
        <v>4021</v>
      </c>
      <c r="L1404">
        <f t="shared" si="172"/>
        <v>3840</v>
      </c>
      <c r="M1404">
        <f t="shared" si="175"/>
        <v>0</v>
      </c>
      <c r="N1404">
        <f t="shared" si="173"/>
        <v>3840</v>
      </c>
    </row>
    <row r="1405" spans="1:14" x14ac:dyDescent="0.25">
      <c r="A1405" s="6">
        <v>40714</v>
      </c>
      <c r="B1405" s="7" t="s">
        <v>22</v>
      </c>
      <c r="C1405" s="8">
        <v>139</v>
      </c>
      <c r="D1405">
        <f t="shared" si="168"/>
        <v>2011</v>
      </c>
      <c r="E1405">
        <f>F1405*C1405</f>
        <v>305.8</v>
      </c>
      <c r="F1405">
        <f>VLOOKUP(D1405,$Y$3:$Z$12,2)</f>
        <v>2.2000000000000002</v>
      </c>
      <c r="G1405">
        <f>SUMIF($B$2:B1405,B1405,$C$2:C1405)</f>
        <v>3228</v>
      </c>
      <c r="H1405">
        <f t="shared" si="169"/>
        <v>0.1</v>
      </c>
      <c r="I1405">
        <f t="shared" si="170"/>
        <v>13.9</v>
      </c>
      <c r="J1405">
        <f t="shared" si="171"/>
        <v>6</v>
      </c>
      <c r="K1405">
        <f t="shared" si="174"/>
        <v>3840</v>
      </c>
      <c r="L1405">
        <f t="shared" si="172"/>
        <v>3701</v>
      </c>
      <c r="M1405">
        <f t="shared" si="175"/>
        <v>0</v>
      </c>
      <c r="N1405">
        <f t="shared" si="173"/>
        <v>3701</v>
      </c>
    </row>
    <row r="1406" spans="1:14" x14ac:dyDescent="0.25">
      <c r="A1406" s="3">
        <v>40717</v>
      </c>
      <c r="B1406" s="4" t="s">
        <v>55</v>
      </c>
      <c r="C1406" s="5">
        <v>187</v>
      </c>
      <c r="D1406">
        <f t="shared" si="168"/>
        <v>2011</v>
      </c>
      <c r="E1406">
        <f>F1406*C1406</f>
        <v>411.40000000000003</v>
      </c>
      <c r="F1406">
        <f>VLOOKUP(D1406,$Y$3:$Z$12,2)</f>
        <v>2.2000000000000002</v>
      </c>
      <c r="G1406">
        <f>SUMIF($B$2:B1406,B1406,$C$2:C1406)</f>
        <v>3625</v>
      </c>
      <c r="H1406">
        <f t="shared" si="169"/>
        <v>0.1</v>
      </c>
      <c r="I1406">
        <f t="shared" si="170"/>
        <v>18.7</v>
      </c>
      <c r="J1406">
        <f t="shared" si="171"/>
        <v>6</v>
      </c>
      <c r="K1406">
        <f t="shared" si="174"/>
        <v>3701</v>
      </c>
      <c r="L1406">
        <f t="shared" si="172"/>
        <v>3514</v>
      </c>
      <c r="M1406">
        <f t="shared" si="175"/>
        <v>0</v>
      </c>
      <c r="N1406">
        <f t="shared" si="173"/>
        <v>3514</v>
      </c>
    </row>
    <row r="1407" spans="1:14" x14ac:dyDescent="0.25">
      <c r="A1407" s="6">
        <v>40717</v>
      </c>
      <c r="B1407" s="7" t="s">
        <v>204</v>
      </c>
      <c r="C1407" s="8">
        <v>11</v>
      </c>
      <c r="D1407">
        <f t="shared" si="168"/>
        <v>2011</v>
      </c>
      <c r="E1407">
        <f>F1407*C1407</f>
        <v>24.200000000000003</v>
      </c>
      <c r="F1407">
        <f>VLOOKUP(D1407,$Y$3:$Z$12,2)</f>
        <v>2.2000000000000002</v>
      </c>
      <c r="G1407">
        <f>SUMIF($B$2:B1407,B1407,$C$2:C1407)</f>
        <v>13</v>
      </c>
      <c r="H1407">
        <f t="shared" si="169"/>
        <v>0</v>
      </c>
      <c r="I1407">
        <f t="shared" si="170"/>
        <v>0</v>
      </c>
      <c r="J1407">
        <f t="shared" si="171"/>
        <v>6</v>
      </c>
      <c r="K1407">
        <f t="shared" si="174"/>
        <v>3514</v>
      </c>
      <c r="L1407">
        <f t="shared" si="172"/>
        <v>3503</v>
      </c>
      <c r="M1407">
        <f t="shared" si="175"/>
        <v>0</v>
      </c>
      <c r="N1407">
        <f t="shared" si="173"/>
        <v>3503</v>
      </c>
    </row>
    <row r="1408" spans="1:14" x14ac:dyDescent="0.25">
      <c r="A1408" s="3">
        <v>40718</v>
      </c>
      <c r="B1408" s="4" t="s">
        <v>58</v>
      </c>
      <c r="C1408" s="5">
        <v>170</v>
      </c>
      <c r="D1408">
        <f t="shared" si="168"/>
        <v>2011</v>
      </c>
      <c r="E1408">
        <f>F1408*C1408</f>
        <v>374.00000000000006</v>
      </c>
      <c r="F1408">
        <f>VLOOKUP(D1408,$Y$3:$Z$12,2)</f>
        <v>2.2000000000000002</v>
      </c>
      <c r="G1408">
        <f>SUMIF($B$2:B1408,B1408,$C$2:C1408)</f>
        <v>3348</v>
      </c>
      <c r="H1408">
        <f t="shared" si="169"/>
        <v>0.1</v>
      </c>
      <c r="I1408">
        <f t="shared" si="170"/>
        <v>17</v>
      </c>
      <c r="J1408">
        <f t="shared" si="171"/>
        <v>6</v>
      </c>
      <c r="K1408">
        <f t="shared" si="174"/>
        <v>3503</v>
      </c>
      <c r="L1408">
        <f t="shared" si="172"/>
        <v>3333</v>
      </c>
      <c r="M1408">
        <f t="shared" si="175"/>
        <v>0</v>
      </c>
      <c r="N1408">
        <f t="shared" si="173"/>
        <v>3333</v>
      </c>
    </row>
    <row r="1409" spans="1:14" x14ac:dyDescent="0.25">
      <c r="A1409" s="6">
        <v>40723</v>
      </c>
      <c r="B1409" s="7" t="s">
        <v>119</v>
      </c>
      <c r="C1409" s="8">
        <v>7</v>
      </c>
      <c r="D1409">
        <f t="shared" si="168"/>
        <v>2011</v>
      </c>
      <c r="E1409">
        <f>F1409*C1409</f>
        <v>15.400000000000002</v>
      </c>
      <c r="F1409">
        <f>VLOOKUP(D1409,$Y$3:$Z$12,2)</f>
        <v>2.2000000000000002</v>
      </c>
      <c r="G1409">
        <f>SUMIF($B$2:B1409,B1409,$C$2:C1409)</f>
        <v>27</v>
      </c>
      <c r="H1409">
        <f t="shared" si="169"/>
        <v>0</v>
      </c>
      <c r="I1409">
        <f t="shared" si="170"/>
        <v>0</v>
      </c>
      <c r="J1409">
        <f t="shared" si="171"/>
        <v>6</v>
      </c>
      <c r="K1409">
        <f t="shared" si="174"/>
        <v>3333</v>
      </c>
      <c r="L1409">
        <f t="shared" si="172"/>
        <v>3326</v>
      </c>
      <c r="M1409">
        <f t="shared" si="175"/>
        <v>2000</v>
      </c>
      <c r="N1409">
        <f t="shared" si="173"/>
        <v>5326</v>
      </c>
    </row>
    <row r="1410" spans="1:14" x14ac:dyDescent="0.25">
      <c r="A1410" s="3">
        <v>40727</v>
      </c>
      <c r="B1410" s="4" t="s">
        <v>15</v>
      </c>
      <c r="C1410" s="5">
        <v>168</v>
      </c>
      <c r="D1410">
        <f t="shared" si="168"/>
        <v>2011</v>
      </c>
      <c r="E1410">
        <f>F1410*C1410</f>
        <v>369.6</v>
      </c>
      <c r="F1410">
        <f>VLOOKUP(D1410,$Y$3:$Z$12,2)</f>
        <v>2.2000000000000002</v>
      </c>
      <c r="G1410">
        <f>SUMIF($B$2:B1410,B1410,$C$2:C1410)</f>
        <v>3648</v>
      </c>
      <c r="H1410">
        <f t="shared" si="169"/>
        <v>0.1</v>
      </c>
      <c r="I1410">
        <f t="shared" si="170"/>
        <v>16.8</v>
      </c>
      <c r="J1410">
        <f t="shared" si="171"/>
        <v>7</v>
      </c>
      <c r="K1410">
        <f t="shared" si="174"/>
        <v>5326</v>
      </c>
      <c r="L1410">
        <f t="shared" si="172"/>
        <v>5158</v>
      </c>
      <c r="M1410">
        <f t="shared" si="175"/>
        <v>0</v>
      </c>
      <c r="N1410">
        <f t="shared" si="173"/>
        <v>5158</v>
      </c>
    </row>
    <row r="1411" spans="1:14" x14ac:dyDescent="0.25">
      <c r="A1411" s="6">
        <v>40727</v>
      </c>
      <c r="B1411" s="7" t="s">
        <v>208</v>
      </c>
      <c r="C1411" s="8">
        <v>4</v>
      </c>
      <c r="D1411">
        <f t="shared" ref="D1411:D1474" si="176">YEAR(A1411)</f>
        <v>2011</v>
      </c>
      <c r="E1411">
        <f>F1411*C1411</f>
        <v>8.8000000000000007</v>
      </c>
      <c r="F1411">
        <f>VLOOKUP(D1411,$Y$3:$Z$12,2)</f>
        <v>2.2000000000000002</v>
      </c>
      <c r="G1411">
        <f>SUMIF($B$2:B1411,B1411,$C$2:C1411)</f>
        <v>5</v>
      </c>
      <c r="H1411">
        <f t="shared" ref="H1411:H1474" si="177">IF(G1411 &gt;= 10000,0.2,IF(G1411 &gt;= 1000,0.1,IF(G1411 &gt;= 100,0.05,0)))</f>
        <v>0</v>
      </c>
      <c r="I1411">
        <f t="shared" ref="I1411:I1474" si="178">H1411*C1411</f>
        <v>0</v>
      </c>
      <c r="J1411">
        <f t="shared" ref="J1411:J1474" si="179">MONTH(A1411)</f>
        <v>7</v>
      </c>
      <c r="K1411">
        <f t="shared" si="174"/>
        <v>5158</v>
      </c>
      <c r="L1411">
        <f t="shared" ref="L1411:L1474" si="180">K1411-C1411</f>
        <v>5154</v>
      </c>
      <c r="M1411">
        <f t="shared" si="175"/>
        <v>0</v>
      </c>
      <c r="N1411">
        <f t="shared" ref="N1411:N1474" si="181">L1411+M1411</f>
        <v>5154</v>
      </c>
    </row>
    <row r="1412" spans="1:14" x14ac:dyDescent="0.25">
      <c r="A1412" s="3">
        <v>40727</v>
      </c>
      <c r="B1412" s="4" t="s">
        <v>12</v>
      </c>
      <c r="C1412" s="5">
        <v>145</v>
      </c>
      <c r="D1412">
        <f t="shared" si="176"/>
        <v>2011</v>
      </c>
      <c r="E1412">
        <f>F1412*C1412</f>
        <v>319</v>
      </c>
      <c r="F1412">
        <f>VLOOKUP(D1412,$Y$3:$Z$12,2)</f>
        <v>2.2000000000000002</v>
      </c>
      <c r="G1412">
        <f>SUMIF($B$2:B1412,B1412,$C$2:C1412)</f>
        <v>17496</v>
      </c>
      <c r="H1412">
        <f t="shared" si="177"/>
        <v>0.2</v>
      </c>
      <c r="I1412">
        <f t="shared" si="178"/>
        <v>29</v>
      </c>
      <c r="J1412">
        <f t="shared" si="179"/>
        <v>7</v>
      </c>
      <c r="K1412">
        <f t="shared" ref="K1412:K1475" si="182">N1411</f>
        <v>5154</v>
      </c>
      <c r="L1412">
        <f t="shared" si="180"/>
        <v>5009</v>
      </c>
      <c r="M1412">
        <f t="shared" ref="M1412:M1475" si="183">IF(J1412 &lt;&gt; J1413,MROUND(IF(ROUNDUP(5000 - L1412,-3) &lt; 0, 0, ROUNDUP(5000 - L1412,-3)),1000),0)</f>
        <v>0</v>
      </c>
      <c r="N1412">
        <f t="shared" si="181"/>
        <v>5009</v>
      </c>
    </row>
    <row r="1413" spans="1:14" x14ac:dyDescent="0.25">
      <c r="A1413" s="6">
        <v>40730</v>
      </c>
      <c r="B1413" s="7" t="s">
        <v>22</v>
      </c>
      <c r="C1413" s="8">
        <v>103</v>
      </c>
      <c r="D1413">
        <f t="shared" si="176"/>
        <v>2011</v>
      </c>
      <c r="E1413">
        <f>F1413*C1413</f>
        <v>226.60000000000002</v>
      </c>
      <c r="F1413">
        <f>VLOOKUP(D1413,$Y$3:$Z$12,2)</f>
        <v>2.2000000000000002</v>
      </c>
      <c r="G1413">
        <f>SUMIF($B$2:B1413,B1413,$C$2:C1413)</f>
        <v>3331</v>
      </c>
      <c r="H1413">
        <f t="shared" si="177"/>
        <v>0.1</v>
      </c>
      <c r="I1413">
        <f t="shared" si="178"/>
        <v>10.3</v>
      </c>
      <c r="J1413">
        <f t="shared" si="179"/>
        <v>7</v>
      </c>
      <c r="K1413">
        <f t="shared" si="182"/>
        <v>5009</v>
      </c>
      <c r="L1413">
        <f t="shared" si="180"/>
        <v>4906</v>
      </c>
      <c r="M1413">
        <f t="shared" si="183"/>
        <v>0</v>
      </c>
      <c r="N1413">
        <f t="shared" si="181"/>
        <v>4906</v>
      </c>
    </row>
    <row r="1414" spans="1:14" x14ac:dyDescent="0.25">
      <c r="A1414" s="3">
        <v>40732</v>
      </c>
      <c r="B1414" s="4" t="s">
        <v>20</v>
      </c>
      <c r="C1414" s="5">
        <v>101</v>
      </c>
      <c r="D1414">
        <f t="shared" si="176"/>
        <v>2011</v>
      </c>
      <c r="E1414">
        <f>F1414*C1414</f>
        <v>222.20000000000002</v>
      </c>
      <c r="F1414">
        <f>VLOOKUP(D1414,$Y$3:$Z$12,2)</f>
        <v>2.2000000000000002</v>
      </c>
      <c r="G1414">
        <f>SUMIF($B$2:B1414,B1414,$C$2:C1414)</f>
        <v>12918</v>
      </c>
      <c r="H1414">
        <f t="shared" si="177"/>
        <v>0.2</v>
      </c>
      <c r="I1414">
        <f t="shared" si="178"/>
        <v>20.200000000000003</v>
      </c>
      <c r="J1414">
        <f t="shared" si="179"/>
        <v>7</v>
      </c>
      <c r="K1414">
        <f t="shared" si="182"/>
        <v>4906</v>
      </c>
      <c r="L1414">
        <f t="shared" si="180"/>
        <v>4805</v>
      </c>
      <c r="M1414">
        <f t="shared" si="183"/>
        <v>0</v>
      </c>
      <c r="N1414">
        <f t="shared" si="181"/>
        <v>4805</v>
      </c>
    </row>
    <row r="1415" spans="1:14" x14ac:dyDescent="0.25">
      <c r="A1415" s="6">
        <v>40733</v>
      </c>
      <c r="B1415" s="7" t="s">
        <v>38</v>
      </c>
      <c r="C1415" s="8">
        <v>141</v>
      </c>
      <c r="D1415">
        <f t="shared" si="176"/>
        <v>2011</v>
      </c>
      <c r="E1415">
        <f>F1415*C1415</f>
        <v>310.20000000000005</v>
      </c>
      <c r="F1415">
        <f>VLOOKUP(D1415,$Y$3:$Z$12,2)</f>
        <v>2.2000000000000002</v>
      </c>
      <c r="G1415">
        <f>SUMIF($B$2:B1415,B1415,$C$2:C1415)</f>
        <v>2773</v>
      </c>
      <c r="H1415">
        <f t="shared" si="177"/>
        <v>0.1</v>
      </c>
      <c r="I1415">
        <f t="shared" si="178"/>
        <v>14.100000000000001</v>
      </c>
      <c r="J1415">
        <f t="shared" si="179"/>
        <v>7</v>
      </c>
      <c r="K1415">
        <f t="shared" si="182"/>
        <v>4805</v>
      </c>
      <c r="L1415">
        <f t="shared" si="180"/>
        <v>4664</v>
      </c>
      <c r="M1415">
        <f t="shared" si="183"/>
        <v>0</v>
      </c>
      <c r="N1415">
        <f t="shared" si="181"/>
        <v>4664</v>
      </c>
    </row>
    <row r="1416" spans="1:14" x14ac:dyDescent="0.25">
      <c r="A1416" s="3">
        <v>40733</v>
      </c>
      <c r="B1416" s="4" t="s">
        <v>197</v>
      </c>
      <c r="C1416" s="5">
        <v>6</v>
      </c>
      <c r="D1416">
        <f t="shared" si="176"/>
        <v>2011</v>
      </c>
      <c r="E1416">
        <f>F1416*C1416</f>
        <v>13.200000000000001</v>
      </c>
      <c r="F1416">
        <f>VLOOKUP(D1416,$Y$3:$Z$12,2)</f>
        <v>2.2000000000000002</v>
      </c>
      <c r="G1416">
        <f>SUMIF($B$2:B1416,B1416,$C$2:C1416)</f>
        <v>19</v>
      </c>
      <c r="H1416">
        <f t="shared" si="177"/>
        <v>0</v>
      </c>
      <c r="I1416">
        <f t="shared" si="178"/>
        <v>0</v>
      </c>
      <c r="J1416">
        <f t="shared" si="179"/>
        <v>7</v>
      </c>
      <c r="K1416">
        <f t="shared" si="182"/>
        <v>4664</v>
      </c>
      <c r="L1416">
        <f t="shared" si="180"/>
        <v>4658</v>
      </c>
      <c r="M1416">
        <f t="shared" si="183"/>
        <v>0</v>
      </c>
      <c r="N1416">
        <f t="shared" si="181"/>
        <v>4658</v>
      </c>
    </row>
    <row r="1417" spans="1:14" x14ac:dyDescent="0.25">
      <c r="A1417" s="6">
        <v>40733</v>
      </c>
      <c r="B1417" s="7" t="s">
        <v>181</v>
      </c>
      <c r="C1417" s="8">
        <v>16</v>
      </c>
      <c r="D1417">
        <f t="shared" si="176"/>
        <v>2011</v>
      </c>
      <c r="E1417">
        <f>F1417*C1417</f>
        <v>35.200000000000003</v>
      </c>
      <c r="F1417">
        <f>VLOOKUP(D1417,$Y$3:$Z$12,2)</f>
        <v>2.2000000000000002</v>
      </c>
      <c r="G1417">
        <f>SUMIF($B$2:B1417,B1417,$C$2:C1417)</f>
        <v>18</v>
      </c>
      <c r="H1417">
        <f t="shared" si="177"/>
        <v>0</v>
      </c>
      <c r="I1417">
        <f t="shared" si="178"/>
        <v>0</v>
      </c>
      <c r="J1417">
        <f t="shared" si="179"/>
        <v>7</v>
      </c>
      <c r="K1417">
        <f t="shared" si="182"/>
        <v>4658</v>
      </c>
      <c r="L1417">
        <f t="shared" si="180"/>
        <v>4642</v>
      </c>
      <c r="M1417">
        <f t="shared" si="183"/>
        <v>0</v>
      </c>
      <c r="N1417">
        <f t="shared" si="181"/>
        <v>4642</v>
      </c>
    </row>
    <row r="1418" spans="1:14" x14ac:dyDescent="0.25">
      <c r="A1418" s="3">
        <v>40735</v>
      </c>
      <c r="B1418" s="4" t="s">
        <v>20</v>
      </c>
      <c r="C1418" s="5">
        <v>276</v>
      </c>
      <c r="D1418">
        <f t="shared" si="176"/>
        <v>2011</v>
      </c>
      <c r="E1418">
        <f>F1418*C1418</f>
        <v>607.20000000000005</v>
      </c>
      <c r="F1418">
        <f>VLOOKUP(D1418,$Y$3:$Z$12,2)</f>
        <v>2.2000000000000002</v>
      </c>
      <c r="G1418">
        <f>SUMIF($B$2:B1418,B1418,$C$2:C1418)</f>
        <v>13194</v>
      </c>
      <c r="H1418">
        <f t="shared" si="177"/>
        <v>0.2</v>
      </c>
      <c r="I1418">
        <f t="shared" si="178"/>
        <v>55.2</v>
      </c>
      <c r="J1418">
        <f t="shared" si="179"/>
        <v>7</v>
      </c>
      <c r="K1418">
        <f t="shared" si="182"/>
        <v>4642</v>
      </c>
      <c r="L1418">
        <f t="shared" si="180"/>
        <v>4366</v>
      </c>
      <c r="M1418">
        <f t="shared" si="183"/>
        <v>0</v>
      </c>
      <c r="N1418">
        <f t="shared" si="181"/>
        <v>4366</v>
      </c>
    </row>
    <row r="1419" spans="1:14" x14ac:dyDescent="0.25">
      <c r="A1419" s="6">
        <v>40736</v>
      </c>
      <c r="B1419" s="7" t="s">
        <v>105</v>
      </c>
      <c r="C1419" s="8">
        <v>329</v>
      </c>
      <c r="D1419">
        <f t="shared" si="176"/>
        <v>2011</v>
      </c>
      <c r="E1419">
        <f>F1419*C1419</f>
        <v>723.80000000000007</v>
      </c>
      <c r="F1419">
        <f>VLOOKUP(D1419,$Y$3:$Z$12,2)</f>
        <v>2.2000000000000002</v>
      </c>
      <c r="G1419">
        <f>SUMIF($B$2:B1419,B1419,$C$2:C1419)</f>
        <v>3875</v>
      </c>
      <c r="H1419">
        <f t="shared" si="177"/>
        <v>0.1</v>
      </c>
      <c r="I1419">
        <f t="shared" si="178"/>
        <v>32.9</v>
      </c>
      <c r="J1419">
        <f t="shared" si="179"/>
        <v>7</v>
      </c>
      <c r="K1419">
        <f t="shared" si="182"/>
        <v>4366</v>
      </c>
      <c r="L1419">
        <f t="shared" si="180"/>
        <v>4037</v>
      </c>
      <c r="M1419">
        <f t="shared" si="183"/>
        <v>0</v>
      </c>
      <c r="N1419">
        <f t="shared" si="181"/>
        <v>4037</v>
      </c>
    </row>
    <row r="1420" spans="1:14" x14ac:dyDescent="0.25">
      <c r="A1420" s="3">
        <v>40737</v>
      </c>
      <c r="B1420" s="4" t="s">
        <v>55</v>
      </c>
      <c r="C1420" s="5">
        <v>200</v>
      </c>
      <c r="D1420">
        <f t="shared" si="176"/>
        <v>2011</v>
      </c>
      <c r="E1420">
        <f>F1420*C1420</f>
        <v>440.00000000000006</v>
      </c>
      <c r="F1420">
        <f>VLOOKUP(D1420,$Y$3:$Z$12,2)</f>
        <v>2.2000000000000002</v>
      </c>
      <c r="G1420">
        <f>SUMIF($B$2:B1420,B1420,$C$2:C1420)</f>
        <v>3825</v>
      </c>
      <c r="H1420">
        <f t="shared" si="177"/>
        <v>0.1</v>
      </c>
      <c r="I1420">
        <f t="shared" si="178"/>
        <v>20</v>
      </c>
      <c r="J1420">
        <f t="shared" si="179"/>
        <v>7</v>
      </c>
      <c r="K1420">
        <f t="shared" si="182"/>
        <v>4037</v>
      </c>
      <c r="L1420">
        <f t="shared" si="180"/>
        <v>3837</v>
      </c>
      <c r="M1420">
        <f t="shared" si="183"/>
        <v>0</v>
      </c>
      <c r="N1420">
        <f t="shared" si="181"/>
        <v>3837</v>
      </c>
    </row>
    <row r="1421" spans="1:14" x14ac:dyDescent="0.25">
      <c r="A1421" s="6">
        <v>40740</v>
      </c>
      <c r="B1421" s="7" t="s">
        <v>13</v>
      </c>
      <c r="C1421" s="8">
        <v>82</v>
      </c>
      <c r="D1421">
        <f t="shared" si="176"/>
        <v>2011</v>
      </c>
      <c r="E1421">
        <f>F1421*C1421</f>
        <v>180.4</v>
      </c>
      <c r="F1421">
        <f>VLOOKUP(D1421,$Y$3:$Z$12,2)</f>
        <v>2.2000000000000002</v>
      </c>
      <c r="G1421">
        <f>SUMIF($B$2:B1421,B1421,$C$2:C1421)</f>
        <v>2980</v>
      </c>
      <c r="H1421">
        <f t="shared" si="177"/>
        <v>0.1</v>
      </c>
      <c r="I1421">
        <f t="shared" si="178"/>
        <v>8.2000000000000011</v>
      </c>
      <c r="J1421">
        <f t="shared" si="179"/>
        <v>7</v>
      </c>
      <c r="K1421">
        <f t="shared" si="182"/>
        <v>3837</v>
      </c>
      <c r="L1421">
        <f t="shared" si="180"/>
        <v>3755</v>
      </c>
      <c r="M1421">
        <f t="shared" si="183"/>
        <v>0</v>
      </c>
      <c r="N1421">
        <f t="shared" si="181"/>
        <v>3755</v>
      </c>
    </row>
    <row r="1422" spans="1:14" x14ac:dyDescent="0.25">
      <c r="A1422" s="3">
        <v>40740</v>
      </c>
      <c r="B1422" s="4" t="s">
        <v>40</v>
      </c>
      <c r="C1422" s="5">
        <v>66</v>
      </c>
      <c r="D1422">
        <f t="shared" si="176"/>
        <v>2011</v>
      </c>
      <c r="E1422">
        <f>F1422*C1422</f>
        <v>145.20000000000002</v>
      </c>
      <c r="F1422">
        <f>VLOOKUP(D1422,$Y$3:$Z$12,2)</f>
        <v>2.2000000000000002</v>
      </c>
      <c r="G1422">
        <f>SUMIF($B$2:B1422,B1422,$C$2:C1422)</f>
        <v>3237</v>
      </c>
      <c r="H1422">
        <f t="shared" si="177"/>
        <v>0.1</v>
      </c>
      <c r="I1422">
        <f t="shared" si="178"/>
        <v>6.6000000000000005</v>
      </c>
      <c r="J1422">
        <f t="shared" si="179"/>
        <v>7</v>
      </c>
      <c r="K1422">
        <f t="shared" si="182"/>
        <v>3755</v>
      </c>
      <c r="L1422">
        <f t="shared" si="180"/>
        <v>3689</v>
      </c>
      <c r="M1422">
        <f t="shared" si="183"/>
        <v>0</v>
      </c>
      <c r="N1422">
        <f t="shared" si="181"/>
        <v>3689</v>
      </c>
    </row>
    <row r="1423" spans="1:14" x14ac:dyDescent="0.25">
      <c r="A1423" s="6">
        <v>40745</v>
      </c>
      <c r="B1423" s="7" t="s">
        <v>25</v>
      </c>
      <c r="C1423" s="8">
        <v>150</v>
      </c>
      <c r="D1423">
        <f t="shared" si="176"/>
        <v>2011</v>
      </c>
      <c r="E1423">
        <f>F1423*C1423</f>
        <v>330</v>
      </c>
      <c r="F1423">
        <f>VLOOKUP(D1423,$Y$3:$Z$12,2)</f>
        <v>2.2000000000000002</v>
      </c>
      <c r="G1423">
        <f>SUMIF($B$2:B1423,B1423,$C$2:C1423)</f>
        <v>16678</v>
      </c>
      <c r="H1423">
        <f t="shared" si="177"/>
        <v>0.2</v>
      </c>
      <c r="I1423">
        <f t="shared" si="178"/>
        <v>30</v>
      </c>
      <c r="J1423">
        <f t="shared" si="179"/>
        <v>7</v>
      </c>
      <c r="K1423">
        <f t="shared" si="182"/>
        <v>3689</v>
      </c>
      <c r="L1423">
        <f t="shared" si="180"/>
        <v>3539</v>
      </c>
      <c r="M1423">
        <f t="shared" si="183"/>
        <v>0</v>
      </c>
      <c r="N1423">
        <f t="shared" si="181"/>
        <v>3539</v>
      </c>
    </row>
    <row r="1424" spans="1:14" x14ac:dyDescent="0.25">
      <c r="A1424" s="3">
        <v>40745</v>
      </c>
      <c r="B1424" s="4" t="s">
        <v>72</v>
      </c>
      <c r="C1424" s="5">
        <v>63</v>
      </c>
      <c r="D1424">
        <f t="shared" si="176"/>
        <v>2011</v>
      </c>
      <c r="E1424">
        <f>F1424*C1424</f>
        <v>138.60000000000002</v>
      </c>
      <c r="F1424">
        <f>VLOOKUP(D1424,$Y$3:$Z$12,2)</f>
        <v>2.2000000000000002</v>
      </c>
      <c r="G1424">
        <f>SUMIF($B$2:B1424,B1424,$C$2:C1424)</f>
        <v>2455</v>
      </c>
      <c r="H1424">
        <f t="shared" si="177"/>
        <v>0.1</v>
      </c>
      <c r="I1424">
        <f t="shared" si="178"/>
        <v>6.3000000000000007</v>
      </c>
      <c r="J1424">
        <f t="shared" si="179"/>
        <v>7</v>
      </c>
      <c r="K1424">
        <f t="shared" si="182"/>
        <v>3539</v>
      </c>
      <c r="L1424">
        <f t="shared" si="180"/>
        <v>3476</v>
      </c>
      <c r="M1424">
        <f t="shared" si="183"/>
        <v>0</v>
      </c>
      <c r="N1424">
        <f t="shared" si="181"/>
        <v>3476</v>
      </c>
    </row>
    <row r="1425" spans="1:14" x14ac:dyDescent="0.25">
      <c r="A1425" s="6">
        <v>40746</v>
      </c>
      <c r="B1425" s="7" t="s">
        <v>69</v>
      </c>
      <c r="C1425" s="8">
        <v>120</v>
      </c>
      <c r="D1425">
        <f t="shared" si="176"/>
        <v>2011</v>
      </c>
      <c r="E1425">
        <f>F1425*C1425</f>
        <v>264</v>
      </c>
      <c r="F1425">
        <f>VLOOKUP(D1425,$Y$3:$Z$12,2)</f>
        <v>2.2000000000000002</v>
      </c>
      <c r="G1425">
        <f>SUMIF($B$2:B1425,B1425,$C$2:C1425)</f>
        <v>2492</v>
      </c>
      <c r="H1425">
        <f t="shared" si="177"/>
        <v>0.1</v>
      </c>
      <c r="I1425">
        <f t="shared" si="178"/>
        <v>12</v>
      </c>
      <c r="J1425">
        <f t="shared" si="179"/>
        <v>7</v>
      </c>
      <c r="K1425">
        <f t="shared" si="182"/>
        <v>3476</v>
      </c>
      <c r="L1425">
        <f t="shared" si="180"/>
        <v>3356</v>
      </c>
      <c r="M1425">
        <f t="shared" si="183"/>
        <v>0</v>
      </c>
      <c r="N1425">
        <f t="shared" si="181"/>
        <v>3356</v>
      </c>
    </row>
    <row r="1426" spans="1:14" x14ac:dyDescent="0.25">
      <c r="A1426" s="3">
        <v>40747</v>
      </c>
      <c r="B1426" s="4" t="s">
        <v>10</v>
      </c>
      <c r="C1426" s="5">
        <v>155</v>
      </c>
      <c r="D1426">
        <f t="shared" si="176"/>
        <v>2011</v>
      </c>
      <c r="E1426">
        <f>F1426*C1426</f>
        <v>341</v>
      </c>
      <c r="F1426">
        <f>VLOOKUP(D1426,$Y$3:$Z$12,2)</f>
        <v>2.2000000000000002</v>
      </c>
      <c r="G1426">
        <f>SUMIF($B$2:B1426,B1426,$C$2:C1426)</f>
        <v>18787</v>
      </c>
      <c r="H1426">
        <f t="shared" si="177"/>
        <v>0.2</v>
      </c>
      <c r="I1426">
        <f t="shared" si="178"/>
        <v>31</v>
      </c>
      <c r="J1426">
        <f t="shared" si="179"/>
        <v>7</v>
      </c>
      <c r="K1426">
        <f t="shared" si="182"/>
        <v>3356</v>
      </c>
      <c r="L1426">
        <f t="shared" si="180"/>
        <v>3201</v>
      </c>
      <c r="M1426">
        <f t="shared" si="183"/>
        <v>0</v>
      </c>
      <c r="N1426">
        <f t="shared" si="181"/>
        <v>3201</v>
      </c>
    </row>
    <row r="1427" spans="1:14" x14ac:dyDescent="0.25">
      <c r="A1427" s="6">
        <v>40748</v>
      </c>
      <c r="B1427" s="7" t="s">
        <v>22</v>
      </c>
      <c r="C1427" s="8">
        <v>30</v>
      </c>
      <c r="D1427">
        <f t="shared" si="176"/>
        <v>2011</v>
      </c>
      <c r="E1427">
        <f>F1427*C1427</f>
        <v>66</v>
      </c>
      <c r="F1427">
        <f>VLOOKUP(D1427,$Y$3:$Z$12,2)</f>
        <v>2.2000000000000002</v>
      </c>
      <c r="G1427">
        <f>SUMIF($B$2:B1427,B1427,$C$2:C1427)</f>
        <v>3361</v>
      </c>
      <c r="H1427">
        <f t="shared" si="177"/>
        <v>0.1</v>
      </c>
      <c r="I1427">
        <f t="shared" si="178"/>
        <v>3</v>
      </c>
      <c r="J1427">
        <f t="shared" si="179"/>
        <v>7</v>
      </c>
      <c r="K1427">
        <f t="shared" si="182"/>
        <v>3201</v>
      </c>
      <c r="L1427">
        <f t="shared" si="180"/>
        <v>3171</v>
      </c>
      <c r="M1427">
        <f t="shared" si="183"/>
        <v>0</v>
      </c>
      <c r="N1427">
        <f t="shared" si="181"/>
        <v>3171</v>
      </c>
    </row>
    <row r="1428" spans="1:14" x14ac:dyDescent="0.25">
      <c r="A1428" s="3">
        <v>40748</v>
      </c>
      <c r="B1428" s="4" t="s">
        <v>74</v>
      </c>
      <c r="C1428" s="5">
        <v>34</v>
      </c>
      <c r="D1428">
        <f t="shared" si="176"/>
        <v>2011</v>
      </c>
      <c r="E1428">
        <f>F1428*C1428</f>
        <v>74.800000000000011</v>
      </c>
      <c r="F1428">
        <f>VLOOKUP(D1428,$Y$3:$Z$12,2)</f>
        <v>2.2000000000000002</v>
      </c>
      <c r="G1428">
        <f>SUMIF($B$2:B1428,B1428,$C$2:C1428)</f>
        <v>1810</v>
      </c>
      <c r="H1428">
        <f t="shared" si="177"/>
        <v>0.1</v>
      </c>
      <c r="I1428">
        <f t="shared" si="178"/>
        <v>3.4000000000000004</v>
      </c>
      <c r="J1428">
        <f t="shared" si="179"/>
        <v>7</v>
      </c>
      <c r="K1428">
        <f t="shared" si="182"/>
        <v>3171</v>
      </c>
      <c r="L1428">
        <f t="shared" si="180"/>
        <v>3137</v>
      </c>
      <c r="M1428">
        <f t="shared" si="183"/>
        <v>0</v>
      </c>
      <c r="N1428">
        <f t="shared" si="181"/>
        <v>3137</v>
      </c>
    </row>
    <row r="1429" spans="1:14" x14ac:dyDescent="0.25">
      <c r="A1429" s="6">
        <v>40753</v>
      </c>
      <c r="B1429" s="7" t="s">
        <v>15</v>
      </c>
      <c r="C1429" s="8">
        <v>30</v>
      </c>
      <c r="D1429">
        <f t="shared" si="176"/>
        <v>2011</v>
      </c>
      <c r="E1429">
        <f>F1429*C1429</f>
        <v>66</v>
      </c>
      <c r="F1429">
        <f>VLOOKUP(D1429,$Y$3:$Z$12,2)</f>
        <v>2.2000000000000002</v>
      </c>
      <c r="G1429">
        <f>SUMIF($B$2:B1429,B1429,$C$2:C1429)</f>
        <v>3678</v>
      </c>
      <c r="H1429">
        <f t="shared" si="177"/>
        <v>0.1</v>
      </c>
      <c r="I1429">
        <f t="shared" si="178"/>
        <v>3</v>
      </c>
      <c r="J1429">
        <f t="shared" si="179"/>
        <v>7</v>
      </c>
      <c r="K1429">
        <f t="shared" si="182"/>
        <v>3137</v>
      </c>
      <c r="L1429">
        <f t="shared" si="180"/>
        <v>3107</v>
      </c>
      <c r="M1429">
        <f t="shared" si="183"/>
        <v>0</v>
      </c>
      <c r="N1429">
        <f t="shared" si="181"/>
        <v>3107</v>
      </c>
    </row>
    <row r="1430" spans="1:14" x14ac:dyDescent="0.25">
      <c r="A1430" s="3">
        <v>40753</v>
      </c>
      <c r="B1430" s="4" t="s">
        <v>9</v>
      </c>
      <c r="C1430" s="5">
        <v>162</v>
      </c>
      <c r="D1430">
        <f t="shared" si="176"/>
        <v>2011</v>
      </c>
      <c r="E1430">
        <f>F1430*C1430</f>
        <v>356.40000000000003</v>
      </c>
      <c r="F1430">
        <f>VLOOKUP(D1430,$Y$3:$Z$12,2)</f>
        <v>2.2000000000000002</v>
      </c>
      <c r="G1430">
        <f>SUMIF($B$2:B1430,B1430,$C$2:C1430)</f>
        <v>2114</v>
      </c>
      <c r="H1430">
        <f t="shared" si="177"/>
        <v>0.1</v>
      </c>
      <c r="I1430">
        <f t="shared" si="178"/>
        <v>16.2</v>
      </c>
      <c r="J1430">
        <f t="shared" si="179"/>
        <v>7</v>
      </c>
      <c r="K1430">
        <f t="shared" si="182"/>
        <v>3107</v>
      </c>
      <c r="L1430">
        <f t="shared" si="180"/>
        <v>2945</v>
      </c>
      <c r="M1430">
        <f t="shared" si="183"/>
        <v>0</v>
      </c>
      <c r="N1430">
        <f t="shared" si="181"/>
        <v>2945</v>
      </c>
    </row>
    <row r="1431" spans="1:14" x14ac:dyDescent="0.25">
      <c r="A1431" s="6">
        <v>40754</v>
      </c>
      <c r="B1431" s="7" t="s">
        <v>66</v>
      </c>
      <c r="C1431" s="8">
        <v>71</v>
      </c>
      <c r="D1431">
        <f t="shared" si="176"/>
        <v>2011</v>
      </c>
      <c r="E1431">
        <f>F1431*C1431</f>
        <v>156.20000000000002</v>
      </c>
      <c r="F1431">
        <f>VLOOKUP(D1431,$Y$3:$Z$12,2)</f>
        <v>2.2000000000000002</v>
      </c>
      <c r="G1431">
        <f>SUMIF($B$2:B1431,B1431,$C$2:C1431)</f>
        <v>671</v>
      </c>
      <c r="H1431">
        <f t="shared" si="177"/>
        <v>0.05</v>
      </c>
      <c r="I1431">
        <f t="shared" si="178"/>
        <v>3.5500000000000003</v>
      </c>
      <c r="J1431">
        <f t="shared" si="179"/>
        <v>7</v>
      </c>
      <c r="K1431">
        <f t="shared" si="182"/>
        <v>2945</v>
      </c>
      <c r="L1431">
        <f t="shared" si="180"/>
        <v>2874</v>
      </c>
      <c r="M1431">
        <f t="shared" si="183"/>
        <v>0</v>
      </c>
      <c r="N1431">
        <f t="shared" si="181"/>
        <v>2874</v>
      </c>
    </row>
    <row r="1432" spans="1:14" x14ac:dyDescent="0.25">
      <c r="A1432" s="3">
        <v>40755</v>
      </c>
      <c r="B1432" s="4" t="s">
        <v>158</v>
      </c>
      <c r="C1432" s="5">
        <v>16</v>
      </c>
      <c r="D1432">
        <f t="shared" si="176"/>
        <v>2011</v>
      </c>
      <c r="E1432">
        <f>F1432*C1432</f>
        <v>35.200000000000003</v>
      </c>
      <c r="F1432">
        <f>VLOOKUP(D1432,$Y$3:$Z$12,2)</f>
        <v>2.2000000000000002</v>
      </c>
      <c r="G1432">
        <f>SUMIF($B$2:B1432,B1432,$C$2:C1432)</f>
        <v>50</v>
      </c>
      <c r="H1432">
        <f t="shared" si="177"/>
        <v>0</v>
      </c>
      <c r="I1432">
        <f t="shared" si="178"/>
        <v>0</v>
      </c>
      <c r="J1432">
        <f t="shared" si="179"/>
        <v>7</v>
      </c>
      <c r="K1432">
        <f t="shared" si="182"/>
        <v>2874</v>
      </c>
      <c r="L1432">
        <f t="shared" si="180"/>
        <v>2858</v>
      </c>
      <c r="M1432">
        <f t="shared" si="183"/>
        <v>3000</v>
      </c>
      <c r="N1432">
        <f t="shared" si="181"/>
        <v>5858</v>
      </c>
    </row>
    <row r="1433" spans="1:14" x14ac:dyDescent="0.25">
      <c r="A1433" s="6">
        <v>40759</v>
      </c>
      <c r="B1433" s="7" t="s">
        <v>38</v>
      </c>
      <c r="C1433" s="8">
        <v>165</v>
      </c>
      <c r="D1433">
        <f t="shared" si="176"/>
        <v>2011</v>
      </c>
      <c r="E1433">
        <f>F1433*C1433</f>
        <v>363.00000000000006</v>
      </c>
      <c r="F1433">
        <f>VLOOKUP(D1433,$Y$3:$Z$12,2)</f>
        <v>2.2000000000000002</v>
      </c>
      <c r="G1433">
        <f>SUMIF($B$2:B1433,B1433,$C$2:C1433)</f>
        <v>2938</v>
      </c>
      <c r="H1433">
        <f t="shared" si="177"/>
        <v>0.1</v>
      </c>
      <c r="I1433">
        <f t="shared" si="178"/>
        <v>16.5</v>
      </c>
      <c r="J1433">
        <f t="shared" si="179"/>
        <v>8</v>
      </c>
      <c r="K1433">
        <f t="shared" si="182"/>
        <v>5858</v>
      </c>
      <c r="L1433">
        <f t="shared" si="180"/>
        <v>5693</v>
      </c>
      <c r="M1433">
        <f t="shared" si="183"/>
        <v>0</v>
      </c>
      <c r="N1433">
        <f t="shared" si="181"/>
        <v>5693</v>
      </c>
    </row>
    <row r="1434" spans="1:14" x14ac:dyDescent="0.25">
      <c r="A1434" s="3">
        <v>40760</v>
      </c>
      <c r="B1434" s="4" t="s">
        <v>38</v>
      </c>
      <c r="C1434" s="5">
        <v>180</v>
      </c>
      <c r="D1434">
        <f t="shared" si="176"/>
        <v>2011</v>
      </c>
      <c r="E1434">
        <f>F1434*C1434</f>
        <v>396.00000000000006</v>
      </c>
      <c r="F1434">
        <f>VLOOKUP(D1434,$Y$3:$Z$12,2)</f>
        <v>2.2000000000000002</v>
      </c>
      <c r="G1434">
        <f>SUMIF($B$2:B1434,B1434,$C$2:C1434)</f>
        <v>3118</v>
      </c>
      <c r="H1434">
        <f t="shared" si="177"/>
        <v>0.1</v>
      </c>
      <c r="I1434">
        <f t="shared" si="178"/>
        <v>18</v>
      </c>
      <c r="J1434">
        <f t="shared" si="179"/>
        <v>8</v>
      </c>
      <c r="K1434">
        <f t="shared" si="182"/>
        <v>5693</v>
      </c>
      <c r="L1434">
        <f t="shared" si="180"/>
        <v>5513</v>
      </c>
      <c r="M1434">
        <f t="shared" si="183"/>
        <v>0</v>
      </c>
      <c r="N1434">
        <f t="shared" si="181"/>
        <v>5513</v>
      </c>
    </row>
    <row r="1435" spans="1:14" x14ac:dyDescent="0.25">
      <c r="A1435" s="6">
        <v>40761</v>
      </c>
      <c r="B1435" s="7" t="s">
        <v>87</v>
      </c>
      <c r="C1435" s="8">
        <v>2</v>
      </c>
      <c r="D1435">
        <f t="shared" si="176"/>
        <v>2011</v>
      </c>
      <c r="E1435">
        <f>F1435*C1435</f>
        <v>4.4000000000000004</v>
      </c>
      <c r="F1435">
        <f>VLOOKUP(D1435,$Y$3:$Z$12,2)</f>
        <v>2.2000000000000002</v>
      </c>
      <c r="G1435">
        <f>SUMIF($B$2:B1435,B1435,$C$2:C1435)</f>
        <v>13</v>
      </c>
      <c r="H1435">
        <f t="shared" si="177"/>
        <v>0</v>
      </c>
      <c r="I1435">
        <f t="shared" si="178"/>
        <v>0</v>
      </c>
      <c r="J1435">
        <f t="shared" si="179"/>
        <v>8</v>
      </c>
      <c r="K1435">
        <f t="shared" si="182"/>
        <v>5513</v>
      </c>
      <c r="L1435">
        <f t="shared" si="180"/>
        <v>5511</v>
      </c>
      <c r="M1435">
        <f t="shared" si="183"/>
        <v>0</v>
      </c>
      <c r="N1435">
        <f t="shared" si="181"/>
        <v>5511</v>
      </c>
    </row>
    <row r="1436" spans="1:14" x14ac:dyDescent="0.25">
      <c r="A1436" s="3">
        <v>40766</v>
      </c>
      <c r="B1436" s="4" t="s">
        <v>40</v>
      </c>
      <c r="C1436" s="5">
        <v>111</v>
      </c>
      <c r="D1436">
        <f t="shared" si="176"/>
        <v>2011</v>
      </c>
      <c r="E1436">
        <f>F1436*C1436</f>
        <v>244.20000000000002</v>
      </c>
      <c r="F1436">
        <f>VLOOKUP(D1436,$Y$3:$Z$12,2)</f>
        <v>2.2000000000000002</v>
      </c>
      <c r="G1436">
        <f>SUMIF($B$2:B1436,B1436,$C$2:C1436)</f>
        <v>3348</v>
      </c>
      <c r="H1436">
        <f t="shared" si="177"/>
        <v>0.1</v>
      </c>
      <c r="I1436">
        <f t="shared" si="178"/>
        <v>11.100000000000001</v>
      </c>
      <c r="J1436">
        <f t="shared" si="179"/>
        <v>8</v>
      </c>
      <c r="K1436">
        <f t="shared" si="182"/>
        <v>5511</v>
      </c>
      <c r="L1436">
        <f t="shared" si="180"/>
        <v>5400</v>
      </c>
      <c r="M1436">
        <f t="shared" si="183"/>
        <v>0</v>
      </c>
      <c r="N1436">
        <f t="shared" si="181"/>
        <v>5400</v>
      </c>
    </row>
    <row r="1437" spans="1:14" x14ac:dyDescent="0.25">
      <c r="A1437" s="6">
        <v>40767</v>
      </c>
      <c r="B1437" s="7" t="s">
        <v>38</v>
      </c>
      <c r="C1437" s="8">
        <v>128</v>
      </c>
      <c r="D1437">
        <f t="shared" si="176"/>
        <v>2011</v>
      </c>
      <c r="E1437">
        <f>F1437*C1437</f>
        <v>281.60000000000002</v>
      </c>
      <c r="F1437">
        <f>VLOOKUP(D1437,$Y$3:$Z$12,2)</f>
        <v>2.2000000000000002</v>
      </c>
      <c r="G1437">
        <f>SUMIF($B$2:B1437,B1437,$C$2:C1437)</f>
        <v>3246</v>
      </c>
      <c r="H1437">
        <f t="shared" si="177"/>
        <v>0.1</v>
      </c>
      <c r="I1437">
        <f t="shared" si="178"/>
        <v>12.8</v>
      </c>
      <c r="J1437">
        <f t="shared" si="179"/>
        <v>8</v>
      </c>
      <c r="K1437">
        <f t="shared" si="182"/>
        <v>5400</v>
      </c>
      <c r="L1437">
        <f t="shared" si="180"/>
        <v>5272</v>
      </c>
      <c r="M1437">
        <f t="shared" si="183"/>
        <v>0</v>
      </c>
      <c r="N1437">
        <f t="shared" si="181"/>
        <v>5272</v>
      </c>
    </row>
    <row r="1438" spans="1:14" x14ac:dyDescent="0.25">
      <c r="A1438" s="3">
        <v>40768</v>
      </c>
      <c r="B1438" s="4" t="s">
        <v>113</v>
      </c>
      <c r="C1438" s="5">
        <v>7</v>
      </c>
      <c r="D1438">
        <f t="shared" si="176"/>
        <v>2011</v>
      </c>
      <c r="E1438">
        <f>F1438*C1438</f>
        <v>15.400000000000002</v>
      </c>
      <c r="F1438">
        <f>VLOOKUP(D1438,$Y$3:$Z$12,2)</f>
        <v>2.2000000000000002</v>
      </c>
      <c r="G1438">
        <f>SUMIF($B$2:B1438,B1438,$C$2:C1438)</f>
        <v>9</v>
      </c>
      <c r="H1438">
        <f t="shared" si="177"/>
        <v>0</v>
      </c>
      <c r="I1438">
        <f t="shared" si="178"/>
        <v>0</v>
      </c>
      <c r="J1438">
        <f t="shared" si="179"/>
        <v>8</v>
      </c>
      <c r="K1438">
        <f t="shared" si="182"/>
        <v>5272</v>
      </c>
      <c r="L1438">
        <f t="shared" si="180"/>
        <v>5265</v>
      </c>
      <c r="M1438">
        <f t="shared" si="183"/>
        <v>0</v>
      </c>
      <c r="N1438">
        <f t="shared" si="181"/>
        <v>5265</v>
      </c>
    </row>
    <row r="1439" spans="1:14" x14ac:dyDescent="0.25">
      <c r="A1439" s="6">
        <v>40768</v>
      </c>
      <c r="B1439" s="7" t="s">
        <v>12</v>
      </c>
      <c r="C1439" s="8">
        <v>211</v>
      </c>
      <c r="D1439">
        <f t="shared" si="176"/>
        <v>2011</v>
      </c>
      <c r="E1439">
        <f>F1439*C1439</f>
        <v>464.20000000000005</v>
      </c>
      <c r="F1439">
        <f>VLOOKUP(D1439,$Y$3:$Z$12,2)</f>
        <v>2.2000000000000002</v>
      </c>
      <c r="G1439">
        <f>SUMIF($B$2:B1439,B1439,$C$2:C1439)</f>
        <v>17707</v>
      </c>
      <c r="H1439">
        <f t="shared" si="177"/>
        <v>0.2</v>
      </c>
      <c r="I1439">
        <f t="shared" si="178"/>
        <v>42.2</v>
      </c>
      <c r="J1439">
        <f t="shared" si="179"/>
        <v>8</v>
      </c>
      <c r="K1439">
        <f t="shared" si="182"/>
        <v>5265</v>
      </c>
      <c r="L1439">
        <f t="shared" si="180"/>
        <v>5054</v>
      </c>
      <c r="M1439">
        <f t="shared" si="183"/>
        <v>0</v>
      </c>
      <c r="N1439">
        <f t="shared" si="181"/>
        <v>5054</v>
      </c>
    </row>
    <row r="1440" spans="1:14" x14ac:dyDescent="0.25">
      <c r="A1440" s="3">
        <v>40768</v>
      </c>
      <c r="B1440" s="4" t="s">
        <v>9</v>
      </c>
      <c r="C1440" s="5">
        <v>184</v>
      </c>
      <c r="D1440">
        <f t="shared" si="176"/>
        <v>2011</v>
      </c>
      <c r="E1440">
        <f>F1440*C1440</f>
        <v>404.8</v>
      </c>
      <c r="F1440">
        <f>VLOOKUP(D1440,$Y$3:$Z$12,2)</f>
        <v>2.2000000000000002</v>
      </c>
      <c r="G1440">
        <f>SUMIF($B$2:B1440,B1440,$C$2:C1440)</f>
        <v>2298</v>
      </c>
      <c r="H1440">
        <f t="shared" si="177"/>
        <v>0.1</v>
      </c>
      <c r="I1440">
        <f t="shared" si="178"/>
        <v>18.400000000000002</v>
      </c>
      <c r="J1440">
        <f t="shared" si="179"/>
        <v>8</v>
      </c>
      <c r="K1440">
        <f t="shared" si="182"/>
        <v>5054</v>
      </c>
      <c r="L1440">
        <f t="shared" si="180"/>
        <v>4870</v>
      </c>
      <c r="M1440">
        <f t="shared" si="183"/>
        <v>0</v>
      </c>
      <c r="N1440">
        <f t="shared" si="181"/>
        <v>4870</v>
      </c>
    </row>
    <row r="1441" spans="1:14" x14ac:dyDescent="0.25">
      <c r="A1441" s="6">
        <v>40771</v>
      </c>
      <c r="B1441" s="7" t="s">
        <v>17</v>
      </c>
      <c r="C1441" s="8">
        <v>450</v>
      </c>
      <c r="D1441">
        <f t="shared" si="176"/>
        <v>2011</v>
      </c>
      <c r="E1441">
        <f>F1441*C1441</f>
        <v>990.00000000000011</v>
      </c>
      <c r="F1441">
        <f>VLOOKUP(D1441,$Y$3:$Z$12,2)</f>
        <v>2.2000000000000002</v>
      </c>
      <c r="G1441">
        <f>SUMIF($B$2:B1441,B1441,$C$2:C1441)</f>
        <v>16688</v>
      </c>
      <c r="H1441">
        <f t="shared" si="177"/>
        <v>0.2</v>
      </c>
      <c r="I1441">
        <f t="shared" si="178"/>
        <v>90</v>
      </c>
      <c r="J1441">
        <f t="shared" si="179"/>
        <v>8</v>
      </c>
      <c r="K1441">
        <f t="shared" si="182"/>
        <v>4870</v>
      </c>
      <c r="L1441">
        <f t="shared" si="180"/>
        <v>4420</v>
      </c>
      <c r="M1441">
        <f t="shared" si="183"/>
        <v>0</v>
      </c>
      <c r="N1441">
        <f t="shared" si="181"/>
        <v>4420</v>
      </c>
    </row>
    <row r="1442" spans="1:14" x14ac:dyDescent="0.25">
      <c r="A1442" s="3">
        <v>40771</v>
      </c>
      <c r="B1442" s="4" t="s">
        <v>123</v>
      </c>
      <c r="C1442" s="5">
        <v>140</v>
      </c>
      <c r="D1442">
        <f t="shared" si="176"/>
        <v>2011</v>
      </c>
      <c r="E1442">
        <f>F1442*C1442</f>
        <v>308</v>
      </c>
      <c r="F1442">
        <f>VLOOKUP(D1442,$Y$3:$Z$12,2)</f>
        <v>2.2000000000000002</v>
      </c>
      <c r="G1442">
        <f>SUMIF($B$2:B1442,B1442,$C$2:C1442)</f>
        <v>589</v>
      </c>
      <c r="H1442">
        <f t="shared" si="177"/>
        <v>0.05</v>
      </c>
      <c r="I1442">
        <f t="shared" si="178"/>
        <v>7</v>
      </c>
      <c r="J1442">
        <f t="shared" si="179"/>
        <v>8</v>
      </c>
      <c r="K1442">
        <f t="shared" si="182"/>
        <v>4420</v>
      </c>
      <c r="L1442">
        <f t="shared" si="180"/>
        <v>4280</v>
      </c>
      <c r="M1442">
        <f t="shared" si="183"/>
        <v>0</v>
      </c>
      <c r="N1442">
        <f t="shared" si="181"/>
        <v>4280</v>
      </c>
    </row>
    <row r="1443" spans="1:14" x14ac:dyDescent="0.25">
      <c r="A1443" s="6">
        <v>40775</v>
      </c>
      <c r="B1443" s="7" t="s">
        <v>11</v>
      </c>
      <c r="C1443" s="8">
        <v>52</v>
      </c>
      <c r="D1443">
        <f t="shared" si="176"/>
        <v>2011</v>
      </c>
      <c r="E1443">
        <f>F1443*C1443</f>
        <v>114.4</v>
      </c>
      <c r="F1443">
        <f>VLOOKUP(D1443,$Y$3:$Z$12,2)</f>
        <v>2.2000000000000002</v>
      </c>
      <c r="G1443">
        <f>SUMIF($B$2:B1443,B1443,$C$2:C1443)</f>
        <v>2328</v>
      </c>
      <c r="H1443">
        <f t="shared" si="177"/>
        <v>0.1</v>
      </c>
      <c r="I1443">
        <f t="shared" si="178"/>
        <v>5.2</v>
      </c>
      <c r="J1443">
        <f t="shared" si="179"/>
        <v>8</v>
      </c>
      <c r="K1443">
        <f t="shared" si="182"/>
        <v>4280</v>
      </c>
      <c r="L1443">
        <f t="shared" si="180"/>
        <v>4228</v>
      </c>
      <c r="M1443">
        <f t="shared" si="183"/>
        <v>0</v>
      </c>
      <c r="N1443">
        <f t="shared" si="181"/>
        <v>4228</v>
      </c>
    </row>
    <row r="1444" spans="1:14" x14ac:dyDescent="0.25">
      <c r="A1444" s="3">
        <v>40777</v>
      </c>
      <c r="B1444" s="4" t="s">
        <v>184</v>
      </c>
      <c r="C1444" s="5">
        <v>2</v>
      </c>
      <c r="D1444">
        <f t="shared" si="176"/>
        <v>2011</v>
      </c>
      <c r="E1444">
        <f>F1444*C1444</f>
        <v>4.4000000000000004</v>
      </c>
      <c r="F1444">
        <f>VLOOKUP(D1444,$Y$3:$Z$12,2)</f>
        <v>2.2000000000000002</v>
      </c>
      <c r="G1444">
        <f>SUMIF($B$2:B1444,B1444,$C$2:C1444)</f>
        <v>13</v>
      </c>
      <c r="H1444">
        <f t="shared" si="177"/>
        <v>0</v>
      </c>
      <c r="I1444">
        <f t="shared" si="178"/>
        <v>0</v>
      </c>
      <c r="J1444">
        <f t="shared" si="179"/>
        <v>8</v>
      </c>
      <c r="K1444">
        <f t="shared" si="182"/>
        <v>4228</v>
      </c>
      <c r="L1444">
        <f t="shared" si="180"/>
        <v>4226</v>
      </c>
      <c r="M1444">
        <f t="shared" si="183"/>
        <v>0</v>
      </c>
      <c r="N1444">
        <f t="shared" si="181"/>
        <v>4226</v>
      </c>
    </row>
    <row r="1445" spans="1:14" x14ac:dyDescent="0.25">
      <c r="A1445" s="6">
        <v>40777</v>
      </c>
      <c r="B1445" s="7" t="s">
        <v>99</v>
      </c>
      <c r="C1445" s="8">
        <v>13</v>
      </c>
      <c r="D1445">
        <f t="shared" si="176"/>
        <v>2011</v>
      </c>
      <c r="E1445">
        <f>F1445*C1445</f>
        <v>28.6</v>
      </c>
      <c r="F1445">
        <f>VLOOKUP(D1445,$Y$3:$Z$12,2)</f>
        <v>2.2000000000000002</v>
      </c>
      <c r="G1445">
        <f>SUMIF($B$2:B1445,B1445,$C$2:C1445)</f>
        <v>34</v>
      </c>
      <c r="H1445">
        <f t="shared" si="177"/>
        <v>0</v>
      </c>
      <c r="I1445">
        <f t="shared" si="178"/>
        <v>0</v>
      </c>
      <c r="J1445">
        <f t="shared" si="179"/>
        <v>8</v>
      </c>
      <c r="K1445">
        <f t="shared" si="182"/>
        <v>4226</v>
      </c>
      <c r="L1445">
        <f t="shared" si="180"/>
        <v>4213</v>
      </c>
      <c r="M1445">
        <f t="shared" si="183"/>
        <v>0</v>
      </c>
      <c r="N1445">
        <f t="shared" si="181"/>
        <v>4213</v>
      </c>
    </row>
    <row r="1446" spans="1:14" x14ac:dyDescent="0.25">
      <c r="A1446" s="3">
        <v>40777</v>
      </c>
      <c r="B1446" s="4" t="s">
        <v>40</v>
      </c>
      <c r="C1446" s="5">
        <v>73</v>
      </c>
      <c r="D1446">
        <f t="shared" si="176"/>
        <v>2011</v>
      </c>
      <c r="E1446">
        <f>F1446*C1446</f>
        <v>160.60000000000002</v>
      </c>
      <c r="F1446">
        <f>VLOOKUP(D1446,$Y$3:$Z$12,2)</f>
        <v>2.2000000000000002</v>
      </c>
      <c r="G1446">
        <f>SUMIF($B$2:B1446,B1446,$C$2:C1446)</f>
        <v>3421</v>
      </c>
      <c r="H1446">
        <f t="shared" si="177"/>
        <v>0.1</v>
      </c>
      <c r="I1446">
        <f t="shared" si="178"/>
        <v>7.3000000000000007</v>
      </c>
      <c r="J1446">
        <f t="shared" si="179"/>
        <v>8</v>
      </c>
      <c r="K1446">
        <f t="shared" si="182"/>
        <v>4213</v>
      </c>
      <c r="L1446">
        <f t="shared" si="180"/>
        <v>4140</v>
      </c>
      <c r="M1446">
        <f t="shared" si="183"/>
        <v>0</v>
      </c>
      <c r="N1446">
        <f t="shared" si="181"/>
        <v>4140</v>
      </c>
    </row>
    <row r="1447" spans="1:14" x14ac:dyDescent="0.25">
      <c r="A1447" s="6">
        <v>40781</v>
      </c>
      <c r="B1447" s="7" t="s">
        <v>21</v>
      </c>
      <c r="C1447" s="8">
        <v>123</v>
      </c>
      <c r="D1447">
        <f t="shared" si="176"/>
        <v>2011</v>
      </c>
      <c r="E1447">
        <f>F1447*C1447</f>
        <v>270.60000000000002</v>
      </c>
      <c r="F1447">
        <f>VLOOKUP(D1447,$Y$3:$Z$12,2)</f>
        <v>2.2000000000000002</v>
      </c>
      <c r="G1447">
        <f>SUMIF($B$2:B1447,B1447,$C$2:C1447)</f>
        <v>4058</v>
      </c>
      <c r="H1447">
        <f t="shared" si="177"/>
        <v>0.1</v>
      </c>
      <c r="I1447">
        <f t="shared" si="178"/>
        <v>12.3</v>
      </c>
      <c r="J1447">
        <f t="shared" si="179"/>
        <v>8</v>
      </c>
      <c r="K1447">
        <f t="shared" si="182"/>
        <v>4140</v>
      </c>
      <c r="L1447">
        <f t="shared" si="180"/>
        <v>4017</v>
      </c>
      <c r="M1447">
        <f t="shared" si="183"/>
        <v>0</v>
      </c>
      <c r="N1447">
        <f t="shared" si="181"/>
        <v>4017</v>
      </c>
    </row>
    <row r="1448" spans="1:14" x14ac:dyDescent="0.25">
      <c r="A1448" s="3">
        <v>40783</v>
      </c>
      <c r="B1448" s="4" t="s">
        <v>71</v>
      </c>
      <c r="C1448" s="5">
        <v>3</v>
      </c>
      <c r="D1448">
        <f t="shared" si="176"/>
        <v>2011</v>
      </c>
      <c r="E1448">
        <f>F1448*C1448</f>
        <v>6.6000000000000005</v>
      </c>
      <c r="F1448">
        <f>VLOOKUP(D1448,$Y$3:$Z$12,2)</f>
        <v>2.2000000000000002</v>
      </c>
      <c r="G1448">
        <f>SUMIF($B$2:B1448,B1448,$C$2:C1448)</f>
        <v>32</v>
      </c>
      <c r="H1448">
        <f t="shared" si="177"/>
        <v>0</v>
      </c>
      <c r="I1448">
        <f t="shared" si="178"/>
        <v>0</v>
      </c>
      <c r="J1448">
        <f t="shared" si="179"/>
        <v>8</v>
      </c>
      <c r="K1448">
        <f t="shared" si="182"/>
        <v>4017</v>
      </c>
      <c r="L1448">
        <f t="shared" si="180"/>
        <v>4014</v>
      </c>
      <c r="M1448">
        <f t="shared" si="183"/>
        <v>0</v>
      </c>
      <c r="N1448">
        <f t="shared" si="181"/>
        <v>4014</v>
      </c>
    </row>
    <row r="1449" spans="1:14" x14ac:dyDescent="0.25">
      <c r="A1449" s="6">
        <v>40784</v>
      </c>
      <c r="B1449" s="7" t="s">
        <v>15</v>
      </c>
      <c r="C1449" s="8">
        <v>93</v>
      </c>
      <c r="D1449">
        <f t="shared" si="176"/>
        <v>2011</v>
      </c>
      <c r="E1449">
        <f>F1449*C1449</f>
        <v>204.60000000000002</v>
      </c>
      <c r="F1449">
        <f>VLOOKUP(D1449,$Y$3:$Z$12,2)</f>
        <v>2.2000000000000002</v>
      </c>
      <c r="G1449">
        <f>SUMIF($B$2:B1449,B1449,$C$2:C1449)</f>
        <v>3771</v>
      </c>
      <c r="H1449">
        <f t="shared" si="177"/>
        <v>0.1</v>
      </c>
      <c r="I1449">
        <f t="shared" si="178"/>
        <v>9.3000000000000007</v>
      </c>
      <c r="J1449">
        <f t="shared" si="179"/>
        <v>8</v>
      </c>
      <c r="K1449">
        <f t="shared" si="182"/>
        <v>4014</v>
      </c>
      <c r="L1449">
        <f t="shared" si="180"/>
        <v>3921</v>
      </c>
      <c r="M1449">
        <f t="shared" si="183"/>
        <v>2000</v>
      </c>
      <c r="N1449">
        <f t="shared" si="181"/>
        <v>5921</v>
      </c>
    </row>
    <row r="1450" spans="1:14" x14ac:dyDescent="0.25">
      <c r="A1450" s="3">
        <v>40789</v>
      </c>
      <c r="B1450" s="4" t="s">
        <v>27</v>
      </c>
      <c r="C1450" s="5">
        <v>310</v>
      </c>
      <c r="D1450">
        <f t="shared" si="176"/>
        <v>2011</v>
      </c>
      <c r="E1450">
        <f>F1450*C1450</f>
        <v>682</v>
      </c>
      <c r="F1450">
        <f>VLOOKUP(D1450,$Y$3:$Z$12,2)</f>
        <v>2.2000000000000002</v>
      </c>
      <c r="G1450">
        <f>SUMIF($B$2:B1450,B1450,$C$2:C1450)</f>
        <v>4423</v>
      </c>
      <c r="H1450">
        <f t="shared" si="177"/>
        <v>0.1</v>
      </c>
      <c r="I1450">
        <f t="shared" si="178"/>
        <v>31</v>
      </c>
      <c r="J1450">
        <f t="shared" si="179"/>
        <v>9</v>
      </c>
      <c r="K1450">
        <f t="shared" si="182"/>
        <v>5921</v>
      </c>
      <c r="L1450">
        <f t="shared" si="180"/>
        <v>5611</v>
      </c>
      <c r="M1450">
        <f t="shared" si="183"/>
        <v>0</v>
      </c>
      <c r="N1450">
        <f t="shared" si="181"/>
        <v>5611</v>
      </c>
    </row>
    <row r="1451" spans="1:14" x14ac:dyDescent="0.25">
      <c r="A1451" s="6">
        <v>40789</v>
      </c>
      <c r="B1451" s="7" t="s">
        <v>9</v>
      </c>
      <c r="C1451" s="8">
        <v>77</v>
      </c>
      <c r="D1451">
        <f t="shared" si="176"/>
        <v>2011</v>
      </c>
      <c r="E1451">
        <f>F1451*C1451</f>
        <v>169.4</v>
      </c>
      <c r="F1451">
        <f>VLOOKUP(D1451,$Y$3:$Z$12,2)</f>
        <v>2.2000000000000002</v>
      </c>
      <c r="G1451">
        <f>SUMIF($B$2:B1451,B1451,$C$2:C1451)</f>
        <v>2375</v>
      </c>
      <c r="H1451">
        <f t="shared" si="177"/>
        <v>0.1</v>
      </c>
      <c r="I1451">
        <f t="shared" si="178"/>
        <v>7.7</v>
      </c>
      <c r="J1451">
        <f t="shared" si="179"/>
        <v>9</v>
      </c>
      <c r="K1451">
        <f t="shared" si="182"/>
        <v>5611</v>
      </c>
      <c r="L1451">
        <f t="shared" si="180"/>
        <v>5534</v>
      </c>
      <c r="M1451">
        <f t="shared" si="183"/>
        <v>0</v>
      </c>
      <c r="N1451">
        <f t="shared" si="181"/>
        <v>5534</v>
      </c>
    </row>
    <row r="1452" spans="1:14" x14ac:dyDescent="0.25">
      <c r="A1452" s="3">
        <v>40793</v>
      </c>
      <c r="B1452" s="4" t="s">
        <v>13</v>
      </c>
      <c r="C1452" s="5">
        <v>21</v>
      </c>
      <c r="D1452">
        <f t="shared" si="176"/>
        <v>2011</v>
      </c>
      <c r="E1452">
        <f>F1452*C1452</f>
        <v>46.2</v>
      </c>
      <c r="F1452">
        <f>VLOOKUP(D1452,$Y$3:$Z$12,2)</f>
        <v>2.2000000000000002</v>
      </c>
      <c r="G1452">
        <f>SUMIF($B$2:B1452,B1452,$C$2:C1452)</f>
        <v>3001</v>
      </c>
      <c r="H1452">
        <f t="shared" si="177"/>
        <v>0.1</v>
      </c>
      <c r="I1452">
        <f t="shared" si="178"/>
        <v>2.1</v>
      </c>
      <c r="J1452">
        <f t="shared" si="179"/>
        <v>9</v>
      </c>
      <c r="K1452">
        <f t="shared" si="182"/>
        <v>5534</v>
      </c>
      <c r="L1452">
        <f t="shared" si="180"/>
        <v>5513</v>
      </c>
      <c r="M1452">
        <f t="shared" si="183"/>
        <v>0</v>
      </c>
      <c r="N1452">
        <f t="shared" si="181"/>
        <v>5513</v>
      </c>
    </row>
    <row r="1453" spans="1:14" x14ac:dyDescent="0.25">
      <c r="A1453" s="6">
        <v>40797</v>
      </c>
      <c r="B1453" s="7" t="s">
        <v>24</v>
      </c>
      <c r="C1453" s="8">
        <v>3</v>
      </c>
      <c r="D1453">
        <f t="shared" si="176"/>
        <v>2011</v>
      </c>
      <c r="E1453">
        <f>F1453*C1453</f>
        <v>6.6000000000000005</v>
      </c>
      <c r="F1453">
        <f>VLOOKUP(D1453,$Y$3:$Z$12,2)</f>
        <v>2.2000000000000002</v>
      </c>
      <c r="G1453">
        <f>SUMIF($B$2:B1453,B1453,$C$2:C1453)</f>
        <v>22</v>
      </c>
      <c r="H1453">
        <f t="shared" si="177"/>
        <v>0</v>
      </c>
      <c r="I1453">
        <f t="shared" si="178"/>
        <v>0</v>
      </c>
      <c r="J1453">
        <f t="shared" si="179"/>
        <v>9</v>
      </c>
      <c r="K1453">
        <f t="shared" si="182"/>
        <v>5513</v>
      </c>
      <c r="L1453">
        <f t="shared" si="180"/>
        <v>5510</v>
      </c>
      <c r="M1453">
        <f t="shared" si="183"/>
        <v>0</v>
      </c>
      <c r="N1453">
        <f t="shared" si="181"/>
        <v>5510</v>
      </c>
    </row>
    <row r="1454" spans="1:14" x14ac:dyDescent="0.25">
      <c r="A1454" s="3">
        <v>40799</v>
      </c>
      <c r="B1454" s="4" t="s">
        <v>31</v>
      </c>
      <c r="C1454" s="5">
        <v>176</v>
      </c>
      <c r="D1454">
        <f t="shared" si="176"/>
        <v>2011</v>
      </c>
      <c r="E1454">
        <f>F1454*C1454</f>
        <v>387.20000000000005</v>
      </c>
      <c r="F1454">
        <f>VLOOKUP(D1454,$Y$3:$Z$12,2)</f>
        <v>2.2000000000000002</v>
      </c>
      <c r="G1454">
        <f>SUMIF($B$2:B1454,B1454,$C$2:C1454)</f>
        <v>3207</v>
      </c>
      <c r="H1454">
        <f t="shared" si="177"/>
        <v>0.1</v>
      </c>
      <c r="I1454">
        <f t="shared" si="178"/>
        <v>17.600000000000001</v>
      </c>
      <c r="J1454">
        <f t="shared" si="179"/>
        <v>9</v>
      </c>
      <c r="K1454">
        <f t="shared" si="182"/>
        <v>5510</v>
      </c>
      <c r="L1454">
        <f t="shared" si="180"/>
        <v>5334</v>
      </c>
      <c r="M1454">
        <f t="shared" si="183"/>
        <v>0</v>
      </c>
      <c r="N1454">
        <f t="shared" si="181"/>
        <v>5334</v>
      </c>
    </row>
    <row r="1455" spans="1:14" x14ac:dyDescent="0.25">
      <c r="A1455" s="6">
        <v>40799</v>
      </c>
      <c r="B1455" s="7" t="s">
        <v>16</v>
      </c>
      <c r="C1455" s="8">
        <v>20</v>
      </c>
      <c r="D1455">
        <f t="shared" si="176"/>
        <v>2011</v>
      </c>
      <c r="E1455">
        <f>F1455*C1455</f>
        <v>44</v>
      </c>
      <c r="F1455">
        <f>VLOOKUP(D1455,$Y$3:$Z$12,2)</f>
        <v>2.2000000000000002</v>
      </c>
      <c r="G1455">
        <f>SUMIF($B$2:B1455,B1455,$C$2:C1455)</f>
        <v>44</v>
      </c>
      <c r="H1455">
        <f t="shared" si="177"/>
        <v>0</v>
      </c>
      <c r="I1455">
        <f t="shared" si="178"/>
        <v>0</v>
      </c>
      <c r="J1455">
        <f t="shared" si="179"/>
        <v>9</v>
      </c>
      <c r="K1455">
        <f t="shared" si="182"/>
        <v>5334</v>
      </c>
      <c r="L1455">
        <f t="shared" si="180"/>
        <v>5314</v>
      </c>
      <c r="M1455">
        <f t="shared" si="183"/>
        <v>0</v>
      </c>
      <c r="N1455">
        <f t="shared" si="181"/>
        <v>5314</v>
      </c>
    </row>
    <row r="1456" spans="1:14" x14ac:dyDescent="0.25">
      <c r="A1456" s="3">
        <v>40800</v>
      </c>
      <c r="B1456" s="4" t="s">
        <v>27</v>
      </c>
      <c r="C1456" s="5">
        <v>230</v>
      </c>
      <c r="D1456">
        <f t="shared" si="176"/>
        <v>2011</v>
      </c>
      <c r="E1456">
        <f>F1456*C1456</f>
        <v>506.00000000000006</v>
      </c>
      <c r="F1456">
        <f>VLOOKUP(D1456,$Y$3:$Z$12,2)</f>
        <v>2.2000000000000002</v>
      </c>
      <c r="G1456">
        <f>SUMIF($B$2:B1456,B1456,$C$2:C1456)</f>
        <v>4653</v>
      </c>
      <c r="H1456">
        <f t="shared" si="177"/>
        <v>0.1</v>
      </c>
      <c r="I1456">
        <f t="shared" si="178"/>
        <v>23</v>
      </c>
      <c r="J1456">
        <f t="shared" si="179"/>
        <v>9</v>
      </c>
      <c r="K1456">
        <f t="shared" si="182"/>
        <v>5314</v>
      </c>
      <c r="L1456">
        <f t="shared" si="180"/>
        <v>5084</v>
      </c>
      <c r="M1456">
        <f t="shared" si="183"/>
        <v>0</v>
      </c>
      <c r="N1456">
        <f t="shared" si="181"/>
        <v>5084</v>
      </c>
    </row>
    <row r="1457" spans="1:14" x14ac:dyDescent="0.25">
      <c r="A1457" s="6">
        <v>40800</v>
      </c>
      <c r="B1457" s="7" t="s">
        <v>158</v>
      </c>
      <c r="C1457" s="8">
        <v>10</v>
      </c>
      <c r="D1457">
        <f t="shared" si="176"/>
        <v>2011</v>
      </c>
      <c r="E1457">
        <f>F1457*C1457</f>
        <v>22</v>
      </c>
      <c r="F1457">
        <f>VLOOKUP(D1457,$Y$3:$Z$12,2)</f>
        <v>2.2000000000000002</v>
      </c>
      <c r="G1457">
        <f>SUMIF($B$2:B1457,B1457,$C$2:C1457)</f>
        <v>60</v>
      </c>
      <c r="H1457">
        <f t="shared" si="177"/>
        <v>0</v>
      </c>
      <c r="I1457">
        <f t="shared" si="178"/>
        <v>0</v>
      </c>
      <c r="J1457">
        <f t="shared" si="179"/>
        <v>9</v>
      </c>
      <c r="K1457">
        <f t="shared" si="182"/>
        <v>5084</v>
      </c>
      <c r="L1457">
        <f t="shared" si="180"/>
        <v>5074</v>
      </c>
      <c r="M1457">
        <f t="shared" si="183"/>
        <v>0</v>
      </c>
      <c r="N1457">
        <f t="shared" si="181"/>
        <v>5074</v>
      </c>
    </row>
    <row r="1458" spans="1:14" x14ac:dyDescent="0.25">
      <c r="A1458" s="3">
        <v>40802</v>
      </c>
      <c r="B1458" s="4" t="s">
        <v>166</v>
      </c>
      <c r="C1458" s="5">
        <v>12</v>
      </c>
      <c r="D1458">
        <f t="shared" si="176"/>
        <v>2011</v>
      </c>
      <c r="E1458">
        <f>F1458*C1458</f>
        <v>26.400000000000002</v>
      </c>
      <c r="F1458">
        <f>VLOOKUP(D1458,$Y$3:$Z$12,2)</f>
        <v>2.2000000000000002</v>
      </c>
      <c r="G1458">
        <f>SUMIF($B$2:B1458,B1458,$C$2:C1458)</f>
        <v>25</v>
      </c>
      <c r="H1458">
        <f t="shared" si="177"/>
        <v>0</v>
      </c>
      <c r="I1458">
        <f t="shared" si="178"/>
        <v>0</v>
      </c>
      <c r="J1458">
        <f t="shared" si="179"/>
        <v>9</v>
      </c>
      <c r="K1458">
        <f t="shared" si="182"/>
        <v>5074</v>
      </c>
      <c r="L1458">
        <f t="shared" si="180"/>
        <v>5062</v>
      </c>
      <c r="M1458">
        <f t="shared" si="183"/>
        <v>0</v>
      </c>
      <c r="N1458">
        <f t="shared" si="181"/>
        <v>5062</v>
      </c>
    </row>
    <row r="1459" spans="1:14" x14ac:dyDescent="0.25">
      <c r="A1459" s="6">
        <v>40802</v>
      </c>
      <c r="B1459" s="7" t="s">
        <v>155</v>
      </c>
      <c r="C1459" s="8">
        <v>11</v>
      </c>
      <c r="D1459">
        <f t="shared" si="176"/>
        <v>2011</v>
      </c>
      <c r="E1459">
        <f>F1459*C1459</f>
        <v>24.200000000000003</v>
      </c>
      <c r="F1459">
        <f>VLOOKUP(D1459,$Y$3:$Z$12,2)</f>
        <v>2.2000000000000002</v>
      </c>
      <c r="G1459">
        <f>SUMIF($B$2:B1459,B1459,$C$2:C1459)</f>
        <v>32</v>
      </c>
      <c r="H1459">
        <f t="shared" si="177"/>
        <v>0</v>
      </c>
      <c r="I1459">
        <f t="shared" si="178"/>
        <v>0</v>
      </c>
      <c r="J1459">
        <f t="shared" si="179"/>
        <v>9</v>
      </c>
      <c r="K1459">
        <f t="shared" si="182"/>
        <v>5062</v>
      </c>
      <c r="L1459">
        <f t="shared" si="180"/>
        <v>5051</v>
      </c>
      <c r="M1459">
        <f t="shared" si="183"/>
        <v>0</v>
      </c>
      <c r="N1459">
        <f t="shared" si="181"/>
        <v>5051</v>
      </c>
    </row>
    <row r="1460" spans="1:14" x14ac:dyDescent="0.25">
      <c r="A1460" s="3">
        <v>40803</v>
      </c>
      <c r="B1460" s="4" t="s">
        <v>12</v>
      </c>
      <c r="C1460" s="5">
        <v>383</v>
      </c>
      <c r="D1460">
        <f t="shared" si="176"/>
        <v>2011</v>
      </c>
      <c r="E1460">
        <f>F1460*C1460</f>
        <v>842.6</v>
      </c>
      <c r="F1460">
        <f>VLOOKUP(D1460,$Y$3:$Z$12,2)</f>
        <v>2.2000000000000002</v>
      </c>
      <c r="G1460">
        <f>SUMIF($B$2:B1460,B1460,$C$2:C1460)</f>
        <v>18090</v>
      </c>
      <c r="H1460">
        <f t="shared" si="177"/>
        <v>0.2</v>
      </c>
      <c r="I1460">
        <f t="shared" si="178"/>
        <v>76.600000000000009</v>
      </c>
      <c r="J1460">
        <f t="shared" si="179"/>
        <v>9</v>
      </c>
      <c r="K1460">
        <f t="shared" si="182"/>
        <v>5051</v>
      </c>
      <c r="L1460">
        <f t="shared" si="180"/>
        <v>4668</v>
      </c>
      <c r="M1460">
        <f t="shared" si="183"/>
        <v>0</v>
      </c>
      <c r="N1460">
        <f t="shared" si="181"/>
        <v>4668</v>
      </c>
    </row>
    <row r="1461" spans="1:14" x14ac:dyDescent="0.25">
      <c r="A1461" s="6">
        <v>40807</v>
      </c>
      <c r="B1461" s="7" t="s">
        <v>105</v>
      </c>
      <c r="C1461" s="8">
        <v>249</v>
      </c>
      <c r="D1461">
        <f t="shared" si="176"/>
        <v>2011</v>
      </c>
      <c r="E1461">
        <f>F1461*C1461</f>
        <v>547.80000000000007</v>
      </c>
      <c r="F1461">
        <f>VLOOKUP(D1461,$Y$3:$Z$12,2)</f>
        <v>2.2000000000000002</v>
      </c>
      <c r="G1461">
        <f>SUMIF($B$2:B1461,B1461,$C$2:C1461)</f>
        <v>4124</v>
      </c>
      <c r="H1461">
        <f t="shared" si="177"/>
        <v>0.1</v>
      </c>
      <c r="I1461">
        <f t="shared" si="178"/>
        <v>24.900000000000002</v>
      </c>
      <c r="J1461">
        <f t="shared" si="179"/>
        <v>9</v>
      </c>
      <c r="K1461">
        <f t="shared" si="182"/>
        <v>4668</v>
      </c>
      <c r="L1461">
        <f t="shared" si="180"/>
        <v>4419</v>
      </c>
      <c r="M1461">
        <f t="shared" si="183"/>
        <v>0</v>
      </c>
      <c r="N1461">
        <f t="shared" si="181"/>
        <v>4419</v>
      </c>
    </row>
    <row r="1462" spans="1:14" x14ac:dyDescent="0.25">
      <c r="A1462" s="3">
        <v>40810</v>
      </c>
      <c r="B1462" s="4" t="s">
        <v>167</v>
      </c>
      <c r="C1462" s="5">
        <v>8</v>
      </c>
      <c r="D1462">
        <f t="shared" si="176"/>
        <v>2011</v>
      </c>
      <c r="E1462">
        <f>F1462*C1462</f>
        <v>17.600000000000001</v>
      </c>
      <c r="F1462">
        <f>VLOOKUP(D1462,$Y$3:$Z$12,2)</f>
        <v>2.2000000000000002</v>
      </c>
      <c r="G1462">
        <f>SUMIF($B$2:B1462,B1462,$C$2:C1462)</f>
        <v>27</v>
      </c>
      <c r="H1462">
        <f t="shared" si="177"/>
        <v>0</v>
      </c>
      <c r="I1462">
        <f t="shared" si="178"/>
        <v>0</v>
      </c>
      <c r="J1462">
        <f t="shared" si="179"/>
        <v>9</v>
      </c>
      <c r="K1462">
        <f t="shared" si="182"/>
        <v>4419</v>
      </c>
      <c r="L1462">
        <f t="shared" si="180"/>
        <v>4411</v>
      </c>
      <c r="M1462">
        <f t="shared" si="183"/>
        <v>0</v>
      </c>
      <c r="N1462">
        <f t="shared" si="181"/>
        <v>4411</v>
      </c>
    </row>
    <row r="1463" spans="1:14" x14ac:dyDescent="0.25">
      <c r="A1463" s="6">
        <v>40812</v>
      </c>
      <c r="B1463" s="7" t="s">
        <v>33</v>
      </c>
      <c r="C1463" s="8">
        <v>42</v>
      </c>
      <c r="D1463">
        <f t="shared" si="176"/>
        <v>2011</v>
      </c>
      <c r="E1463">
        <f>F1463*C1463</f>
        <v>92.4</v>
      </c>
      <c r="F1463">
        <f>VLOOKUP(D1463,$Y$3:$Z$12,2)</f>
        <v>2.2000000000000002</v>
      </c>
      <c r="G1463">
        <f>SUMIF($B$2:B1463,B1463,$C$2:C1463)</f>
        <v>4008</v>
      </c>
      <c r="H1463">
        <f t="shared" si="177"/>
        <v>0.1</v>
      </c>
      <c r="I1463">
        <f t="shared" si="178"/>
        <v>4.2</v>
      </c>
      <c r="J1463">
        <f t="shared" si="179"/>
        <v>9</v>
      </c>
      <c r="K1463">
        <f t="shared" si="182"/>
        <v>4411</v>
      </c>
      <c r="L1463">
        <f t="shared" si="180"/>
        <v>4369</v>
      </c>
      <c r="M1463">
        <f t="shared" si="183"/>
        <v>0</v>
      </c>
      <c r="N1463">
        <f t="shared" si="181"/>
        <v>4369</v>
      </c>
    </row>
    <row r="1464" spans="1:14" x14ac:dyDescent="0.25">
      <c r="A1464" s="3">
        <v>40815</v>
      </c>
      <c r="B1464" s="4" t="s">
        <v>226</v>
      </c>
      <c r="C1464" s="5">
        <v>1</v>
      </c>
      <c r="D1464">
        <f t="shared" si="176"/>
        <v>2011</v>
      </c>
      <c r="E1464">
        <f>F1464*C1464</f>
        <v>2.2000000000000002</v>
      </c>
      <c r="F1464">
        <f>VLOOKUP(D1464,$Y$3:$Z$12,2)</f>
        <v>2.2000000000000002</v>
      </c>
      <c r="G1464">
        <f>SUMIF($B$2:B1464,B1464,$C$2:C1464)</f>
        <v>1</v>
      </c>
      <c r="H1464">
        <f t="shared" si="177"/>
        <v>0</v>
      </c>
      <c r="I1464">
        <f t="shared" si="178"/>
        <v>0</v>
      </c>
      <c r="J1464">
        <f t="shared" si="179"/>
        <v>9</v>
      </c>
      <c r="K1464">
        <f t="shared" si="182"/>
        <v>4369</v>
      </c>
      <c r="L1464">
        <f t="shared" si="180"/>
        <v>4368</v>
      </c>
      <c r="M1464">
        <f t="shared" si="183"/>
        <v>0</v>
      </c>
      <c r="N1464">
        <f t="shared" si="181"/>
        <v>4368</v>
      </c>
    </row>
    <row r="1465" spans="1:14" x14ac:dyDescent="0.25">
      <c r="A1465" s="6">
        <v>40815</v>
      </c>
      <c r="B1465" s="7" t="s">
        <v>25</v>
      </c>
      <c r="C1465" s="8">
        <v>340</v>
      </c>
      <c r="D1465">
        <f t="shared" si="176"/>
        <v>2011</v>
      </c>
      <c r="E1465">
        <f>F1465*C1465</f>
        <v>748.00000000000011</v>
      </c>
      <c r="F1465">
        <f>VLOOKUP(D1465,$Y$3:$Z$12,2)</f>
        <v>2.2000000000000002</v>
      </c>
      <c r="G1465">
        <f>SUMIF($B$2:B1465,B1465,$C$2:C1465)</f>
        <v>17018</v>
      </c>
      <c r="H1465">
        <f t="shared" si="177"/>
        <v>0.2</v>
      </c>
      <c r="I1465">
        <f t="shared" si="178"/>
        <v>68</v>
      </c>
      <c r="J1465">
        <f t="shared" si="179"/>
        <v>9</v>
      </c>
      <c r="K1465">
        <f t="shared" si="182"/>
        <v>4368</v>
      </c>
      <c r="L1465">
        <f t="shared" si="180"/>
        <v>4028</v>
      </c>
      <c r="M1465">
        <f t="shared" si="183"/>
        <v>1000</v>
      </c>
      <c r="N1465">
        <f t="shared" si="181"/>
        <v>5028</v>
      </c>
    </row>
    <row r="1466" spans="1:14" x14ac:dyDescent="0.25">
      <c r="A1466" s="3">
        <v>40817</v>
      </c>
      <c r="B1466" s="4" t="s">
        <v>20</v>
      </c>
      <c r="C1466" s="5">
        <v>394</v>
      </c>
      <c r="D1466">
        <f t="shared" si="176"/>
        <v>2011</v>
      </c>
      <c r="E1466">
        <f>F1466*C1466</f>
        <v>866.80000000000007</v>
      </c>
      <c r="F1466">
        <f>VLOOKUP(D1466,$Y$3:$Z$12,2)</f>
        <v>2.2000000000000002</v>
      </c>
      <c r="G1466">
        <f>SUMIF($B$2:B1466,B1466,$C$2:C1466)</f>
        <v>13588</v>
      </c>
      <c r="H1466">
        <f t="shared" si="177"/>
        <v>0.2</v>
      </c>
      <c r="I1466">
        <f t="shared" si="178"/>
        <v>78.800000000000011</v>
      </c>
      <c r="J1466">
        <f t="shared" si="179"/>
        <v>10</v>
      </c>
      <c r="K1466">
        <f t="shared" si="182"/>
        <v>5028</v>
      </c>
      <c r="L1466">
        <f t="shared" si="180"/>
        <v>4634</v>
      </c>
      <c r="M1466">
        <f t="shared" si="183"/>
        <v>0</v>
      </c>
      <c r="N1466">
        <f t="shared" si="181"/>
        <v>4634</v>
      </c>
    </row>
    <row r="1467" spans="1:14" x14ac:dyDescent="0.25">
      <c r="A1467" s="6">
        <v>40817</v>
      </c>
      <c r="B1467" s="7" t="s">
        <v>8</v>
      </c>
      <c r="C1467" s="8">
        <v>176</v>
      </c>
      <c r="D1467">
        <f t="shared" si="176"/>
        <v>2011</v>
      </c>
      <c r="E1467">
        <f>F1467*C1467</f>
        <v>387.20000000000005</v>
      </c>
      <c r="F1467">
        <f>VLOOKUP(D1467,$Y$3:$Z$12,2)</f>
        <v>2.2000000000000002</v>
      </c>
      <c r="G1467">
        <f>SUMIF($B$2:B1467,B1467,$C$2:C1467)</f>
        <v>8253</v>
      </c>
      <c r="H1467">
        <f t="shared" si="177"/>
        <v>0.1</v>
      </c>
      <c r="I1467">
        <f t="shared" si="178"/>
        <v>17.600000000000001</v>
      </c>
      <c r="J1467">
        <f t="shared" si="179"/>
        <v>10</v>
      </c>
      <c r="K1467">
        <f t="shared" si="182"/>
        <v>4634</v>
      </c>
      <c r="L1467">
        <f t="shared" si="180"/>
        <v>4458</v>
      </c>
      <c r="M1467">
        <f t="shared" si="183"/>
        <v>0</v>
      </c>
      <c r="N1467">
        <f t="shared" si="181"/>
        <v>4458</v>
      </c>
    </row>
    <row r="1468" spans="1:14" x14ac:dyDescent="0.25">
      <c r="A1468" s="3">
        <v>40818</v>
      </c>
      <c r="B1468" s="4" t="s">
        <v>31</v>
      </c>
      <c r="C1468" s="5">
        <v>181</v>
      </c>
      <c r="D1468">
        <f t="shared" si="176"/>
        <v>2011</v>
      </c>
      <c r="E1468">
        <f>F1468*C1468</f>
        <v>398.20000000000005</v>
      </c>
      <c r="F1468">
        <f>VLOOKUP(D1468,$Y$3:$Z$12,2)</f>
        <v>2.2000000000000002</v>
      </c>
      <c r="G1468">
        <f>SUMIF($B$2:B1468,B1468,$C$2:C1468)</f>
        <v>3388</v>
      </c>
      <c r="H1468">
        <f t="shared" si="177"/>
        <v>0.1</v>
      </c>
      <c r="I1468">
        <f t="shared" si="178"/>
        <v>18.100000000000001</v>
      </c>
      <c r="J1468">
        <f t="shared" si="179"/>
        <v>10</v>
      </c>
      <c r="K1468">
        <f t="shared" si="182"/>
        <v>4458</v>
      </c>
      <c r="L1468">
        <f t="shared" si="180"/>
        <v>4277</v>
      </c>
      <c r="M1468">
        <f t="shared" si="183"/>
        <v>0</v>
      </c>
      <c r="N1468">
        <f t="shared" si="181"/>
        <v>4277</v>
      </c>
    </row>
    <row r="1469" spans="1:14" x14ac:dyDescent="0.25">
      <c r="A1469" s="6">
        <v>40822</v>
      </c>
      <c r="B1469" s="7" t="s">
        <v>58</v>
      </c>
      <c r="C1469" s="8">
        <v>26</v>
      </c>
      <c r="D1469">
        <f t="shared" si="176"/>
        <v>2011</v>
      </c>
      <c r="E1469">
        <f>F1469*C1469</f>
        <v>57.2</v>
      </c>
      <c r="F1469">
        <f>VLOOKUP(D1469,$Y$3:$Z$12,2)</f>
        <v>2.2000000000000002</v>
      </c>
      <c r="G1469">
        <f>SUMIF($B$2:B1469,B1469,$C$2:C1469)</f>
        <v>3374</v>
      </c>
      <c r="H1469">
        <f t="shared" si="177"/>
        <v>0.1</v>
      </c>
      <c r="I1469">
        <f t="shared" si="178"/>
        <v>2.6</v>
      </c>
      <c r="J1469">
        <f t="shared" si="179"/>
        <v>10</v>
      </c>
      <c r="K1469">
        <f t="shared" si="182"/>
        <v>4277</v>
      </c>
      <c r="L1469">
        <f t="shared" si="180"/>
        <v>4251</v>
      </c>
      <c r="M1469">
        <f t="shared" si="183"/>
        <v>0</v>
      </c>
      <c r="N1469">
        <f t="shared" si="181"/>
        <v>4251</v>
      </c>
    </row>
    <row r="1470" spans="1:14" x14ac:dyDescent="0.25">
      <c r="A1470" s="3">
        <v>40826</v>
      </c>
      <c r="B1470" s="4" t="s">
        <v>28</v>
      </c>
      <c r="C1470" s="5">
        <v>73</v>
      </c>
      <c r="D1470">
        <f t="shared" si="176"/>
        <v>2011</v>
      </c>
      <c r="E1470">
        <f>F1470*C1470</f>
        <v>160.60000000000002</v>
      </c>
      <c r="F1470">
        <f>VLOOKUP(D1470,$Y$3:$Z$12,2)</f>
        <v>2.2000000000000002</v>
      </c>
      <c r="G1470">
        <f>SUMIF($B$2:B1470,B1470,$C$2:C1470)</f>
        <v>1619</v>
      </c>
      <c r="H1470">
        <f t="shared" si="177"/>
        <v>0.1</v>
      </c>
      <c r="I1470">
        <f t="shared" si="178"/>
        <v>7.3000000000000007</v>
      </c>
      <c r="J1470">
        <f t="shared" si="179"/>
        <v>10</v>
      </c>
      <c r="K1470">
        <f t="shared" si="182"/>
        <v>4251</v>
      </c>
      <c r="L1470">
        <f t="shared" si="180"/>
        <v>4178</v>
      </c>
      <c r="M1470">
        <f t="shared" si="183"/>
        <v>0</v>
      </c>
      <c r="N1470">
        <f t="shared" si="181"/>
        <v>4178</v>
      </c>
    </row>
    <row r="1471" spans="1:14" x14ac:dyDescent="0.25">
      <c r="A1471" s="6">
        <v>40830</v>
      </c>
      <c r="B1471" s="7" t="s">
        <v>53</v>
      </c>
      <c r="C1471" s="8">
        <v>274</v>
      </c>
      <c r="D1471">
        <f t="shared" si="176"/>
        <v>2011</v>
      </c>
      <c r="E1471">
        <f>F1471*C1471</f>
        <v>602.80000000000007</v>
      </c>
      <c r="F1471">
        <f>VLOOKUP(D1471,$Y$3:$Z$12,2)</f>
        <v>2.2000000000000002</v>
      </c>
      <c r="G1471">
        <f>SUMIF($B$2:B1471,B1471,$C$2:C1471)</f>
        <v>17470</v>
      </c>
      <c r="H1471">
        <f t="shared" si="177"/>
        <v>0.2</v>
      </c>
      <c r="I1471">
        <f t="shared" si="178"/>
        <v>54.800000000000004</v>
      </c>
      <c r="J1471">
        <f t="shared" si="179"/>
        <v>10</v>
      </c>
      <c r="K1471">
        <f t="shared" si="182"/>
        <v>4178</v>
      </c>
      <c r="L1471">
        <f t="shared" si="180"/>
        <v>3904</v>
      </c>
      <c r="M1471">
        <f t="shared" si="183"/>
        <v>0</v>
      </c>
      <c r="N1471">
        <f t="shared" si="181"/>
        <v>3904</v>
      </c>
    </row>
    <row r="1472" spans="1:14" x14ac:dyDescent="0.25">
      <c r="A1472" s="3">
        <v>40833</v>
      </c>
      <c r="B1472" s="4" t="s">
        <v>215</v>
      </c>
      <c r="C1472" s="5">
        <v>8</v>
      </c>
      <c r="D1472">
        <f t="shared" si="176"/>
        <v>2011</v>
      </c>
      <c r="E1472">
        <f>F1472*C1472</f>
        <v>17.600000000000001</v>
      </c>
      <c r="F1472">
        <f>VLOOKUP(D1472,$Y$3:$Z$12,2)</f>
        <v>2.2000000000000002</v>
      </c>
      <c r="G1472">
        <f>SUMIF($B$2:B1472,B1472,$C$2:C1472)</f>
        <v>26</v>
      </c>
      <c r="H1472">
        <f t="shared" si="177"/>
        <v>0</v>
      </c>
      <c r="I1472">
        <f t="shared" si="178"/>
        <v>0</v>
      </c>
      <c r="J1472">
        <f t="shared" si="179"/>
        <v>10</v>
      </c>
      <c r="K1472">
        <f t="shared" si="182"/>
        <v>3904</v>
      </c>
      <c r="L1472">
        <f t="shared" si="180"/>
        <v>3896</v>
      </c>
      <c r="M1472">
        <f t="shared" si="183"/>
        <v>0</v>
      </c>
      <c r="N1472">
        <f t="shared" si="181"/>
        <v>3896</v>
      </c>
    </row>
    <row r="1473" spans="1:14" x14ac:dyDescent="0.25">
      <c r="A1473" s="6">
        <v>40833</v>
      </c>
      <c r="B1473" s="7" t="s">
        <v>24</v>
      </c>
      <c r="C1473" s="8">
        <v>12</v>
      </c>
      <c r="D1473">
        <f t="shared" si="176"/>
        <v>2011</v>
      </c>
      <c r="E1473">
        <f>F1473*C1473</f>
        <v>26.400000000000002</v>
      </c>
      <c r="F1473">
        <f>VLOOKUP(D1473,$Y$3:$Z$12,2)</f>
        <v>2.2000000000000002</v>
      </c>
      <c r="G1473">
        <f>SUMIF($B$2:B1473,B1473,$C$2:C1473)</f>
        <v>34</v>
      </c>
      <c r="H1473">
        <f t="shared" si="177"/>
        <v>0</v>
      </c>
      <c r="I1473">
        <f t="shared" si="178"/>
        <v>0</v>
      </c>
      <c r="J1473">
        <f t="shared" si="179"/>
        <v>10</v>
      </c>
      <c r="K1473">
        <f t="shared" si="182"/>
        <v>3896</v>
      </c>
      <c r="L1473">
        <f t="shared" si="180"/>
        <v>3884</v>
      </c>
      <c r="M1473">
        <f t="shared" si="183"/>
        <v>0</v>
      </c>
      <c r="N1473">
        <f t="shared" si="181"/>
        <v>3884</v>
      </c>
    </row>
    <row r="1474" spans="1:14" x14ac:dyDescent="0.25">
      <c r="A1474" s="3">
        <v>40837</v>
      </c>
      <c r="B1474" s="4" t="s">
        <v>53</v>
      </c>
      <c r="C1474" s="5">
        <v>496</v>
      </c>
      <c r="D1474">
        <f t="shared" si="176"/>
        <v>2011</v>
      </c>
      <c r="E1474">
        <f>F1474*C1474</f>
        <v>1091.2</v>
      </c>
      <c r="F1474">
        <f>VLOOKUP(D1474,$Y$3:$Z$12,2)</f>
        <v>2.2000000000000002</v>
      </c>
      <c r="G1474">
        <f>SUMIF($B$2:B1474,B1474,$C$2:C1474)</f>
        <v>17966</v>
      </c>
      <c r="H1474">
        <f t="shared" si="177"/>
        <v>0.2</v>
      </c>
      <c r="I1474">
        <f t="shared" si="178"/>
        <v>99.2</v>
      </c>
      <c r="J1474">
        <f t="shared" si="179"/>
        <v>10</v>
      </c>
      <c r="K1474">
        <f t="shared" si="182"/>
        <v>3884</v>
      </c>
      <c r="L1474">
        <f t="shared" si="180"/>
        <v>3388</v>
      </c>
      <c r="M1474">
        <f t="shared" si="183"/>
        <v>0</v>
      </c>
      <c r="N1474">
        <f t="shared" si="181"/>
        <v>3388</v>
      </c>
    </row>
    <row r="1475" spans="1:14" x14ac:dyDescent="0.25">
      <c r="A1475" s="6">
        <v>40838</v>
      </c>
      <c r="B1475" s="7" t="s">
        <v>187</v>
      </c>
      <c r="C1475" s="8">
        <v>5</v>
      </c>
      <c r="D1475">
        <f t="shared" ref="D1475:D1538" si="184">YEAR(A1475)</f>
        <v>2011</v>
      </c>
      <c r="E1475">
        <f>F1475*C1475</f>
        <v>11</v>
      </c>
      <c r="F1475">
        <f>VLOOKUP(D1475,$Y$3:$Z$12,2)</f>
        <v>2.2000000000000002</v>
      </c>
      <c r="G1475">
        <f>SUMIF($B$2:B1475,B1475,$C$2:C1475)</f>
        <v>38</v>
      </c>
      <c r="H1475">
        <f t="shared" ref="H1475:H1538" si="185">IF(G1475 &gt;= 10000,0.2,IF(G1475 &gt;= 1000,0.1,IF(G1475 &gt;= 100,0.05,0)))</f>
        <v>0</v>
      </c>
      <c r="I1475">
        <f t="shared" ref="I1475:I1538" si="186">H1475*C1475</f>
        <v>0</v>
      </c>
      <c r="J1475">
        <f t="shared" ref="J1475:J1538" si="187">MONTH(A1475)</f>
        <v>10</v>
      </c>
      <c r="K1475">
        <f t="shared" si="182"/>
        <v>3388</v>
      </c>
      <c r="L1475">
        <f t="shared" ref="L1475:L1538" si="188">K1475-C1475</f>
        <v>3383</v>
      </c>
      <c r="M1475">
        <f t="shared" si="183"/>
        <v>0</v>
      </c>
      <c r="N1475">
        <f t="shared" ref="N1475:N1538" si="189">L1475+M1475</f>
        <v>3383</v>
      </c>
    </row>
    <row r="1476" spans="1:14" x14ac:dyDescent="0.25">
      <c r="A1476" s="3">
        <v>40839</v>
      </c>
      <c r="B1476" s="4" t="s">
        <v>78</v>
      </c>
      <c r="C1476" s="5">
        <v>2</v>
      </c>
      <c r="D1476">
        <f t="shared" si="184"/>
        <v>2011</v>
      </c>
      <c r="E1476">
        <f>F1476*C1476</f>
        <v>4.4000000000000004</v>
      </c>
      <c r="F1476">
        <f>VLOOKUP(D1476,$Y$3:$Z$12,2)</f>
        <v>2.2000000000000002</v>
      </c>
      <c r="G1476">
        <f>SUMIF($B$2:B1476,B1476,$C$2:C1476)</f>
        <v>22</v>
      </c>
      <c r="H1476">
        <f t="shared" si="185"/>
        <v>0</v>
      </c>
      <c r="I1476">
        <f t="shared" si="186"/>
        <v>0</v>
      </c>
      <c r="J1476">
        <f t="shared" si="187"/>
        <v>10</v>
      </c>
      <c r="K1476">
        <f t="shared" ref="K1476:K1539" si="190">N1475</f>
        <v>3383</v>
      </c>
      <c r="L1476">
        <f t="shared" si="188"/>
        <v>3381</v>
      </c>
      <c r="M1476">
        <f t="shared" ref="M1476:M1539" si="191">IF(J1476 &lt;&gt; J1477,MROUND(IF(ROUNDUP(5000 - L1476,-3) &lt; 0, 0, ROUNDUP(5000 - L1476,-3)),1000),0)</f>
        <v>0</v>
      </c>
      <c r="N1476">
        <f t="shared" si="189"/>
        <v>3381</v>
      </c>
    </row>
    <row r="1477" spans="1:14" x14ac:dyDescent="0.25">
      <c r="A1477" s="6">
        <v>40839</v>
      </c>
      <c r="B1477" s="7" t="s">
        <v>69</v>
      </c>
      <c r="C1477" s="8">
        <v>77</v>
      </c>
      <c r="D1477">
        <f t="shared" si="184"/>
        <v>2011</v>
      </c>
      <c r="E1477">
        <f>F1477*C1477</f>
        <v>169.4</v>
      </c>
      <c r="F1477">
        <f>VLOOKUP(D1477,$Y$3:$Z$12,2)</f>
        <v>2.2000000000000002</v>
      </c>
      <c r="G1477">
        <f>SUMIF($B$2:B1477,B1477,$C$2:C1477)</f>
        <v>2569</v>
      </c>
      <c r="H1477">
        <f t="shared" si="185"/>
        <v>0.1</v>
      </c>
      <c r="I1477">
        <f t="shared" si="186"/>
        <v>7.7</v>
      </c>
      <c r="J1477">
        <f t="shared" si="187"/>
        <v>10</v>
      </c>
      <c r="K1477">
        <f t="shared" si="190"/>
        <v>3381</v>
      </c>
      <c r="L1477">
        <f t="shared" si="188"/>
        <v>3304</v>
      </c>
      <c r="M1477">
        <f t="shared" si="191"/>
        <v>0</v>
      </c>
      <c r="N1477">
        <f t="shared" si="189"/>
        <v>3304</v>
      </c>
    </row>
    <row r="1478" spans="1:14" x14ac:dyDescent="0.25">
      <c r="A1478" s="3">
        <v>40847</v>
      </c>
      <c r="B1478" s="4" t="s">
        <v>28</v>
      </c>
      <c r="C1478" s="5">
        <v>134</v>
      </c>
      <c r="D1478">
        <f t="shared" si="184"/>
        <v>2011</v>
      </c>
      <c r="E1478">
        <f>F1478*C1478</f>
        <v>294.8</v>
      </c>
      <c r="F1478">
        <f>VLOOKUP(D1478,$Y$3:$Z$12,2)</f>
        <v>2.2000000000000002</v>
      </c>
      <c r="G1478">
        <f>SUMIF($B$2:B1478,B1478,$C$2:C1478)</f>
        <v>1753</v>
      </c>
      <c r="H1478">
        <f t="shared" si="185"/>
        <v>0.1</v>
      </c>
      <c r="I1478">
        <f t="shared" si="186"/>
        <v>13.4</v>
      </c>
      <c r="J1478">
        <f t="shared" si="187"/>
        <v>10</v>
      </c>
      <c r="K1478">
        <f t="shared" si="190"/>
        <v>3304</v>
      </c>
      <c r="L1478">
        <f t="shared" si="188"/>
        <v>3170</v>
      </c>
      <c r="M1478">
        <f t="shared" si="191"/>
        <v>2000</v>
      </c>
      <c r="N1478">
        <f t="shared" si="189"/>
        <v>5170</v>
      </c>
    </row>
    <row r="1479" spans="1:14" x14ac:dyDescent="0.25">
      <c r="A1479" s="6">
        <v>40848</v>
      </c>
      <c r="B1479" s="7" t="s">
        <v>200</v>
      </c>
      <c r="C1479" s="8">
        <v>4</v>
      </c>
      <c r="D1479">
        <f t="shared" si="184"/>
        <v>2011</v>
      </c>
      <c r="E1479">
        <f>F1479*C1479</f>
        <v>8.8000000000000007</v>
      </c>
      <c r="F1479">
        <f>VLOOKUP(D1479,$Y$3:$Z$12,2)</f>
        <v>2.2000000000000002</v>
      </c>
      <c r="G1479">
        <f>SUMIF($B$2:B1479,B1479,$C$2:C1479)</f>
        <v>24</v>
      </c>
      <c r="H1479">
        <f t="shared" si="185"/>
        <v>0</v>
      </c>
      <c r="I1479">
        <f t="shared" si="186"/>
        <v>0</v>
      </c>
      <c r="J1479">
        <f t="shared" si="187"/>
        <v>11</v>
      </c>
      <c r="K1479">
        <f t="shared" si="190"/>
        <v>5170</v>
      </c>
      <c r="L1479">
        <f t="shared" si="188"/>
        <v>5166</v>
      </c>
      <c r="M1479">
        <f t="shared" si="191"/>
        <v>0</v>
      </c>
      <c r="N1479">
        <f t="shared" si="189"/>
        <v>5166</v>
      </c>
    </row>
    <row r="1480" spans="1:14" x14ac:dyDescent="0.25">
      <c r="A1480" s="3">
        <v>40850</v>
      </c>
      <c r="B1480" s="4" t="s">
        <v>58</v>
      </c>
      <c r="C1480" s="5">
        <v>46</v>
      </c>
      <c r="D1480">
        <f t="shared" si="184"/>
        <v>2011</v>
      </c>
      <c r="E1480">
        <f>F1480*C1480</f>
        <v>101.2</v>
      </c>
      <c r="F1480">
        <f>VLOOKUP(D1480,$Y$3:$Z$12,2)</f>
        <v>2.2000000000000002</v>
      </c>
      <c r="G1480">
        <f>SUMIF($B$2:B1480,B1480,$C$2:C1480)</f>
        <v>3420</v>
      </c>
      <c r="H1480">
        <f t="shared" si="185"/>
        <v>0.1</v>
      </c>
      <c r="I1480">
        <f t="shared" si="186"/>
        <v>4.6000000000000005</v>
      </c>
      <c r="J1480">
        <f t="shared" si="187"/>
        <v>11</v>
      </c>
      <c r="K1480">
        <f t="shared" si="190"/>
        <v>5166</v>
      </c>
      <c r="L1480">
        <f t="shared" si="188"/>
        <v>5120</v>
      </c>
      <c r="M1480">
        <f t="shared" si="191"/>
        <v>0</v>
      </c>
      <c r="N1480">
        <f t="shared" si="189"/>
        <v>5120</v>
      </c>
    </row>
    <row r="1481" spans="1:14" x14ac:dyDescent="0.25">
      <c r="A1481" s="6">
        <v>40852</v>
      </c>
      <c r="B1481" s="7" t="s">
        <v>126</v>
      </c>
      <c r="C1481" s="8">
        <v>43</v>
      </c>
      <c r="D1481">
        <f t="shared" si="184"/>
        <v>2011</v>
      </c>
      <c r="E1481">
        <f>F1481*C1481</f>
        <v>94.600000000000009</v>
      </c>
      <c r="F1481">
        <f>VLOOKUP(D1481,$Y$3:$Z$12,2)</f>
        <v>2.2000000000000002</v>
      </c>
      <c r="G1481">
        <f>SUMIF($B$2:B1481,B1481,$C$2:C1481)</f>
        <v>670</v>
      </c>
      <c r="H1481">
        <f t="shared" si="185"/>
        <v>0.05</v>
      </c>
      <c r="I1481">
        <f t="shared" si="186"/>
        <v>2.15</v>
      </c>
      <c r="J1481">
        <f t="shared" si="187"/>
        <v>11</v>
      </c>
      <c r="K1481">
        <f t="shared" si="190"/>
        <v>5120</v>
      </c>
      <c r="L1481">
        <f t="shared" si="188"/>
        <v>5077</v>
      </c>
      <c r="M1481">
        <f t="shared" si="191"/>
        <v>0</v>
      </c>
      <c r="N1481">
        <f t="shared" si="189"/>
        <v>5077</v>
      </c>
    </row>
    <row r="1482" spans="1:14" x14ac:dyDescent="0.25">
      <c r="A1482" s="3">
        <v>40855</v>
      </c>
      <c r="B1482" s="4" t="s">
        <v>24</v>
      </c>
      <c r="C1482" s="5">
        <v>2</v>
      </c>
      <c r="D1482">
        <f t="shared" si="184"/>
        <v>2011</v>
      </c>
      <c r="E1482">
        <f>F1482*C1482</f>
        <v>4.4000000000000004</v>
      </c>
      <c r="F1482">
        <f>VLOOKUP(D1482,$Y$3:$Z$12,2)</f>
        <v>2.2000000000000002</v>
      </c>
      <c r="G1482">
        <f>SUMIF($B$2:B1482,B1482,$C$2:C1482)</f>
        <v>36</v>
      </c>
      <c r="H1482">
        <f t="shared" si="185"/>
        <v>0</v>
      </c>
      <c r="I1482">
        <f t="shared" si="186"/>
        <v>0</v>
      </c>
      <c r="J1482">
        <f t="shared" si="187"/>
        <v>11</v>
      </c>
      <c r="K1482">
        <f t="shared" si="190"/>
        <v>5077</v>
      </c>
      <c r="L1482">
        <f t="shared" si="188"/>
        <v>5075</v>
      </c>
      <c r="M1482">
        <f t="shared" si="191"/>
        <v>0</v>
      </c>
      <c r="N1482">
        <f t="shared" si="189"/>
        <v>5075</v>
      </c>
    </row>
    <row r="1483" spans="1:14" x14ac:dyDescent="0.25">
      <c r="A1483" s="6">
        <v>40857</v>
      </c>
      <c r="B1483" s="7" t="s">
        <v>22</v>
      </c>
      <c r="C1483" s="8">
        <v>100</v>
      </c>
      <c r="D1483">
        <f t="shared" si="184"/>
        <v>2011</v>
      </c>
      <c r="E1483">
        <f>F1483*C1483</f>
        <v>220.00000000000003</v>
      </c>
      <c r="F1483">
        <f>VLOOKUP(D1483,$Y$3:$Z$12,2)</f>
        <v>2.2000000000000002</v>
      </c>
      <c r="G1483">
        <f>SUMIF($B$2:B1483,B1483,$C$2:C1483)</f>
        <v>3461</v>
      </c>
      <c r="H1483">
        <f t="shared" si="185"/>
        <v>0.1</v>
      </c>
      <c r="I1483">
        <f t="shared" si="186"/>
        <v>10</v>
      </c>
      <c r="J1483">
        <f t="shared" si="187"/>
        <v>11</v>
      </c>
      <c r="K1483">
        <f t="shared" si="190"/>
        <v>5075</v>
      </c>
      <c r="L1483">
        <f t="shared" si="188"/>
        <v>4975</v>
      </c>
      <c r="M1483">
        <f t="shared" si="191"/>
        <v>0</v>
      </c>
      <c r="N1483">
        <f t="shared" si="189"/>
        <v>4975</v>
      </c>
    </row>
    <row r="1484" spans="1:14" x14ac:dyDescent="0.25">
      <c r="A1484" s="3">
        <v>40857</v>
      </c>
      <c r="B1484" s="4" t="s">
        <v>25</v>
      </c>
      <c r="C1484" s="5">
        <v>438</v>
      </c>
      <c r="D1484">
        <f t="shared" si="184"/>
        <v>2011</v>
      </c>
      <c r="E1484">
        <f>F1484*C1484</f>
        <v>963.6</v>
      </c>
      <c r="F1484">
        <f>VLOOKUP(D1484,$Y$3:$Z$12,2)</f>
        <v>2.2000000000000002</v>
      </c>
      <c r="G1484">
        <f>SUMIF($B$2:B1484,B1484,$C$2:C1484)</f>
        <v>17456</v>
      </c>
      <c r="H1484">
        <f t="shared" si="185"/>
        <v>0.2</v>
      </c>
      <c r="I1484">
        <f t="shared" si="186"/>
        <v>87.600000000000009</v>
      </c>
      <c r="J1484">
        <f t="shared" si="187"/>
        <v>11</v>
      </c>
      <c r="K1484">
        <f t="shared" si="190"/>
        <v>4975</v>
      </c>
      <c r="L1484">
        <f t="shared" si="188"/>
        <v>4537</v>
      </c>
      <c r="M1484">
        <f t="shared" si="191"/>
        <v>0</v>
      </c>
      <c r="N1484">
        <f t="shared" si="189"/>
        <v>4537</v>
      </c>
    </row>
    <row r="1485" spans="1:14" x14ac:dyDescent="0.25">
      <c r="A1485" s="6">
        <v>40859</v>
      </c>
      <c r="B1485" s="7" t="s">
        <v>29</v>
      </c>
      <c r="C1485" s="8">
        <v>69</v>
      </c>
      <c r="D1485">
        <f t="shared" si="184"/>
        <v>2011</v>
      </c>
      <c r="E1485">
        <f>F1485*C1485</f>
        <v>151.80000000000001</v>
      </c>
      <c r="F1485">
        <f>VLOOKUP(D1485,$Y$3:$Z$12,2)</f>
        <v>2.2000000000000002</v>
      </c>
      <c r="G1485">
        <f>SUMIF($B$2:B1485,B1485,$C$2:C1485)</f>
        <v>930</v>
      </c>
      <c r="H1485">
        <f t="shared" si="185"/>
        <v>0.05</v>
      </c>
      <c r="I1485">
        <f t="shared" si="186"/>
        <v>3.45</v>
      </c>
      <c r="J1485">
        <f t="shared" si="187"/>
        <v>11</v>
      </c>
      <c r="K1485">
        <f t="shared" si="190"/>
        <v>4537</v>
      </c>
      <c r="L1485">
        <f t="shared" si="188"/>
        <v>4468</v>
      </c>
      <c r="M1485">
        <f t="shared" si="191"/>
        <v>0</v>
      </c>
      <c r="N1485">
        <f t="shared" si="189"/>
        <v>4468</v>
      </c>
    </row>
    <row r="1486" spans="1:14" x14ac:dyDescent="0.25">
      <c r="A1486" s="3">
        <v>40864</v>
      </c>
      <c r="B1486" s="4" t="s">
        <v>11</v>
      </c>
      <c r="C1486" s="5">
        <v>22</v>
      </c>
      <c r="D1486">
        <f t="shared" si="184"/>
        <v>2011</v>
      </c>
      <c r="E1486">
        <f>F1486*C1486</f>
        <v>48.400000000000006</v>
      </c>
      <c r="F1486">
        <f>VLOOKUP(D1486,$Y$3:$Z$12,2)</f>
        <v>2.2000000000000002</v>
      </c>
      <c r="G1486">
        <f>SUMIF($B$2:B1486,B1486,$C$2:C1486)</f>
        <v>2350</v>
      </c>
      <c r="H1486">
        <f t="shared" si="185"/>
        <v>0.1</v>
      </c>
      <c r="I1486">
        <f t="shared" si="186"/>
        <v>2.2000000000000002</v>
      </c>
      <c r="J1486">
        <f t="shared" si="187"/>
        <v>11</v>
      </c>
      <c r="K1486">
        <f t="shared" si="190"/>
        <v>4468</v>
      </c>
      <c r="L1486">
        <f t="shared" si="188"/>
        <v>4446</v>
      </c>
      <c r="M1486">
        <f t="shared" si="191"/>
        <v>0</v>
      </c>
      <c r="N1486">
        <f t="shared" si="189"/>
        <v>4446</v>
      </c>
    </row>
    <row r="1487" spans="1:14" x14ac:dyDescent="0.25">
      <c r="A1487" s="6">
        <v>40865</v>
      </c>
      <c r="B1487" s="7" t="s">
        <v>58</v>
      </c>
      <c r="C1487" s="8">
        <v>130</v>
      </c>
      <c r="D1487">
        <f t="shared" si="184"/>
        <v>2011</v>
      </c>
      <c r="E1487">
        <f>F1487*C1487</f>
        <v>286</v>
      </c>
      <c r="F1487">
        <f>VLOOKUP(D1487,$Y$3:$Z$12,2)</f>
        <v>2.2000000000000002</v>
      </c>
      <c r="G1487">
        <f>SUMIF($B$2:B1487,B1487,$C$2:C1487)</f>
        <v>3550</v>
      </c>
      <c r="H1487">
        <f t="shared" si="185"/>
        <v>0.1</v>
      </c>
      <c r="I1487">
        <f t="shared" si="186"/>
        <v>13</v>
      </c>
      <c r="J1487">
        <f t="shared" si="187"/>
        <v>11</v>
      </c>
      <c r="K1487">
        <f t="shared" si="190"/>
        <v>4446</v>
      </c>
      <c r="L1487">
        <f t="shared" si="188"/>
        <v>4316</v>
      </c>
      <c r="M1487">
        <f t="shared" si="191"/>
        <v>0</v>
      </c>
      <c r="N1487">
        <f t="shared" si="189"/>
        <v>4316</v>
      </c>
    </row>
    <row r="1488" spans="1:14" x14ac:dyDescent="0.25">
      <c r="A1488" s="3">
        <v>40869</v>
      </c>
      <c r="B1488" s="4" t="s">
        <v>180</v>
      </c>
      <c r="C1488" s="5">
        <v>5</v>
      </c>
      <c r="D1488">
        <f t="shared" si="184"/>
        <v>2011</v>
      </c>
      <c r="E1488">
        <f>F1488*C1488</f>
        <v>11</v>
      </c>
      <c r="F1488">
        <f>VLOOKUP(D1488,$Y$3:$Z$12,2)</f>
        <v>2.2000000000000002</v>
      </c>
      <c r="G1488">
        <f>SUMIF($B$2:B1488,B1488,$C$2:C1488)</f>
        <v>6</v>
      </c>
      <c r="H1488">
        <f t="shared" si="185"/>
        <v>0</v>
      </c>
      <c r="I1488">
        <f t="shared" si="186"/>
        <v>0</v>
      </c>
      <c r="J1488">
        <f t="shared" si="187"/>
        <v>11</v>
      </c>
      <c r="K1488">
        <f t="shared" si="190"/>
        <v>4316</v>
      </c>
      <c r="L1488">
        <f t="shared" si="188"/>
        <v>4311</v>
      </c>
      <c r="M1488">
        <f t="shared" si="191"/>
        <v>0</v>
      </c>
      <c r="N1488">
        <f t="shared" si="189"/>
        <v>4311</v>
      </c>
    </row>
    <row r="1489" spans="1:14" x14ac:dyDescent="0.25">
      <c r="A1489" s="6">
        <v>40872</v>
      </c>
      <c r="B1489" s="7" t="s">
        <v>61</v>
      </c>
      <c r="C1489" s="8">
        <v>62</v>
      </c>
      <c r="D1489">
        <f t="shared" si="184"/>
        <v>2011</v>
      </c>
      <c r="E1489">
        <f>F1489*C1489</f>
        <v>136.4</v>
      </c>
      <c r="F1489">
        <f>VLOOKUP(D1489,$Y$3:$Z$12,2)</f>
        <v>2.2000000000000002</v>
      </c>
      <c r="G1489">
        <f>SUMIF($B$2:B1489,B1489,$C$2:C1489)</f>
        <v>837</v>
      </c>
      <c r="H1489">
        <f t="shared" si="185"/>
        <v>0.05</v>
      </c>
      <c r="I1489">
        <f t="shared" si="186"/>
        <v>3.1</v>
      </c>
      <c r="J1489">
        <f t="shared" si="187"/>
        <v>11</v>
      </c>
      <c r="K1489">
        <f t="shared" si="190"/>
        <v>4311</v>
      </c>
      <c r="L1489">
        <f t="shared" si="188"/>
        <v>4249</v>
      </c>
      <c r="M1489">
        <f t="shared" si="191"/>
        <v>0</v>
      </c>
      <c r="N1489">
        <f t="shared" si="189"/>
        <v>4249</v>
      </c>
    </row>
    <row r="1490" spans="1:14" x14ac:dyDescent="0.25">
      <c r="A1490" s="3">
        <v>40874</v>
      </c>
      <c r="B1490" s="4" t="s">
        <v>223</v>
      </c>
      <c r="C1490" s="5">
        <v>8</v>
      </c>
      <c r="D1490">
        <f t="shared" si="184"/>
        <v>2011</v>
      </c>
      <c r="E1490">
        <f>F1490*C1490</f>
        <v>17.600000000000001</v>
      </c>
      <c r="F1490">
        <f>VLOOKUP(D1490,$Y$3:$Z$12,2)</f>
        <v>2.2000000000000002</v>
      </c>
      <c r="G1490">
        <f>SUMIF($B$2:B1490,B1490,$C$2:C1490)</f>
        <v>12</v>
      </c>
      <c r="H1490">
        <f t="shared" si="185"/>
        <v>0</v>
      </c>
      <c r="I1490">
        <f t="shared" si="186"/>
        <v>0</v>
      </c>
      <c r="J1490">
        <f t="shared" si="187"/>
        <v>11</v>
      </c>
      <c r="K1490">
        <f t="shared" si="190"/>
        <v>4249</v>
      </c>
      <c r="L1490">
        <f t="shared" si="188"/>
        <v>4241</v>
      </c>
      <c r="M1490">
        <f t="shared" si="191"/>
        <v>0</v>
      </c>
      <c r="N1490">
        <f t="shared" si="189"/>
        <v>4241</v>
      </c>
    </row>
    <row r="1491" spans="1:14" x14ac:dyDescent="0.25">
      <c r="A1491" s="6">
        <v>40876</v>
      </c>
      <c r="B1491" s="7" t="s">
        <v>59</v>
      </c>
      <c r="C1491" s="8">
        <v>18</v>
      </c>
      <c r="D1491">
        <f t="shared" si="184"/>
        <v>2011</v>
      </c>
      <c r="E1491">
        <f>F1491*C1491</f>
        <v>39.6</v>
      </c>
      <c r="F1491">
        <f>VLOOKUP(D1491,$Y$3:$Z$12,2)</f>
        <v>2.2000000000000002</v>
      </c>
      <c r="G1491">
        <f>SUMIF($B$2:B1491,B1491,$C$2:C1491)</f>
        <v>48</v>
      </c>
      <c r="H1491">
        <f t="shared" si="185"/>
        <v>0</v>
      </c>
      <c r="I1491">
        <f t="shared" si="186"/>
        <v>0</v>
      </c>
      <c r="J1491">
        <f t="shared" si="187"/>
        <v>11</v>
      </c>
      <c r="K1491">
        <f t="shared" si="190"/>
        <v>4241</v>
      </c>
      <c r="L1491">
        <f t="shared" si="188"/>
        <v>4223</v>
      </c>
      <c r="M1491">
        <f t="shared" si="191"/>
        <v>1000</v>
      </c>
      <c r="N1491">
        <f t="shared" si="189"/>
        <v>5223</v>
      </c>
    </row>
    <row r="1492" spans="1:14" x14ac:dyDescent="0.25">
      <c r="A1492" s="3">
        <v>40881</v>
      </c>
      <c r="B1492" s="4" t="s">
        <v>28</v>
      </c>
      <c r="C1492" s="5">
        <v>146</v>
      </c>
      <c r="D1492">
        <f t="shared" si="184"/>
        <v>2011</v>
      </c>
      <c r="E1492">
        <f>F1492*C1492</f>
        <v>321.20000000000005</v>
      </c>
      <c r="F1492">
        <f>VLOOKUP(D1492,$Y$3:$Z$12,2)</f>
        <v>2.2000000000000002</v>
      </c>
      <c r="G1492">
        <f>SUMIF($B$2:B1492,B1492,$C$2:C1492)</f>
        <v>1899</v>
      </c>
      <c r="H1492">
        <f t="shared" si="185"/>
        <v>0.1</v>
      </c>
      <c r="I1492">
        <f t="shared" si="186"/>
        <v>14.600000000000001</v>
      </c>
      <c r="J1492">
        <f t="shared" si="187"/>
        <v>12</v>
      </c>
      <c r="K1492">
        <f t="shared" si="190"/>
        <v>5223</v>
      </c>
      <c r="L1492">
        <f t="shared" si="188"/>
        <v>5077</v>
      </c>
      <c r="M1492">
        <f t="shared" si="191"/>
        <v>0</v>
      </c>
      <c r="N1492">
        <f t="shared" si="189"/>
        <v>5077</v>
      </c>
    </row>
    <row r="1493" spans="1:14" x14ac:dyDescent="0.25">
      <c r="A1493" s="6">
        <v>40881</v>
      </c>
      <c r="B1493" s="7" t="s">
        <v>121</v>
      </c>
      <c r="C1493" s="8">
        <v>5</v>
      </c>
      <c r="D1493">
        <f t="shared" si="184"/>
        <v>2011</v>
      </c>
      <c r="E1493">
        <f>F1493*C1493</f>
        <v>11</v>
      </c>
      <c r="F1493">
        <f>VLOOKUP(D1493,$Y$3:$Z$12,2)</f>
        <v>2.2000000000000002</v>
      </c>
      <c r="G1493">
        <f>SUMIF($B$2:B1493,B1493,$C$2:C1493)</f>
        <v>58</v>
      </c>
      <c r="H1493">
        <f t="shared" si="185"/>
        <v>0</v>
      </c>
      <c r="I1493">
        <f t="shared" si="186"/>
        <v>0</v>
      </c>
      <c r="J1493">
        <f t="shared" si="187"/>
        <v>12</v>
      </c>
      <c r="K1493">
        <f t="shared" si="190"/>
        <v>5077</v>
      </c>
      <c r="L1493">
        <f t="shared" si="188"/>
        <v>5072</v>
      </c>
      <c r="M1493">
        <f t="shared" si="191"/>
        <v>0</v>
      </c>
      <c r="N1493">
        <f t="shared" si="189"/>
        <v>5072</v>
      </c>
    </row>
    <row r="1494" spans="1:14" x14ac:dyDescent="0.25">
      <c r="A1494" s="3">
        <v>40889</v>
      </c>
      <c r="B1494" s="4" t="s">
        <v>22</v>
      </c>
      <c r="C1494" s="5">
        <v>20</v>
      </c>
      <c r="D1494">
        <f t="shared" si="184"/>
        <v>2011</v>
      </c>
      <c r="E1494">
        <f>F1494*C1494</f>
        <v>44</v>
      </c>
      <c r="F1494">
        <f>VLOOKUP(D1494,$Y$3:$Z$12,2)</f>
        <v>2.2000000000000002</v>
      </c>
      <c r="G1494">
        <f>SUMIF($B$2:B1494,B1494,$C$2:C1494)</f>
        <v>3481</v>
      </c>
      <c r="H1494">
        <f t="shared" si="185"/>
        <v>0.1</v>
      </c>
      <c r="I1494">
        <f t="shared" si="186"/>
        <v>2</v>
      </c>
      <c r="J1494">
        <f t="shared" si="187"/>
        <v>12</v>
      </c>
      <c r="K1494">
        <f t="shared" si="190"/>
        <v>5072</v>
      </c>
      <c r="L1494">
        <f t="shared" si="188"/>
        <v>5052</v>
      </c>
      <c r="M1494">
        <f t="shared" si="191"/>
        <v>0</v>
      </c>
      <c r="N1494">
        <f t="shared" si="189"/>
        <v>5052</v>
      </c>
    </row>
    <row r="1495" spans="1:14" x14ac:dyDescent="0.25">
      <c r="A1495" s="6">
        <v>40889</v>
      </c>
      <c r="B1495" s="7" t="s">
        <v>25</v>
      </c>
      <c r="C1495" s="8">
        <v>153</v>
      </c>
      <c r="D1495">
        <f t="shared" si="184"/>
        <v>2011</v>
      </c>
      <c r="E1495">
        <f>F1495*C1495</f>
        <v>336.6</v>
      </c>
      <c r="F1495">
        <f>VLOOKUP(D1495,$Y$3:$Z$12,2)</f>
        <v>2.2000000000000002</v>
      </c>
      <c r="G1495">
        <f>SUMIF($B$2:B1495,B1495,$C$2:C1495)</f>
        <v>17609</v>
      </c>
      <c r="H1495">
        <f t="shared" si="185"/>
        <v>0.2</v>
      </c>
      <c r="I1495">
        <f t="shared" si="186"/>
        <v>30.6</v>
      </c>
      <c r="J1495">
        <f t="shared" si="187"/>
        <v>12</v>
      </c>
      <c r="K1495">
        <f t="shared" si="190"/>
        <v>5052</v>
      </c>
      <c r="L1495">
        <f t="shared" si="188"/>
        <v>4899</v>
      </c>
      <c r="M1495">
        <f t="shared" si="191"/>
        <v>0</v>
      </c>
      <c r="N1495">
        <f t="shared" si="189"/>
        <v>4899</v>
      </c>
    </row>
    <row r="1496" spans="1:14" x14ac:dyDescent="0.25">
      <c r="A1496" s="3">
        <v>40890</v>
      </c>
      <c r="B1496" s="4" t="s">
        <v>48</v>
      </c>
      <c r="C1496" s="5">
        <v>227</v>
      </c>
      <c r="D1496">
        <f t="shared" si="184"/>
        <v>2011</v>
      </c>
      <c r="E1496">
        <f>F1496*C1496</f>
        <v>499.40000000000003</v>
      </c>
      <c r="F1496">
        <f>VLOOKUP(D1496,$Y$3:$Z$12,2)</f>
        <v>2.2000000000000002</v>
      </c>
      <c r="G1496">
        <f>SUMIF($B$2:B1496,B1496,$C$2:C1496)</f>
        <v>18818</v>
      </c>
      <c r="H1496">
        <f t="shared" si="185"/>
        <v>0.2</v>
      </c>
      <c r="I1496">
        <f t="shared" si="186"/>
        <v>45.400000000000006</v>
      </c>
      <c r="J1496">
        <f t="shared" si="187"/>
        <v>12</v>
      </c>
      <c r="K1496">
        <f t="shared" si="190"/>
        <v>4899</v>
      </c>
      <c r="L1496">
        <f t="shared" si="188"/>
        <v>4672</v>
      </c>
      <c r="M1496">
        <f t="shared" si="191"/>
        <v>0</v>
      </c>
      <c r="N1496">
        <f t="shared" si="189"/>
        <v>4672</v>
      </c>
    </row>
    <row r="1497" spans="1:14" x14ac:dyDescent="0.25">
      <c r="A1497" s="6">
        <v>40891</v>
      </c>
      <c r="B1497" s="7" t="s">
        <v>15</v>
      </c>
      <c r="C1497" s="8">
        <v>52</v>
      </c>
      <c r="D1497">
        <f t="shared" si="184"/>
        <v>2011</v>
      </c>
      <c r="E1497">
        <f>F1497*C1497</f>
        <v>114.4</v>
      </c>
      <c r="F1497">
        <f>VLOOKUP(D1497,$Y$3:$Z$12,2)</f>
        <v>2.2000000000000002</v>
      </c>
      <c r="G1497">
        <f>SUMIF($B$2:B1497,B1497,$C$2:C1497)</f>
        <v>3823</v>
      </c>
      <c r="H1497">
        <f t="shared" si="185"/>
        <v>0.1</v>
      </c>
      <c r="I1497">
        <f t="shared" si="186"/>
        <v>5.2</v>
      </c>
      <c r="J1497">
        <f t="shared" si="187"/>
        <v>12</v>
      </c>
      <c r="K1497">
        <f t="shared" si="190"/>
        <v>4672</v>
      </c>
      <c r="L1497">
        <f t="shared" si="188"/>
        <v>4620</v>
      </c>
      <c r="M1497">
        <f t="shared" si="191"/>
        <v>0</v>
      </c>
      <c r="N1497">
        <f t="shared" si="189"/>
        <v>4620</v>
      </c>
    </row>
    <row r="1498" spans="1:14" x14ac:dyDescent="0.25">
      <c r="A1498" s="3">
        <v>40892</v>
      </c>
      <c r="B1498" s="4" t="s">
        <v>9</v>
      </c>
      <c r="C1498" s="5">
        <v>108</v>
      </c>
      <c r="D1498">
        <f t="shared" si="184"/>
        <v>2011</v>
      </c>
      <c r="E1498">
        <f>F1498*C1498</f>
        <v>237.60000000000002</v>
      </c>
      <c r="F1498">
        <f>VLOOKUP(D1498,$Y$3:$Z$12,2)</f>
        <v>2.2000000000000002</v>
      </c>
      <c r="G1498">
        <f>SUMIF($B$2:B1498,B1498,$C$2:C1498)</f>
        <v>2483</v>
      </c>
      <c r="H1498">
        <f t="shared" si="185"/>
        <v>0.1</v>
      </c>
      <c r="I1498">
        <f t="shared" si="186"/>
        <v>10.8</v>
      </c>
      <c r="J1498">
        <f t="shared" si="187"/>
        <v>12</v>
      </c>
      <c r="K1498">
        <f t="shared" si="190"/>
        <v>4620</v>
      </c>
      <c r="L1498">
        <f t="shared" si="188"/>
        <v>4512</v>
      </c>
      <c r="M1498">
        <f t="shared" si="191"/>
        <v>0</v>
      </c>
      <c r="N1498">
        <f t="shared" si="189"/>
        <v>4512</v>
      </c>
    </row>
    <row r="1499" spans="1:14" x14ac:dyDescent="0.25">
      <c r="A1499" s="6">
        <v>40895</v>
      </c>
      <c r="B1499" s="7" t="s">
        <v>27</v>
      </c>
      <c r="C1499" s="8">
        <v>236</v>
      </c>
      <c r="D1499">
        <f t="shared" si="184"/>
        <v>2011</v>
      </c>
      <c r="E1499">
        <f>F1499*C1499</f>
        <v>519.20000000000005</v>
      </c>
      <c r="F1499">
        <f>VLOOKUP(D1499,$Y$3:$Z$12,2)</f>
        <v>2.2000000000000002</v>
      </c>
      <c r="G1499">
        <f>SUMIF($B$2:B1499,B1499,$C$2:C1499)</f>
        <v>4889</v>
      </c>
      <c r="H1499">
        <f t="shared" si="185"/>
        <v>0.1</v>
      </c>
      <c r="I1499">
        <f t="shared" si="186"/>
        <v>23.6</v>
      </c>
      <c r="J1499">
        <f t="shared" si="187"/>
        <v>12</v>
      </c>
      <c r="K1499">
        <f t="shared" si="190"/>
        <v>4512</v>
      </c>
      <c r="L1499">
        <f t="shared" si="188"/>
        <v>4276</v>
      </c>
      <c r="M1499">
        <f t="shared" si="191"/>
        <v>0</v>
      </c>
      <c r="N1499">
        <f t="shared" si="189"/>
        <v>4276</v>
      </c>
    </row>
    <row r="1500" spans="1:14" x14ac:dyDescent="0.25">
      <c r="A1500" s="3">
        <v>40897</v>
      </c>
      <c r="B1500" s="4" t="s">
        <v>33</v>
      </c>
      <c r="C1500" s="5">
        <v>125</v>
      </c>
      <c r="D1500">
        <f t="shared" si="184"/>
        <v>2011</v>
      </c>
      <c r="E1500">
        <f>F1500*C1500</f>
        <v>275</v>
      </c>
      <c r="F1500">
        <f>VLOOKUP(D1500,$Y$3:$Z$12,2)</f>
        <v>2.2000000000000002</v>
      </c>
      <c r="G1500">
        <f>SUMIF($B$2:B1500,B1500,$C$2:C1500)</f>
        <v>4133</v>
      </c>
      <c r="H1500">
        <f t="shared" si="185"/>
        <v>0.1</v>
      </c>
      <c r="I1500">
        <f t="shared" si="186"/>
        <v>12.5</v>
      </c>
      <c r="J1500">
        <f t="shared" si="187"/>
        <v>12</v>
      </c>
      <c r="K1500">
        <f t="shared" si="190"/>
        <v>4276</v>
      </c>
      <c r="L1500">
        <f t="shared" si="188"/>
        <v>4151</v>
      </c>
      <c r="M1500">
        <f t="shared" si="191"/>
        <v>0</v>
      </c>
      <c r="N1500">
        <f t="shared" si="189"/>
        <v>4151</v>
      </c>
    </row>
    <row r="1501" spans="1:14" x14ac:dyDescent="0.25">
      <c r="A1501" s="6">
        <v>40898</v>
      </c>
      <c r="B1501" s="7" t="s">
        <v>13</v>
      </c>
      <c r="C1501" s="8">
        <v>183</v>
      </c>
      <c r="D1501">
        <f t="shared" si="184"/>
        <v>2011</v>
      </c>
      <c r="E1501">
        <f>F1501*C1501</f>
        <v>402.6</v>
      </c>
      <c r="F1501">
        <f>VLOOKUP(D1501,$Y$3:$Z$12,2)</f>
        <v>2.2000000000000002</v>
      </c>
      <c r="G1501">
        <f>SUMIF($B$2:B1501,B1501,$C$2:C1501)</f>
        <v>3184</v>
      </c>
      <c r="H1501">
        <f t="shared" si="185"/>
        <v>0.1</v>
      </c>
      <c r="I1501">
        <f t="shared" si="186"/>
        <v>18.3</v>
      </c>
      <c r="J1501">
        <f t="shared" si="187"/>
        <v>12</v>
      </c>
      <c r="K1501">
        <f t="shared" si="190"/>
        <v>4151</v>
      </c>
      <c r="L1501">
        <f t="shared" si="188"/>
        <v>3968</v>
      </c>
      <c r="M1501">
        <f t="shared" si="191"/>
        <v>0</v>
      </c>
      <c r="N1501">
        <f t="shared" si="189"/>
        <v>3968</v>
      </c>
    </row>
    <row r="1502" spans="1:14" x14ac:dyDescent="0.25">
      <c r="A1502" s="3">
        <v>40899</v>
      </c>
      <c r="B1502" s="4" t="s">
        <v>11</v>
      </c>
      <c r="C1502" s="5">
        <v>130</v>
      </c>
      <c r="D1502">
        <f t="shared" si="184"/>
        <v>2011</v>
      </c>
      <c r="E1502">
        <f>F1502*C1502</f>
        <v>286</v>
      </c>
      <c r="F1502">
        <f>VLOOKUP(D1502,$Y$3:$Z$12,2)</f>
        <v>2.2000000000000002</v>
      </c>
      <c r="G1502">
        <f>SUMIF($B$2:B1502,B1502,$C$2:C1502)</f>
        <v>2480</v>
      </c>
      <c r="H1502">
        <f t="shared" si="185"/>
        <v>0.1</v>
      </c>
      <c r="I1502">
        <f t="shared" si="186"/>
        <v>13</v>
      </c>
      <c r="J1502">
        <f t="shared" si="187"/>
        <v>12</v>
      </c>
      <c r="K1502">
        <f t="shared" si="190"/>
        <v>3968</v>
      </c>
      <c r="L1502">
        <f t="shared" si="188"/>
        <v>3838</v>
      </c>
      <c r="M1502">
        <f t="shared" si="191"/>
        <v>0</v>
      </c>
      <c r="N1502">
        <f t="shared" si="189"/>
        <v>3838</v>
      </c>
    </row>
    <row r="1503" spans="1:14" x14ac:dyDescent="0.25">
      <c r="A1503" s="6">
        <v>40899</v>
      </c>
      <c r="B1503" s="7" t="s">
        <v>227</v>
      </c>
      <c r="C1503" s="8">
        <v>4</v>
      </c>
      <c r="D1503">
        <f t="shared" si="184"/>
        <v>2011</v>
      </c>
      <c r="E1503">
        <f>F1503*C1503</f>
        <v>8.8000000000000007</v>
      </c>
      <c r="F1503">
        <f>VLOOKUP(D1503,$Y$3:$Z$12,2)</f>
        <v>2.2000000000000002</v>
      </c>
      <c r="G1503">
        <f>SUMIF($B$2:B1503,B1503,$C$2:C1503)</f>
        <v>4</v>
      </c>
      <c r="H1503">
        <f t="shared" si="185"/>
        <v>0</v>
      </c>
      <c r="I1503">
        <f t="shared" si="186"/>
        <v>0</v>
      </c>
      <c r="J1503">
        <f t="shared" si="187"/>
        <v>12</v>
      </c>
      <c r="K1503">
        <f t="shared" si="190"/>
        <v>3838</v>
      </c>
      <c r="L1503">
        <f t="shared" si="188"/>
        <v>3834</v>
      </c>
      <c r="M1503">
        <f t="shared" si="191"/>
        <v>0</v>
      </c>
      <c r="N1503">
        <f t="shared" si="189"/>
        <v>3834</v>
      </c>
    </row>
    <row r="1504" spans="1:14" x14ac:dyDescent="0.25">
      <c r="A1504" s="3">
        <v>40900</v>
      </c>
      <c r="B1504" s="4" t="s">
        <v>228</v>
      </c>
      <c r="C1504" s="5">
        <v>3</v>
      </c>
      <c r="D1504">
        <f t="shared" si="184"/>
        <v>2011</v>
      </c>
      <c r="E1504">
        <f>F1504*C1504</f>
        <v>6.6000000000000005</v>
      </c>
      <c r="F1504">
        <f>VLOOKUP(D1504,$Y$3:$Z$12,2)</f>
        <v>2.2000000000000002</v>
      </c>
      <c r="G1504">
        <f>SUMIF($B$2:B1504,B1504,$C$2:C1504)</f>
        <v>3</v>
      </c>
      <c r="H1504">
        <f t="shared" si="185"/>
        <v>0</v>
      </c>
      <c r="I1504">
        <f t="shared" si="186"/>
        <v>0</v>
      </c>
      <c r="J1504">
        <f t="shared" si="187"/>
        <v>12</v>
      </c>
      <c r="K1504">
        <f t="shared" si="190"/>
        <v>3834</v>
      </c>
      <c r="L1504">
        <f t="shared" si="188"/>
        <v>3831</v>
      </c>
      <c r="M1504">
        <f t="shared" si="191"/>
        <v>0</v>
      </c>
      <c r="N1504">
        <f t="shared" si="189"/>
        <v>3831</v>
      </c>
    </row>
    <row r="1505" spans="1:14" x14ac:dyDescent="0.25">
      <c r="A1505" s="6">
        <v>40901</v>
      </c>
      <c r="B1505" s="7" t="s">
        <v>229</v>
      </c>
      <c r="C1505" s="8">
        <v>16</v>
      </c>
      <c r="D1505">
        <f t="shared" si="184"/>
        <v>2011</v>
      </c>
      <c r="E1505">
        <f>F1505*C1505</f>
        <v>35.200000000000003</v>
      </c>
      <c r="F1505">
        <f>VLOOKUP(D1505,$Y$3:$Z$12,2)</f>
        <v>2.2000000000000002</v>
      </c>
      <c r="G1505">
        <f>SUMIF($B$2:B1505,B1505,$C$2:C1505)</f>
        <v>16</v>
      </c>
      <c r="H1505">
        <f t="shared" si="185"/>
        <v>0</v>
      </c>
      <c r="I1505">
        <f t="shared" si="186"/>
        <v>0</v>
      </c>
      <c r="J1505">
        <f t="shared" si="187"/>
        <v>12</v>
      </c>
      <c r="K1505">
        <f t="shared" si="190"/>
        <v>3831</v>
      </c>
      <c r="L1505">
        <f t="shared" si="188"/>
        <v>3815</v>
      </c>
      <c r="M1505">
        <f t="shared" si="191"/>
        <v>0</v>
      </c>
      <c r="N1505">
        <f t="shared" si="189"/>
        <v>3815</v>
      </c>
    </row>
    <row r="1506" spans="1:14" x14ac:dyDescent="0.25">
      <c r="A1506" s="3">
        <v>40903</v>
      </c>
      <c r="B1506" s="4" t="s">
        <v>9</v>
      </c>
      <c r="C1506" s="5">
        <v>197</v>
      </c>
      <c r="D1506">
        <f t="shared" si="184"/>
        <v>2011</v>
      </c>
      <c r="E1506">
        <f>F1506*C1506</f>
        <v>433.40000000000003</v>
      </c>
      <c r="F1506">
        <f>VLOOKUP(D1506,$Y$3:$Z$12,2)</f>
        <v>2.2000000000000002</v>
      </c>
      <c r="G1506">
        <f>SUMIF($B$2:B1506,B1506,$C$2:C1506)</f>
        <v>2680</v>
      </c>
      <c r="H1506">
        <f t="shared" si="185"/>
        <v>0.1</v>
      </c>
      <c r="I1506">
        <f t="shared" si="186"/>
        <v>19.700000000000003</v>
      </c>
      <c r="J1506">
        <f t="shared" si="187"/>
        <v>12</v>
      </c>
      <c r="K1506">
        <f t="shared" si="190"/>
        <v>3815</v>
      </c>
      <c r="L1506">
        <f t="shared" si="188"/>
        <v>3618</v>
      </c>
      <c r="M1506">
        <f t="shared" si="191"/>
        <v>0</v>
      </c>
      <c r="N1506">
        <f t="shared" si="189"/>
        <v>3618</v>
      </c>
    </row>
    <row r="1507" spans="1:14" x14ac:dyDescent="0.25">
      <c r="A1507" s="6">
        <v>40903</v>
      </c>
      <c r="B1507" s="7" t="s">
        <v>155</v>
      </c>
      <c r="C1507" s="8">
        <v>4</v>
      </c>
      <c r="D1507">
        <f t="shared" si="184"/>
        <v>2011</v>
      </c>
      <c r="E1507">
        <f>F1507*C1507</f>
        <v>8.8000000000000007</v>
      </c>
      <c r="F1507">
        <f>VLOOKUP(D1507,$Y$3:$Z$12,2)</f>
        <v>2.2000000000000002</v>
      </c>
      <c r="G1507">
        <f>SUMIF($B$2:B1507,B1507,$C$2:C1507)</f>
        <v>36</v>
      </c>
      <c r="H1507">
        <f t="shared" si="185"/>
        <v>0</v>
      </c>
      <c r="I1507">
        <f t="shared" si="186"/>
        <v>0</v>
      </c>
      <c r="J1507">
        <f t="shared" si="187"/>
        <v>12</v>
      </c>
      <c r="K1507">
        <f t="shared" si="190"/>
        <v>3618</v>
      </c>
      <c r="L1507">
        <f t="shared" si="188"/>
        <v>3614</v>
      </c>
      <c r="M1507">
        <f t="shared" si="191"/>
        <v>0</v>
      </c>
      <c r="N1507">
        <f t="shared" si="189"/>
        <v>3614</v>
      </c>
    </row>
    <row r="1508" spans="1:14" x14ac:dyDescent="0.25">
      <c r="A1508" s="3">
        <v>40904</v>
      </c>
      <c r="B1508" s="4" t="s">
        <v>55</v>
      </c>
      <c r="C1508" s="5">
        <v>57</v>
      </c>
      <c r="D1508">
        <f t="shared" si="184"/>
        <v>2011</v>
      </c>
      <c r="E1508">
        <f>F1508*C1508</f>
        <v>125.4</v>
      </c>
      <c r="F1508">
        <f>VLOOKUP(D1508,$Y$3:$Z$12,2)</f>
        <v>2.2000000000000002</v>
      </c>
      <c r="G1508">
        <f>SUMIF($B$2:B1508,B1508,$C$2:C1508)</f>
        <v>3882</v>
      </c>
      <c r="H1508">
        <f t="shared" si="185"/>
        <v>0.1</v>
      </c>
      <c r="I1508">
        <f t="shared" si="186"/>
        <v>5.7</v>
      </c>
      <c r="J1508">
        <f t="shared" si="187"/>
        <v>12</v>
      </c>
      <c r="K1508">
        <f t="shared" si="190"/>
        <v>3614</v>
      </c>
      <c r="L1508">
        <f t="shared" si="188"/>
        <v>3557</v>
      </c>
      <c r="M1508">
        <f t="shared" si="191"/>
        <v>0</v>
      </c>
      <c r="N1508">
        <f t="shared" si="189"/>
        <v>3557</v>
      </c>
    </row>
    <row r="1509" spans="1:14" x14ac:dyDescent="0.25">
      <c r="A1509" s="6">
        <v>40906</v>
      </c>
      <c r="B1509" s="7" t="s">
        <v>95</v>
      </c>
      <c r="C1509" s="8">
        <v>16</v>
      </c>
      <c r="D1509">
        <f t="shared" si="184"/>
        <v>2011</v>
      </c>
      <c r="E1509">
        <f>F1509*C1509</f>
        <v>35.200000000000003</v>
      </c>
      <c r="F1509">
        <f>VLOOKUP(D1509,$Y$3:$Z$12,2)</f>
        <v>2.2000000000000002</v>
      </c>
      <c r="G1509">
        <f>SUMIF($B$2:B1509,B1509,$C$2:C1509)</f>
        <v>37</v>
      </c>
      <c r="H1509">
        <f t="shared" si="185"/>
        <v>0</v>
      </c>
      <c r="I1509">
        <f t="shared" si="186"/>
        <v>0</v>
      </c>
      <c r="J1509">
        <f t="shared" si="187"/>
        <v>12</v>
      </c>
      <c r="K1509">
        <f t="shared" si="190"/>
        <v>3557</v>
      </c>
      <c r="L1509">
        <f t="shared" si="188"/>
        <v>3541</v>
      </c>
      <c r="M1509">
        <f t="shared" si="191"/>
        <v>0</v>
      </c>
      <c r="N1509">
        <f t="shared" si="189"/>
        <v>3541</v>
      </c>
    </row>
    <row r="1510" spans="1:14" x14ac:dyDescent="0.25">
      <c r="A1510" s="3">
        <v>40907</v>
      </c>
      <c r="B1510" s="4" t="s">
        <v>66</v>
      </c>
      <c r="C1510" s="5">
        <v>89</v>
      </c>
      <c r="D1510">
        <f t="shared" si="184"/>
        <v>2011</v>
      </c>
      <c r="E1510">
        <f>F1510*C1510</f>
        <v>195.8</v>
      </c>
      <c r="F1510">
        <f>VLOOKUP(D1510,$Y$3:$Z$12,2)</f>
        <v>2.2000000000000002</v>
      </c>
      <c r="G1510">
        <f>SUMIF($B$2:B1510,B1510,$C$2:C1510)</f>
        <v>760</v>
      </c>
      <c r="H1510">
        <f t="shared" si="185"/>
        <v>0.05</v>
      </c>
      <c r="I1510">
        <f t="shared" si="186"/>
        <v>4.45</v>
      </c>
      <c r="J1510">
        <f t="shared" si="187"/>
        <v>12</v>
      </c>
      <c r="K1510">
        <f t="shared" si="190"/>
        <v>3541</v>
      </c>
      <c r="L1510">
        <f t="shared" si="188"/>
        <v>3452</v>
      </c>
      <c r="M1510">
        <f t="shared" si="191"/>
        <v>2000</v>
      </c>
      <c r="N1510">
        <f t="shared" si="189"/>
        <v>5452</v>
      </c>
    </row>
    <row r="1511" spans="1:14" x14ac:dyDescent="0.25">
      <c r="A1511" s="6">
        <v>40912</v>
      </c>
      <c r="B1511" s="7" t="s">
        <v>69</v>
      </c>
      <c r="C1511" s="8">
        <v>74</v>
      </c>
      <c r="D1511">
        <f t="shared" si="184"/>
        <v>2012</v>
      </c>
      <c r="E1511">
        <f>F1511*C1511</f>
        <v>166.5</v>
      </c>
      <c r="F1511">
        <f>VLOOKUP(D1511,$Y$3:$Z$12,2)</f>
        <v>2.25</v>
      </c>
      <c r="G1511">
        <f>SUMIF($B$2:B1511,B1511,$C$2:C1511)</f>
        <v>2643</v>
      </c>
      <c r="H1511">
        <f t="shared" si="185"/>
        <v>0.1</v>
      </c>
      <c r="I1511">
        <f t="shared" si="186"/>
        <v>7.4</v>
      </c>
      <c r="J1511">
        <f t="shared" si="187"/>
        <v>1</v>
      </c>
      <c r="K1511">
        <f t="shared" si="190"/>
        <v>5452</v>
      </c>
      <c r="L1511">
        <f t="shared" si="188"/>
        <v>5378</v>
      </c>
      <c r="M1511">
        <f t="shared" si="191"/>
        <v>0</v>
      </c>
      <c r="N1511">
        <f t="shared" si="189"/>
        <v>5378</v>
      </c>
    </row>
    <row r="1512" spans="1:14" x14ac:dyDescent="0.25">
      <c r="A1512" s="3">
        <v>40913</v>
      </c>
      <c r="B1512" s="4" t="s">
        <v>12</v>
      </c>
      <c r="C1512" s="5">
        <v>243</v>
      </c>
      <c r="D1512">
        <f t="shared" si="184"/>
        <v>2012</v>
      </c>
      <c r="E1512">
        <f>F1512*C1512</f>
        <v>546.75</v>
      </c>
      <c r="F1512">
        <f>VLOOKUP(D1512,$Y$3:$Z$12,2)</f>
        <v>2.25</v>
      </c>
      <c r="G1512">
        <f>SUMIF($B$2:B1512,B1512,$C$2:C1512)</f>
        <v>18333</v>
      </c>
      <c r="H1512">
        <f t="shared" si="185"/>
        <v>0.2</v>
      </c>
      <c r="I1512">
        <f t="shared" si="186"/>
        <v>48.6</v>
      </c>
      <c r="J1512">
        <f t="shared" si="187"/>
        <v>1</v>
      </c>
      <c r="K1512">
        <f t="shared" si="190"/>
        <v>5378</v>
      </c>
      <c r="L1512">
        <f t="shared" si="188"/>
        <v>5135</v>
      </c>
      <c r="M1512">
        <f t="shared" si="191"/>
        <v>0</v>
      </c>
      <c r="N1512">
        <f t="shared" si="189"/>
        <v>5135</v>
      </c>
    </row>
    <row r="1513" spans="1:14" x14ac:dyDescent="0.25">
      <c r="A1513" s="6">
        <v>40915</v>
      </c>
      <c r="B1513" s="7" t="s">
        <v>25</v>
      </c>
      <c r="C1513" s="8">
        <v>460</v>
      </c>
      <c r="D1513">
        <f t="shared" si="184"/>
        <v>2012</v>
      </c>
      <c r="E1513">
        <f>F1513*C1513</f>
        <v>1035</v>
      </c>
      <c r="F1513">
        <f>VLOOKUP(D1513,$Y$3:$Z$12,2)</f>
        <v>2.25</v>
      </c>
      <c r="G1513">
        <f>SUMIF($B$2:B1513,B1513,$C$2:C1513)</f>
        <v>18069</v>
      </c>
      <c r="H1513">
        <f t="shared" si="185"/>
        <v>0.2</v>
      </c>
      <c r="I1513">
        <f t="shared" si="186"/>
        <v>92</v>
      </c>
      <c r="J1513">
        <f t="shared" si="187"/>
        <v>1</v>
      </c>
      <c r="K1513">
        <f t="shared" si="190"/>
        <v>5135</v>
      </c>
      <c r="L1513">
        <f t="shared" si="188"/>
        <v>4675</v>
      </c>
      <c r="M1513">
        <f t="shared" si="191"/>
        <v>0</v>
      </c>
      <c r="N1513">
        <f t="shared" si="189"/>
        <v>4675</v>
      </c>
    </row>
    <row r="1514" spans="1:14" x14ac:dyDescent="0.25">
      <c r="A1514" s="3">
        <v>40915</v>
      </c>
      <c r="B1514" s="4" t="s">
        <v>230</v>
      </c>
      <c r="C1514" s="5">
        <v>20</v>
      </c>
      <c r="D1514">
        <f t="shared" si="184"/>
        <v>2012</v>
      </c>
      <c r="E1514">
        <f>F1514*C1514</f>
        <v>45</v>
      </c>
      <c r="F1514">
        <f>VLOOKUP(D1514,$Y$3:$Z$12,2)</f>
        <v>2.25</v>
      </c>
      <c r="G1514">
        <f>SUMIF($B$2:B1514,B1514,$C$2:C1514)</f>
        <v>20</v>
      </c>
      <c r="H1514">
        <f t="shared" si="185"/>
        <v>0</v>
      </c>
      <c r="I1514">
        <f t="shared" si="186"/>
        <v>0</v>
      </c>
      <c r="J1514">
        <f t="shared" si="187"/>
        <v>1</v>
      </c>
      <c r="K1514">
        <f t="shared" si="190"/>
        <v>4675</v>
      </c>
      <c r="L1514">
        <f t="shared" si="188"/>
        <v>4655</v>
      </c>
      <c r="M1514">
        <f t="shared" si="191"/>
        <v>0</v>
      </c>
      <c r="N1514">
        <f t="shared" si="189"/>
        <v>4655</v>
      </c>
    </row>
    <row r="1515" spans="1:14" x14ac:dyDescent="0.25">
      <c r="A1515" s="6">
        <v>40917</v>
      </c>
      <c r="B1515" s="7" t="s">
        <v>25</v>
      </c>
      <c r="C1515" s="8">
        <v>250</v>
      </c>
      <c r="D1515">
        <f t="shared" si="184"/>
        <v>2012</v>
      </c>
      <c r="E1515">
        <f>F1515*C1515</f>
        <v>562.5</v>
      </c>
      <c r="F1515">
        <f>VLOOKUP(D1515,$Y$3:$Z$12,2)</f>
        <v>2.25</v>
      </c>
      <c r="G1515">
        <f>SUMIF($B$2:B1515,B1515,$C$2:C1515)</f>
        <v>18319</v>
      </c>
      <c r="H1515">
        <f t="shared" si="185"/>
        <v>0.2</v>
      </c>
      <c r="I1515">
        <f t="shared" si="186"/>
        <v>50</v>
      </c>
      <c r="J1515">
        <f t="shared" si="187"/>
        <v>1</v>
      </c>
      <c r="K1515">
        <f t="shared" si="190"/>
        <v>4655</v>
      </c>
      <c r="L1515">
        <f t="shared" si="188"/>
        <v>4405</v>
      </c>
      <c r="M1515">
        <f t="shared" si="191"/>
        <v>0</v>
      </c>
      <c r="N1515">
        <f t="shared" si="189"/>
        <v>4405</v>
      </c>
    </row>
    <row r="1516" spans="1:14" x14ac:dyDescent="0.25">
      <c r="A1516" s="3">
        <v>40923</v>
      </c>
      <c r="B1516" s="4" t="s">
        <v>13</v>
      </c>
      <c r="C1516" s="5">
        <v>78</v>
      </c>
      <c r="D1516">
        <f t="shared" si="184"/>
        <v>2012</v>
      </c>
      <c r="E1516">
        <f>F1516*C1516</f>
        <v>175.5</v>
      </c>
      <c r="F1516">
        <f>VLOOKUP(D1516,$Y$3:$Z$12,2)</f>
        <v>2.25</v>
      </c>
      <c r="G1516">
        <f>SUMIF($B$2:B1516,B1516,$C$2:C1516)</f>
        <v>3262</v>
      </c>
      <c r="H1516">
        <f t="shared" si="185"/>
        <v>0.1</v>
      </c>
      <c r="I1516">
        <f t="shared" si="186"/>
        <v>7.8000000000000007</v>
      </c>
      <c r="J1516">
        <f t="shared" si="187"/>
        <v>1</v>
      </c>
      <c r="K1516">
        <f t="shared" si="190"/>
        <v>4405</v>
      </c>
      <c r="L1516">
        <f t="shared" si="188"/>
        <v>4327</v>
      </c>
      <c r="M1516">
        <f t="shared" si="191"/>
        <v>0</v>
      </c>
      <c r="N1516">
        <f t="shared" si="189"/>
        <v>4327</v>
      </c>
    </row>
    <row r="1517" spans="1:14" x14ac:dyDescent="0.25">
      <c r="A1517" s="6">
        <v>40925</v>
      </c>
      <c r="B1517" s="7" t="s">
        <v>11</v>
      </c>
      <c r="C1517" s="8">
        <v>170</v>
      </c>
      <c r="D1517">
        <f t="shared" si="184"/>
        <v>2012</v>
      </c>
      <c r="E1517">
        <f>F1517*C1517</f>
        <v>382.5</v>
      </c>
      <c r="F1517">
        <f>VLOOKUP(D1517,$Y$3:$Z$12,2)</f>
        <v>2.25</v>
      </c>
      <c r="G1517">
        <f>SUMIF($B$2:B1517,B1517,$C$2:C1517)</f>
        <v>2650</v>
      </c>
      <c r="H1517">
        <f t="shared" si="185"/>
        <v>0.1</v>
      </c>
      <c r="I1517">
        <f t="shared" si="186"/>
        <v>17</v>
      </c>
      <c r="J1517">
        <f t="shared" si="187"/>
        <v>1</v>
      </c>
      <c r="K1517">
        <f t="shared" si="190"/>
        <v>4327</v>
      </c>
      <c r="L1517">
        <f t="shared" si="188"/>
        <v>4157</v>
      </c>
      <c r="M1517">
        <f t="shared" si="191"/>
        <v>0</v>
      </c>
      <c r="N1517">
        <f t="shared" si="189"/>
        <v>4157</v>
      </c>
    </row>
    <row r="1518" spans="1:14" x14ac:dyDescent="0.25">
      <c r="A1518" s="3">
        <v>40927</v>
      </c>
      <c r="B1518" s="4" t="s">
        <v>55</v>
      </c>
      <c r="C1518" s="5">
        <v>128</v>
      </c>
      <c r="D1518">
        <f t="shared" si="184"/>
        <v>2012</v>
      </c>
      <c r="E1518">
        <f>F1518*C1518</f>
        <v>288</v>
      </c>
      <c r="F1518">
        <f>VLOOKUP(D1518,$Y$3:$Z$12,2)</f>
        <v>2.25</v>
      </c>
      <c r="G1518">
        <f>SUMIF($B$2:B1518,B1518,$C$2:C1518)</f>
        <v>4010</v>
      </c>
      <c r="H1518">
        <f t="shared" si="185"/>
        <v>0.1</v>
      </c>
      <c r="I1518">
        <f t="shared" si="186"/>
        <v>12.8</v>
      </c>
      <c r="J1518">
        <f t="shared" si="187"/>
        <v>1</v>
      </c>
      <c r="K1518">
        <f t="shared" si="190"/>
        <v>4157</v>
      </c>
      <c r="L1518">
        <f t="shared" si="188"/>
        <v>4029</v>
      </c>
      <c r="M1518">
        <f t="shared" si="191"/>
        <v>0</v>
      </c>
      <c r="N1518">
        <f t="shared" si="189"/>
        <v>4029</v>
      </c>
    </row>
    <row r="1519" spans="1:14" x14ac:dyDescent="0.25">
      <c r="A1519" s="6">
        <v>40927</v>
      </c>
      <c r="B1519" s="7" t="s">
        <v>64</v>
      </c>
      <c r="C1519" s="8">
        <v>53</v>
      </c>
      <c r="D1519">
        <f t="shared" si="184"/>
        <v>2012</v>
      </c>
      <c r="E1519">
        <f>F1519*C1519</f>
        <v>119.25</v>
      </c>
      <c r="F1519">
        <f>VLOOKUP(D1519,$Y$3:$Z$12,2)</f>
        <v>2.25</v>
      </c>
      <c r="G1519">
        <f>SUMIF($B$2:B1519,B1519,$C$2:C1519)</f>
        <v>2160</v>
      </c>
      <c r="H1519">
        <f t="shared" si="185"/>
        <v>0.1</v>
      </c>
      <c r="I1519">
        <f t="shared" si="186"/>
        <v>5.3000000000000007</v>
      </c>
      <c r="J1519">
        <f t="shared" si="187"/>
        <v>1</v>
      </c>
      <c r="K1519">
        <f t="shared" si="190"/>
        <v>4029</v>
      </c>
      <c r="L1519">
        <f t="shared" si="188"/>
        <v>3976</v>
      </c>
      <c r="M1519">
        <f t="shared" si="191"/>
        <v>0</v>
      </c>
      <c r="N1519">
        <f t="shared" si="189"/>
        <v>3976</v>
      </c>
    </row>
    <row r="1520" spans="1:14" x14ac:dyDescent="0.25">
      <c r="A1520" s="3">
        <v>40928</v>
      </c>
      <c r="B1520" s="4" t="s">
        <v>17</v>
      </c>
      <c r="C1520" s="5">
        <v>223</v>
      </c>
      <c r="D1520">
        <f t="shared" si="184"/>
        <v>2012</v>
      </c>
      <c r="E1520">
        <f>F1520*C1520</f>
        <v>501.75</v>
      </c>
      <c r="F1520">
        <f>VLOOKUP(D1520,$Y$3:$Z$12,2)</f>
        <v>2.25</v>
      </c>
      <c r="G1520">
        <f>SUMIF($B$2:B1520,B1520,$C$2:C1520)</f>
        <v>16911</v>
      </c>
      <c r="H1520">
        <f t="shared" si="185"/>
        <v>0.2</v>
      </c>
      <c r="I1520">
        <f t="shared" si="186"/>
        <v>44.6</v>
      </c>
      <c r="J1520">
        <f t="shared" si="187"/>
        <v>1</v>
      </c>
      <c r="K1520">
        <f t="shared" si="190"/>
        <v>3976</v>
      </c>
      <c r="L1520">
        <f t="shared" si="188"/>
        <v>3753</v>
      </c>
      <c r="M1520">
        <f t="shared" si="191"/>
        <v>0</v>
      </c>
      <c r="N1520">
        <f t="shared" si="189"/>
        <v>3753</v>
      </c>
    </row>
    <row r="1521" spans="1:14" x14ac:dyDescent="0.25">
      <c r="A1521" s="6">
        <v>40933</v>
      </c>
      <c r="B1521" s="7" t="s">
        <v>55</v>
      </c>
      <c r="C1521" s="8">
        <v>47</v>
      </c>
      <c r="D1521">
        <f t="shared" si="184"/>
        <v>2012</v>
      </c>
      <c r="E1521">
        <f>F1521*C1521</f>
        <v>105.75</v>
      </c>
      <c r="F1521">
        <f>VLOOKUP(D1521,$Y$3:$Z$12,2)</f>
        <v>2.25</v>
      </c>
      <c r="G1521">
        <f>SUMIF($B$2:B1521,B1521,$C$2:C1521)</f>
        <v>4057</v>
      </c>
      <c r="H1521">
        <f t="shared" si="185"/>
        <v>0.1</v>
      </c>
      <c r="I1521">
        <f t="shared" si="186"/>
        <v>4.7</v>
      </c>
      <c r="J1521">
        <f t="shared" si="187"/>
        <v>1</v>
      </c>
      <c r="K1521">
        <f t="shared" si="190"/>
        <v>3753</v>
      </c>
      <c r="L1521">
        <f t="shared" si="188"/>
        <v>3706</v>
      </c>
      <c r="M1521">
        <f t="shared" si="191"/>
        <v>0</v>
      </c>
      <c r="N1521">
        <f t="shared" si="189"/>
        <v>3706</v>
      </c>
    </row>
    <row r="1522" spans="1:14" x14ac:dyDescent="0.25">
      <c r="A1522" s="3">
        <v>40933</v>
      </c>
      <c r="B1522" s="4" t="s">
        <v>40</v>
      </c>
      <c r="C1522" s="5">
        <v>112</v>
      </c>
      <c r="D1522">
        <f t="shared" si="184"/>
        <v>2012</v>
      </c>
      <c r="E1522">
        <f>F1522*C1522</f>
        <v>252</v>
      </c>
      <c r="F1522">
        <f>VLOOKUP(D1522,$Y$3:$Z$12,2)</f>
        <v>2.25</v>
      </c>
      <c r="G1522">
        <f>SUMIF($B$2:B1522,B1522,$C$2:C1522)</f>
        <v>3533</v>
      </c>
      <c r="H1522">
        <f t="shared" si="185"/>
        <v>0.1</v>
      </c>
      <c r="I1522">
        <f t="shared" si="186"/>
        <v>11.200000000000001</v>
      </c>
      <c r="J1522">
        <f t="shared" si="187"/>
        <v>1</v>
      </c>
      <c r="K1522">
        <f t="shared" si="190"/>
        <v>3706</v>
      </c>
      <c r="L1522">
        <f t="shared" si="188"/>
        <v>3594</v>
      </c>
      <c r="M1522">
        <f t="shared" si="191"/>
        <v>0</v>
      </c>
      <c r="N1522">
        <f t="shared" si="189"/>
        <v>3594</v>
      </c>
    </row>
    <row r="1523" spans="1:14" x14ac:dyDescent="0.25">
      <c r="A1523" s="6">
        <v>40935</v>
      </c>
      <c r="B1523" s="7" t="s">
        <v>53</v>
      </c>
      <c r="C1523" s="8">
        <v>201</v>
      </c>
      <c r="D1523">
        <f t="shared" si="184"/>
        <v>2012</v>
      </c>
      <c r="E1523">
        <f>F1523*C1523</f>
        <v>452.25</v>
      </c>
      <c r="F1523">
        <f>VLOOKUP(D1523,$Y$3:$Z$12,2)</f>
        <v>2.25</v>
      </c>
      <c r="G1523">
        <f>SUMIF($B$2:B1523,B1523,$C$2:C1523)</f>
        <v>18167</v>
      </c>
      <c r="H1523">
        <f t="shared" si="185"/>
        <v>0.2</v>
      </c>
      <c r="I1523">
        <f t="shared" si="186"/>
        <v>40.200000000000003</v>
      </c>
      <c r="J1523">
        <f t="shared" si="187"/>
        <v>1</v>
      </c>
      <c r="K1523">
        <f t="shared" si="190"/>
        <v>3594</v>
      </c>
      <c r="L1523">
        <f t="shared" si="188"/>
        <v>3393</v>
      </c>
      <c r="M1523">
        <f t="shared" si="191"/>
        <v>0</v>
      </c>
      <c r="N1523">
        <f t="shared" si="189"/>
        <v>3393</v>
      </c>
    </row>
    <row r="1524" spans="1:14" x14ac:dyDescent="0.25">
      <c r="A1524" s="3">
        <v>40936</v>
      </c>
      <c r="B1524" s="4" t="s">
        <v>28</v>
      </c>
      <c r="C1524" s="5">
        <v>121</v>
      </c>
      <c r="D1524">
        <f t="shared" si="184"/>
        <v>2012</v>
      </c>
      <c r="E1524">
        <f>F1524*C1524</f>
        <v>272.25</v>
      </c>
      <c r="F1524">
        <f>VLOOKUP(D1524,$Y$3:$Z$12,2)</f>
        <v>2.25</v>
      </c>
      <c r="G1524">
        <f>SUMIF($B$2:B1524,B1524,$C$2:C1524)</f>
        <v>2020</v>
      </c>
      <c r="H1524">
        <f t="shared" si="185"/>
        <v>0.1</v>
      </c>
      <c r="I1524">
        <f t="shared" si="186"/>
        <v>12.100000000000001</v>
      </c>
      <c r="J1524">
        <f t="shared" si="187"/>
        <v>1</v>
      </c>
      <c r="K1524">
        <f t="shared" si="190"/>
        <v>3393</v>
      </c>
      <c r="L1524">
        <f t="shared" si="188"/>
        <v>3272</v>
      </c>
      <c r="M1524">
        <f t="shared" si="191"/>
        <v>0</v>
      </c>
      <c r="N1524">
        <f t="shared" si="189"/>
        <v>3272</v>
      </c>
    </row>
    <row r="1525" spans="1:14" x14ac:dyDescent="0.25">
      <c r="A1525" s="6">
        <v>40939</v>
      </c>
      <c r="B1525" s="7" t="s">
        <v>10</v>
      </c>
      <c r="C1525" s="8">
        <v>462</v>
      </c>
      <c r="D1525">
        <f t="shared" si="184"/>
        <v>2012</v>
      </c>
      <c r="E1525">
        <f>F1525*C1525</f>
        <v>1039.5</v>
      </c>
      <c r="F1525">
        <f>VLOOKUP(D1525,$Y$3:$Z$12,2)</f>
        <v>2.25</v>
      </c>
      <c r="G1525">
        <f>SUMIF($B$2:B1525,B1525,$C$2:C1525)</f>
        <v>19249</v>
      </c>
      <c r="H1525">
        <f t="shared" si="185"/>
        <v>0.2</v>
      </c>
      <c r="I1525">
        <f t="shared" si="186"/>
        <v>92.4</v>
      </c>
      <c r="J1525">
        <f t="shared" si="187"/>
        <v>1</v>
      </c>
      <c r="K1525">
        <f t="shared" si="190"/>
        <v>3272</v>
      </c>
      <c r="L1525">
        <f t="shared" si="188"/>
        <v>2810</v>
      </c>
      <c r="M1525">
        <f t="shared" si="191"/>
        <v>3000</v>
      </c>
      <c r="N1525">
        <f t="shared" si="189"/>
        <v>5810</v>
      </c>
    </row>
    <row r="1526" spans="1:14" x14ac:dyDescent="0.25">
      <c r="A1526" s="3">
        <v>40941</v>
      </c>
      <c r="B1526" s="4" t="s">
        <v>25</v>
      </c>
      <c r="C1526" s="5">
        <v>333</v>
      </c>
      <c r="D1526">
        <f t="shared" si="184"/>
        <v>2012</v>
      </c>
      <c r="E1526">
        <f>F1526*C1526</f>
        <v>749.25</v>
      </c>
      <c r="F1526">
        <f>VLOOKUP(D1526,$Y$3:$Z$12,2)</f>
        <v>2.25</v>
      </c>
      <c r="G1526">
        <f>SUMIF($B$2:B1526,B1526,$C$2:C1526)</f>
        <v>18652</v>
      </c>
      <c r="H1526">
        <f t="shared" si="185"/>
        <v>0.2</v>
      </c>
      <c r="I1526">
        <f t="shared" si="186"/>
        <v>66.600000000000009</v>
      </c>
      <c r="J1526">
        <f t="shared" si="187"/>
        <v>2</v>
      </c>
      <c r="K1526">
        <f t="shared" si="190"/>
        <v>5810</v>
      </c>
      <c r="L1526">
        <f t="shared" si="188"/>
        <v>5477</v>
      </c>
      <c r="M1526">
        <f t="shared" si="191"/>
        <v>0</v>
      </c>
      <c r="N1526">
        <f t="shared" si="189"/>
        <v>5477</v>
      </c>
    </row>
    <row r="1527" spans="1:14" x14ac:dyDescent="0.25">
      <c r="A1527" s="6">
        <v>40943</v>
      </c>
      <c r="B1527" s="7" t="s">
        <v>111</v>
      </c>
      <c r="C1527" s="8">
        <v>9</v>
      </c>
      <c r="D1527">
        <f t="shared" si="184"/>
        <v>2012</v>
      </c>
      <c r="E1527">
        <f>F1527*C1527</f>
        <v>20.25</v>
      </c>
      <c r="F1527">
        <f>VLOOKUP(D1527,$Y$3:$Z$12,2)</f>
        <v>2.25</v>
      </c>
      <c r="G1527">
        <f>SUMIF($B$2:B1527,B1527,$C$2:C1527)</f>
        <v>39</v>
      </c>
      <c r="H1527">
        <f t="shared" si="185"/>
        <v>0</v>
      </c>
      <c r="I1527">
        <f t="shared" si="186"/>
        <v>0</v>
      </c>
      <c r="J1527">
        <f t="shared" si="187"/>
        <v>2</v>
      </c>
      <c r="K1527">
        <f t="shared" si="190"/>
        <v>5477</v>
      </c>
      <c r="L1527">
        <f t="shared" si="188"/>
        <v>5468</v>
      </c>
      <c r="M1527">
        <f t="shared" si="191"/>
        <v>0</v>
      </c>
      <c r="N1527">
        <f t="shared" si="189"/>
        <v>5468</v>
      </c>
    </row>
    <row r="1528" spans="1:14" x14ac:dyDescent="0.25">
      <c r="A1528" s="3">
        <v>40945</v>
      </c>
      <c r="B1528" s="4" t="s">
        <v>28</v>
      </c>
      <c r="C1528" s="5">
        <v>104</v>
      </c>
      <c r="D1528">
        <f t="shared" si="184"/>
        <v>2012</v>
      </c>
      <c r="E1528">
        <f>F1528*C1528</f>
        <v>234</v>
      </c>
      <c r="F1528">
        <f>VLOOKUP(D1528,$Y$3:$Z$12,2)</f>
        <v>2.25</v>
      </c>
      <c r="G1528">
        <f>SUMIF($B$2:B1528,B1528,$C$2:C1528)</f>
        <v>2124</v>
      </c>
      <c r="H1528">
        <f t="shared" si="185"/>
        <v>0.1</v>
      </c>
      <c r="I1528">
        <f t="shared" si="186"/>
        <v>10.4</v>
      </c>
      <c r="J1528">
        <f t="shared" si="187"/>
        <v>2</v>
      </c>
      <c r="K1528">
        <f t="shared" si="190"/>
        <v>5468</v>
      </c>
      <c r="L1528">
        <f t="shared" si="188"/>
        <v>5364</v>
      </c>
      <c r="M1528">
        <f t="shared" si="191"/>
        <v>0</v>
      </c>
      <c r="N1528">
        <f t="shared" si="189"/>
        <v>5364</v>
      </c>
    </row>
    <row r="1529" spans="1:14" x14ac:dyDescent="0.25">
      <c r="A1529" s="6">
        <v>40945</v>
      </c>
      <c r="B1529" s="7" t="s">
        <v>176</v>
      </c>
      <c r="C1529" s="8">
        <v>104</v>
      </c>
      <c r="D1529">
        <f t="shared" si="184"/>
        <v>2012</v>
      </c>
      <c r="E1529">
        <f>F1529*C1529</f>
        <v>234</v>
      </c>
      <c r="F1529">
        <f>VLOOKUP(D1529,$Y$3:$Z$12,2)</f>
        <v>2.25</v>
      </c>
      <c r="G1529">
        <f>SUMIF($B$2:B1529,B1529,$C$2:C1529)</f>
        <v>405</v>
      </c>
      <c r="H1529">
        <f t="shared" si="185"/>
        <v>0.05</v>
      </c>
      <c r="I1529">
        <f t="shared" si="186"/>
        <v>5.2</v>
      </c>
      <c r="J1529">
        <f t="shared" si="187"/>
        <v>2</v>
      </c>
      <c r="K1529">
        <f t="shared" si="190"/>
        <v>5364</v>
      </c>
      <c r="L1529">
        <f t="shared" si="188"/>
        <v>5260</v>
      </c>
      <c r="M1529">
        <f t="shared" si="191"/>
        <v>0</v>
      </c>
      <c r="N1529">
        <f t="shared" si="189"/>
        <v>5260</v>
      </c>
    </row>
    <row r="1530" spans="1:14" x14ac:dyDescent="0.25">
      <c r="A1530" s="3">
        <v>40947</v>
      </c>
      <c r="B1530" s="4" t="s">
        <v>21</v>
      </c>
      <c r="C1530" s="5">
        <v>78</v>
      </c>
      <c r="D1530">
        <f t="shared" si="184"/>
        <v>2012</v>
      </c>
      <c r="E1530">
        <f>F1530*C1530</f>
        <v>175.5</v>
      </c>
      <c r="F1530">
        <f>VLOOKUP(D1530,$Y$3:$Z$12,2)</f>
        <v>2.25</v>
      </c>
      <c r="G1530">
        <f>SUMIF($B$2:B1530,B1530,$C$2:C1530)</f>
        <v>4136</v>
      </c>
      <c r="H1530">
        <f t="shared" si="185"/>
        <v>0.1</v>
      </c>
      <c r="I1530">
        <f t="shared" si="186"/>
        <v>7.8000000000000007</v>
      </c>
      <c r="J1530">
        <f t="shared" si="187"/>
        <v>2</v>
      </c>
      <c r="K1530">
        <f t="shared" si="190"/>
        <v>5260</v>
      </c>
      <c r="L1530">
        <f t="shared" si="188"/>
        <v>5182</v>
      </c>
      <c r="M1530">
        <f t="shared" si="191"/>
        <v>0</v>
      </c>
      <c r="N1530">
        <f t="shared" si="189"/>
        <v>5182</v>
      </c>
    </row>
    <row r="1531" spans="1:14" x14ac:dyDescent="0.25">
      <c r="A1531" s="6">
        <v>40950</v>
      </c>
      <c r="B1531" s="7" t="s">
        <v>33</v>
      </c>
      <c r="C1531" s="8">
        <v>53</v>
      </c>
      <c r="D1531">
        <f t="shared" si="184"/>
        <v>2012</v>
      </c>
      <c r="E1531">
        <f>F1531*C1531</f>
        <v>119.25</v>
      </c>
      <c r="F1531">
        <f>VLOOKUP(D1531,$Y$3:$Z$12,2)</f>
        <v>2.25</v>
      </c>
      <c r="G1531">
        <f>SUMIF($B$2:B1531,B1531,$C$2:C1531)</f>
        <v>4186</v>
      </c>
      <c r="H1531">
        <f t="shared" si="185"/>
        <v>0.1</v>
      </c>
      <c r="I1531">
        <f t="shared" si="186"/>
        <v>5.3000000000000007</v>
      </c>
      <c r="J1531">
        <f t="shared" si="187"/>
        <v>2</v>
      </c>
      <c r="K1531">
        <f t="shared" si="190"/>
        <v>5182</v>
      </c>
      <c r="L1531">
        <f t="shared" si="188"/>
        <v>5129</v>
      </c>
      <c r="M1531">
        <f t="shared" si="191"/>
        <v>0</v>
      </c>
      <c r="N1531">
        <f t="shared" si="189"/>
        <v>5129</v>
      </c>
    </row>
    <row r="1532" spans="1:14" x14ac:dyDescent="0.25">
      <c r="A1532" s="3">
        <v>40951</v>
      </c>
      <c r="B1532" s="4" t="s">
        <v>48</v>
      </c>
      <c r="C1532" s="5">
        <v>305</v>
      </c>
      <c r="D1532">
        <f t="shared" si="184"/>
        <v>2012</v>
      </c>
      <c r="E1532">
        <f>F1532*C1532</f>
        <v>686.25</v>
      </c>
      <c r="F1532">
        <f>VLOOKUP(D1532,$Y$3:$Z$12,2)</f>
        <v>2.25</v>
      </c>
      <c r="G1532">
        <f>SUMIF($B$2:B1532,B1532,$C$2:C1532)</f>
        <v>19123</v>
      </c>
      <c r="H1532">
        <f t="shared" si="185"/>
        <v>0.2</v>
      </c>
      <c r="I1532">
        <f t="shared" si="186"/>
        <v>61</v>
      </c>
      <c r="J1532">
        <f t="shared" si="187"/>
        <v>2</v>
      </c>
      <c r="K1532">
        <f t="shared" si="190"/>
        <v>5129</v>
      </c>
      <c r="L1532">
        <f t="shared" si="188"/>
        <v>4824</v>
      </c>
      <c r="M1532">
        <f t="shared" si="191"/>
        <v>0</v>
      </c>
      <c r="N1532">
        <f t="shared" si="189"/>
        <v>4824</v>
      </c>
    </row>
    <row r="1533" spans="1:14" x14ac:dyDescent="0.25">
      <c r="A1533" s="6">
        <v>40953</v>
      </c>
      <c r="B1533" s="7" t="s">
        <v>12</v>
      </c>
      <c r="C1533" s="8">
        <v>363</v>
      </c>
      <c r="D1533">
        <f t="shared" si="184"/>
        <v>2012</v>
      </c>
      <c r="E1533">
        <f>F1533*C1533</f>
        <v>816.75</v>
      </c>
      <c r="F1533">
        <f>VLOOKUP(D1533,$Y$3:$Z$12,2)</f>
        <v>2.25</v>
      </c>
      <c r="G1533">
        <f>SUMIF($B$2:B1533,B1533,$C$2:C1533)</f>
        <v>18696</v>
      </c>
      <c r="H1533">
        <f t="shared" si="185"/>
        <v>0.2</v>
      </c>
      <c r="I1533">
        <f t="shared" si="186"/>
        <v>72.600000000000009</v>
      </c>
      <c r="J1533">
        <f t="shared" si="187"/>
        <v>2</v>
      </c>
      <c r="K1533">
        <f t="shared" si="190"/>
        <v>4824</v>
      </c>
      <c r="L1533">
        <f t="shared" si="188"/>
        <v>4461</v>
      </c>
      <c r="M1533">
        <f t="shared" si="191"/>
        <v>0</v>
      </c>
      <c r="N1533">
        <f t="shared" si="189"/>
        <v>4461</v>
      </c>
    </row>
    <row r="1534" spans="1:14" x14ac:dyDescent="0.25">
      <c r="A1534" s="3">
        <v>40955</v>
      </c>
      <c r="B1534" s="4" t="s">
        <v>231</v>
      </c>
      <c r="C1534" s="5">
        <v>19</v>
      </c>
      <c r="D1534">
        <f t="shared" si="184"/>
        <v>2012</v>
      </c>
      <c r="E1534">
        <f>F1534*C1534</f>
        <v>42.75</v>
      </c>
      <c r="F1534">
        <f>VLOOKUP(D1534,$Y$3:$Z$12,2)</f>
        <v>2.25</v>
      </c>
      <c r="G1534">
        <f>SUMIF($B$2:B1534,B1534,$C$2:C1534)</f>
        <v>19</v>
      </c>
      <c r="H1534">
        <f t="shared" si="185"/>
        <v>0</v>
      </c>
      <c r="I1534">
        <f t="shared" si="186"/>
        <v>0</v>
      </c>
      <c r="J1534">
        <f t="shared" si="187"/>
        <v>2</v>
      </c>
      <c r="K1534">
        <f t="shared" si="190"/>
        <v>4461</v>
      </c>
      <c r="L1534">
        <f t="shared" si="188"/>
        <v>4442</v>
      </c>
      <c r="M1534">
        <f t="shared" si="191"/>
        <v>0</v>
      </c>
      <c r="N1534">
        <f t="shared" si="189"/>
        <v>4442</v>
      </c>
    </row>
    <row r="1535" spans="1:14" x14ac:dyDescent="0.25">
      <c r="A1535" s="6">
        <v>40955</v>
      </c>
      <c r="B1535" s="7" t="s">
        <v>105</v>
      </c>
      <c r="C1535" s="8">
        <v>248</v>
      </c>
      <c r="D1535">
        <f t="shared" si="184"/>
        <v>2012</v>
      </c>
      <c r="E1535">
        <f>F1535*C1535</f>
        <v>558</v>
      </c>
      <c r="F1535">
        <f>VLOOKUP(D1535,$Y$3:$Z$12,2)</f>
        <v>2.25</v>
      </c>
      <c r="G1535">
        <f>SUMIF($B$2:B1535,B1535,$C$2:C1535)</f>
        <v>4372</v>
      </c>
      <c r="H1535">
        <f t="shared" si="185"/>
        <v>0.1</v>
      </c>
      <c r="I1535">
        <f t="shared" si="186"/>
        <v>24.8</v>
      </c>
      <c r="J1535">
        <f t="shared" si="187"/>
        <v>2</v>
      </c>
      <c r="K1535">
        <f t="shared" si="190"/>
        <v>4442</v>
      </c>
      <c r="L1535">
        <f t="shared" si="188"/>
        <v>4194</v>
      </c>
      <c r="M1535">
        <f t="shared" si="191"/>
        <v>0</v>
      </c>
      <c r="N1535">
        <f t="shared" si="189"/>
        <v>4194</v>
      </c>
    </row>
    <row r="1536" spans="1:14" x14ac:dyDescent="0.25">
      <c r="A1536" s="3">
        <v>40955</v>
      </c>
      <c r="B1536" s="4" t="s">
        <v>22</v>
      </c>
      <c r="C1536" s="5">
        <v>64</v>
      </c>
      <c r="D1536">
        <f t="shared" si="184"/>
        <v>2012</v>
      </c>
      <c r="E1536">
        <f>F1536*C1536</f>
        <v>144</v>
      </c>
      <c r="F1536">
        <f>VLOOKUP(D1536,$Y$3:$Z$12,2)</f>
        <v>2.25</v>
      </c>
      <c r="G1536">
        <f>SUMIF($B$2:B1536,B1536,$C$2:C1536)</f>
        <v>3545</v>
      </c>
      <c r="H1536">
        <f t="shared" si="185"/>
        <v>0.1</v>
      </c>
      <c r="I1536">
        <f t="shared" si="186"/>
        <v>6.4</v>
      </c>
      <c r="J1536">
        <f t="shared" si="187"/>
        <v>2</v>
      </c>
      <c r="K1536">
        <f t="shared" si="190"/>
        <v>4194</v>
      </c>
      <c r="L1536">
        <f t="shared" si="188"/>
        <v>4130</v>
      </c>
      <c r="M1536">
        <f t="shared" si="191"/>
        <v>0</v>
      </c>
      <c r="N1536">
        <f t="shared" si="189"/>
        <v>4130</v>
      </c>
    </row>
    <row r="1537" spans="1:14" x14ac:dyDescent="0.25">
      <c r="A1537" s="6">
        <v>40956</v>
      </c>
      <c r="B1537" s="7" t="s">
        <v>53</v>
      </c>
      <c r="C1537" s="8">
        <v>288</v>
      </c>
      <c r="D1537">
        <f t="shared" si="184"/>
        <v>2012</v>
      </c>
      <c r="E1537">
        <f>F1537*C1537</f>
        <v>648</v>
      </c>
      <c r="F1537">
        <f>VLOOKUP(D1537,$Y$3:$Z$12,2)</f>
        <v>2.25</v>
      </c>
      <c r="G1537">
        <f>SUMIF($B$2:B1537,B1537,$C$2:C1537)</f>
        <v>18455</v>
      </c>
      <c r="H1537">
        <f t="shared" si="185"/>
        <v>0.2</v>
      </c>
      <c r="I1537">
        <f t="shared" si="186"/>
        <v>57.6</v>
      </c>
      <c r="J1537">
        <f t="shared" si="187"/>
        <v>2</v>
      </c>
      <c r="K1537">
        <f t="shared" si="190"/>
        <v>4130</v>
      </c>
      <c r="L1537">
        <f t="shared" si="188"/>
        <v>3842</v>
      </c>
      <c r="M1537">
        <f t="shared" si="191"/>
        <v>0</v>
      </c>
      <c r="N1537">
        <f t="shared" si="189"/>
        <v>3842</v>
      </c>
    </row>
    <row r="1538" spans="1:14" x14ac:dyDescent="0.25">
      <c r="A1538" s="3">
        <v>40957</v>
      </c>
      <c r="B1538" s="4" t="s">
        <v>147</v>
      </c>
      <c r="C1538" s="5">
        <v>18</v>
      </c>
      <c r="D1538">
        <f t="shared" si="184"/>
        <v>2012</v>
      </c>
      <c r="E1538">
        <f>F1538*C1538</f>
        <v>40.5</v>
      </c>
      <c r="F1538">
        <f>VLOOKUP(D1538,$Y$3:$Z$12,2)</f>
        <v>2.25</v>
      </c>
      <c r="G1538">
        <f>SUMIF($B$2:B1538,B1538,$C$2:C1538)</f>
        <v>36</v>
      </c>
      <c r="H1538">
        <f t="shared" si="185"/>
        <v>0</v>
      </c>
      <c r="I1538">
        <f t="shared" si="186"/>
        <v>0</v>
      </c>
      <c r="J1538">
        <f t="shared" si="187"/>
        <v>2</v>
      </c>
      <c r="K1538">
        <f t="shared" si="190"/>
        <v>3842</v>
      </c>
      <c r="L1538">
        <f t="shared" si="188"/>
        <v>3824</v>
      </c>
      <c r="M1538">
        <f t="shared" si="191"/>
        <v>0</v>
      </c>
      <c r="N1538">
        <f t="shared" si="189"/>
        <v>3824</v>
      </c>
    </row>
    <row r="1539" spans="1:14" x14ac:dyDescent="0.25">
      <c r="A1539" s="6">
        <v>40959</v>
      </c>
      <c r="B1539" s="7" t="s">
        <v>34</v>
      </c>
      <c r="C1539" s="8">
        <v>54</v>
      </c>
      <c r="D1539">
        <f t="shared" ref="D1539:D1602" si="192">YEAR(A1539)</f>
        <v>2012</v>
      </c>
      <c r="E1539">
        <f>F1539*C1539</f>
        <v>121.5</v>
      </c>
      <c r="F1539">
        <f>VLOOKUP(D1539,$Y$3:$Z$12,2)</f>
        <v>2.25</v>
      </c>
      <c r="G1539">
        <f>SUMIF($B$2:B1539,B1539,$C$2:C1539)</f>
        <v>1657</v>
      </c>
      <c r="H1539">
        <f t="shared" ref="H1539:H1602" si="193">IF(G1539 &gt;= 10000,0.2,IF(G1539 &gt;= 1000,0.1,IF(G1539 &gt;= 100,0.05,0)))</f>
        <v>0.1</v>
      </c>
      <c r="I1539">
        <f t="shared" ref="I1539:I1602" si="194">H1539*C1539</f>
        <v>5.4</v>
      </c>
      <c r="J1539">
        <f t="shared" ref="J1539:J1602" si="195">MONTH(A1539)</f>
        <v>2</v>
      </c>
      <c r="K1539">
        <f t="shared" si="190"/>
        <v>3824</v>
      </c>
      <c r="L1539">
        <f t="shared" ref="L1539:L1602" si="196">K1539-C1539</f>
        <v>3770</v>
      </c>
      <c r="M1539">
        <f t="shared" si="191"/>
        <v>0</v>
      </c>
      <c r="N1539">
        <f t="shared" ref="N1539:N1602" si="197">L1539+M1539</f>
        <v>3770</v>
      </c>
    </row>
    <row r="1540" spans="1:14" x14ac:dyDescent="0.25">
      <c r="A1540" s="3">
        <v>40959</v>
      </c>
      <c r="B1540" s="4" t="s">
        <v>204</v>
      </c>
      <c r="C1540" s="5">
        <v>3</v>
      </c>
      <c r="D1540">
        <f t="shared" si="192"/>
        <v>2012</v>
      </c>
      <c r="E1540">
        <f>F1540*C1540</f>
        <v>6.75</v>
      </c>
      <c r="F1540">
        <f>VLOOKUP(D1540,$Y$3:$Z$12,2)</f>
        <v>2.25</v>
      </c>
      <c r="G1540">
        <f>SUMIF($B$2:B1540,B1540,$C$2:C1540)</f>
        <v>16</v>
      </c>
      <c r="H1540">
        <f t="shared" si="193"/>
        <v>0</v>
      </c>
      <c r="I1540">
        <f t="shared" si="194"/>
        <v>0</v>
      </c>
      <c r="J1540">
        <f t="shared" si="195"/>
        <v>2</v>
      </c>
      <c r="K1540">
        <f t="shared" ref="K1540:K1603" si="198">N1539</f>
        <v>3770</v>
      </c>
      <c r="L1540">
        <f t="shared" si="196"/>
        <v>3767</v>
      </c>
      <c r="M1540">
        <f t="shared" ref="M1540:M1603" si="199">IF(J1540 &lt;&gt; J1541,MROUND(IF(ROUNDUP(5000 - L1540,-3) &lt; 0, 0, ROUNDUP(5000 - L1540,-3)),1000),0)</f>
        <v>0</v>
      </c>
      <c r="N1540">
        <f t="shared" si="197"/>
        <v>3767</v>
      </c>
    </row>
    <row r="1541" spans="1:14" x14ac:dyDescent="0.25">
      <c r="A1541" s="6">
        <v>40960</v>
      </c>
      <c r="B1541" s="7" t="s">
        <v>68</v>
      </c>
      <c r="C1541" s="8">
        <v>9</v>
      </c>
      <c r="D1541">
        <f t="shared" si="192"/>
        <v>2012</v>
      </c>
      <c r="E1541">
        <f>F1541*C1541</f>
        <v>20.25</v>
      </c>
      <c r="F1541">
        <f>VLOOKUP(D1541,$Y$3:$Z$12,2)</f>
        <v>2.25</v>
      </c>
      <c r="G1541">
        <f>SUMIF($B$2:B1541,B1541,$C$2:C1541)</f>
        <v>20</v>
      </c>
      <c r="H1541">
        <f t="shared" si="193"/>
        <v>0</v>
      </c>
      <c r="I1541">
        <f t="shared" si="194"/>
        <v>0</v>
      </c>
      <c r="J1541">
        <f t="shared" si="195"/>
        <v>2</v>
      </c>
      <c r="K1541">
        <f t="shared" si="198"/>
        <v>3767</v>
      </c>
      <c r="L1541">
        <f t="shared" si="196"/>
        <v>3758</v>
      </c>
      <c r="M1541">
        <f t="shared" si="199"/>
        <v>0</v>
      </c>
      <c r="N1541">
        <f t="shared" si="197"/>
        <v>3758</v>
      </c>
    </row>
    <row r="1542" spans="1:14" x14ac:dyDescent="0.25">
      <c r="A1542" s="3">
        <v>40961</v>
      </c>
      <c r="B1542" s="4" t="s">
        <v>152</v>
      </c>
      <c r="C1542" s="5">
        <v>19</v>
      </c>
      <c r="D1542">
        <f t="shared" si="192"/>
        <v>2012</v>
      </c>
      <c r="E1542">
        <f>F1542*C1542</f>
        <v>42.75</v>
      </c>
      <c r="F1542">
        <f>VLOOKUP(D1542,$Y$3:$Z$12,2)</f>
        <v>2.25</v>
      </c>
      <c r="G1542">
        <f>SUMIF($B$2:B1542,B1542,$C$2:C1542)</f>
        <v>38</v>
      </c>
      <c r="H1542">
        <f t="shared" si="193"/>
        <v>0</v>
      </c>
      <c r="I1542">
        <f t="shared" si="194"/>
        <v>0</v>
      </c>
      <c r="J1542">
        <f t="shared" si="195"/>
        <v>2</v>
      </c>
      <c r="K1542">
        <f t="shared" si="198"/>
        <v>3758</v>
      </c>
      <c r="L1542">
        <f t="shared" si="196"/>
        <v>3739</v>
      </c>
      <c r="M1542">
        <f t="shared" si="199"/>
        <v>0</v>
      </c>
      <c r="N1542">
        <f t="shared" si="197"/>
        <v>3739</v>
      </c>
    </row>
    <row r="1543" spans="1:14" x14ac:dyDescent="0.25">
      <c r="A1543" s="6">
        <v>40961</v>
      </c>
      <c r="B1543" s="7" t="s">
        <v>29</v>
      </c>
      <c r="C1543" s="8">
        <v>198</v>
      </c>
      <c r="D1543">
        <f t="shared" si="192"/>
        <v>2012</v>
      </c>
      <c r="E1543">
        <f>F1543*C1543</f>
        <v>445.5</v>
      </c>
      <c r="F1543">
        <f>VLOOKUP(D1543,$Y$3:$Z$12,2)</f>
        <v>2.25</v>
      </c>
      <c r="G1543">
        <f>SUMIF($B$2:B1543,B1543,$C$2:C1543)</f>
        <v>1128</v>
      </c>
      <c r="H1543">
        <f t="shared" si="193"/>
        <v>0.1</v>
      </c>
      <c r="I1543">
        <f t="shared" si="194"/>
        <v>19.8</v>
      </c>
      <c r="J1543">
        <f t="shared" si="195"/>
        <v>2</v>
      </c>
      <c r="K1543">
        <f t="shared" si="198"/>
        <v>3739</v>
      </c>
      <c r="L1543">
        <f t="shared" si="196"/>
        <v>3541</v>
      </c>
      <c r="M1543">
        <f t="shared" si="199"/>
        <v>0</v>
      </c>
      <c r="N1543">
        <f t="shared" si="197"/>
        <v>3541</v>
      </c>
    </row>
    <row r="1544" spans="1:14" x14ac:dyDescent="0.25">
      <c r="A1544" s="3">
        <v>40966</v>
      </c>
      <c r="B1544" s="4" t="s">
        <v>8</v>
      </c>
      <c r="C1544" s="5">
        <v>417</v>
      </c>
      <c r="D1544">
        <f t="shared" si="192"/>
        <v>2012</v>
      </c>
      <c r="E1544">
        <f>F1544*C1544</f>
        <v>938.25</v>
      </c>
      <c r="F1544">
        <f>VLOOKUP(D1544,$Y$3:$Z$12,2)</f>
        <v>2.25</v>
      </c>
      <c r="G1544">
        <f>SUMIF($B$2:B1544,B1544,$C$2:C1544)</f>
        <v>8670</v>
      </c>
      <c r="H1544">
        <f t="shared" si="193"/>
        <v>0.1</v>
      </c>
      <c r="I1544">
        <f t="shared" si="194"/>
        <v>41.7</v>
      </c>
      <c r="J1544">
        <f t="shared" si="195"/>
        <v>2</v>
      </c>
      <c r="K1544">
        <f t="shared" si="198"/>
        <v>3541</v>
      </c>
      <c r="L1544">
        <f t="shared" si="196"/>
        <v>3124</v>
      </c>
      <c r="M1544">
        <f t="shared" si="199"/>
        <v>2000</v>
      </c>
      <c r="N1544">
        <f t="shared" si="197"/>
        <v>5124</v>
      </c>
    </row>
    <row r="1545" spans="1:14" x14ac:dyDescent="0.25">
      <c r="A1545" s="6">
        <v>40971</v>
      </c>
      <c r="B1545" s="7" t="s">
        <v>105</v>
      </c>
      <c r="C1545" s="8">
        <v>221</v>
      </c>
      <c r="D1545">
        <f t="shared" si="192"/>
        <v>2012</v>
      </c>
      <c r="E1545">
        <f>F1545*C1545</f>
        <v>497.25</v>
      </c>
      <c r="F1545">
        <f>VLOOKUP(D1545,$Y$3:$Z$12,2)</f>
        <v>2.25</v>
      </c>
      <c r="G1545">
        <f>SUMIF($B$2:B1545,B1545,$C$2:C1545)</f>
        <v>4593</v>
      </c>
      <c r="H1545">
        <f t="shared" si="193"/>
        <v>0.1</v>
      </c>
      <c r="I1545">
        <f t="shared" si="194"/>
        <v>22.1</v>
      </c>
      <c r="J1545">
        <f t="shared" si="195"/>
        <v>3</v>
      </c>
      <c r="K1545">
        <f t="shared" si="198"/>
        <v>5124</v>
      </c>
      <c r="L1545">
        <f t="shared" si="196"/>
        <v>4903</v>
      </c>
      <c r="M1545">
        <f t="shared" si="199"/>
        <v>0</v>
      </c>
      <c r="N1545">
        <f t="shared" si="197"/>
        <v>4903</v>
      </c>
    </row>
    <row r="1546" spans="1:14" x14ac:dyDescent="0.25">
      <c r="A1546" s="3">
        <v>40971</v>
      </c>
      <c r="B1546" s="4" t="s">
        <v>21</v>
      </c>
      <c r="C1546" s="5">
        <v>53</v>
      </c>
      <c r="D1546">
        <f t="shared" si="192"/>
        <v>2012</v>
      </c>
      <c r="E1546">
        <f>F1546*C1546</f>
        <v>119.25</v>
      </c>
      <c r="F1546">
        <f>VLOOKUP(D1546,$Y$3:$Z$12,2)</f>
        <v>2.25</v>
      </c>
      <c r="G1546">
        <f>SUMIF($B$2:B1546,B1546,$C$2:C1546)</f>
        <v>4189</v>
      </c>
      <c r="H1546">
        <f t="shared" si="193"/>
        <v>0.1</v>
      </c>
      <c r="I1546">
        <f t="shared" si="194"/>
        <v>5.3000000000000007</v>
      </c>
      <c r="J1546">
        <f t="shared" si="195"/>
        <v>3</v>
      </c>
      <c r="K1546">
        <f t="shared" si="198"/>
        <v>4903</v>
      </c>
      <c r="L1546">
        <f t="shared" si="196"/>
        <v>4850</v>
      </c>
      <c r="M1546">
        <f t="shared" si="199"/>
        <v>0</v>
      </c>
      <c r="N1546">
        <f t="shared" si="197"/>
        <v>4850</v>
      </c>
    </row>
    <row r="1547" spans="1:14" x14ac:dyDescent="0.25">
      <c r="A1547" s="6">
        <v>40973</v>
      </c>
      <c r="B1547" s="7" t="s">
        <v>72</v>
      </c>
      <c r="C1547" s="8">
        <v>127</v>
      </c>
      <c r="D1547">
        <f t="shared" si="192"/>
        <v>2012</v>
      </c>
      <c r="E1547">
        <f>F1547*C1547</f>
        <v>285.75</v>
      </c>
      <c r="F1547">
        <f>VLOOKUP(D1547,$Y$3:$Z$12,2)</f>
        <v>2.25</v>
      </c>
      <c r="G1547">
        <f>SUMIF($B$2:B1547,B1547,$C$2:C1547)</f>
        <v>2582</v>
      </c>
      <c r="H1547">
        <f t="shared" si="193"/>
        <v>0.1</v>
      </c>
      <c r="I1547">
        <f t="shared" si="194"/>
        <v>12.700000000000001</v>
      </c>
      <c r="J1547">
        <f t="shared" si="195"/>
        <v>3</v>
      </c>
      <c r="K1547">
        <f t="shared" si="198"/>
        <v>4850</v>
      </c>
      <c r="L1547">
        <f t="shared" si="196"/>
        <v>4723</v>
      </c>
      <c r="M1547">
        <f t="shared" si="199"/>
        <v>0</v>
      </c>
      <c r="N1547">
        <f t="shared" si="197"/>
        <v>4723</v>
      </c>
    </row>
    <row r="1548" spans="1:14" x14ac:dyDescent="0.25">
      <c r="A1548" s="3">
        <v>40974</v>
      </c>
      <c r="B1548" s="4" t="s">
        <v>17</v>
      </c>
      <c r="C1548" s="5">
        <v>340</v>
      </c>
      <c r="D1548">
        <f t="shared" si="192"/>
        <v>2012</v>
      </c>
      <c r="E1548">
        <f>F1548*C1548</f>
        <v>765</v>
      </c>
      <c r="F1548">
        <f>VLOOKUP(D1548,$Y$3:$Z$12,2)</f>
        <v>2.25</v>
      </c>
      <c r="G1548">
        <f>SUMIF($B$2:B1548,B1548,$C$2:C1548)</f>
        <v>17251</v>
      </c>
      <c r="H1548">
        <f t="shared" si="193"/>
        <v>0.2</v>
      </c>
      <c r="I1548">
        <f t="shared" si="194"/>
        <v>68</v>
      </c>
      <c r="J1548">
        <f t="shared" si="195"/>
        <v>3</v>
      </c>
      <c r="K1548">
        <f t="shared" si="198"/>
        <v>4723</v>
      </c>
      <c r="L1548">
        <f t="shared" si="196"/>
        <v>4383</v>
      </c>
      <c r="M1548">
        <f t="shared" si="199"/>
        <v>0</v>
      </c>
      <c r="N1548">
        <f t="shared" si="197"/>
        <v>4383</v>
      </c>
    </row>
    <row r="1549" spans="1:14" x14ac:dyDescent="0.25">
      <c r="A1549" s="6">
        <v>40977</v>
      </c>
      <c r="B1549" s="7" t="s">
        <v>10</v>
      </c>
      <c r="C1549" s="8">
        <v>310</v>
      </c>
      <c r="D1549">
        <f t="shared" si="192"/>
        <v>2012</v>
      </c>
      <c r="E1549">
        <f>F1549*C1549</f>
        <v>697.5</v>
      </c>
      <c r="F1549">
        <f>VLOOKUP(D1549,$Y$3:$Z$12,2)</f>
        <v>2.25</v>
      </c>
      <c r="G1549">
        <f>SUMIF($B$2:B1549,B1549,$C$2:C1549)</f>
        <v>19559</v>
      </c>
      <c r="H1549">
        <f t="shared" si="193"/>
        <v>0.2</v>
      </c>
      <c r="I1549">
        <f t="shared" si="194"/>
        <v>62</v>
      </c>
      <c r="J1549">
        <f t="shared" si="195"/>
        <v>3</v>
      </c>
      <c r="K1549">
        <f t="shared" si="198"/>
        <v>4383</v>
      </c>
      <c r="L1549">
        <f t="shared" si="196"/>
        <v>4073</v>
      </c>
      <c r="M1549">
        <f t="shared" si="199"/>
        <v>0</v>
      </c>
      <c r="N1549">
        <f t="shared" si="197"/>
        <v>4073</v>
      </c>
    </row>
    <row r="1550" spans="1:14" x14ac:dyDescent="0.25">
      <c r="A1550" s="3">
        <v>40979</v>
      </c>
      <c r="B1550" s="4" t="s">
        <v>225</v>
      </c>
      <c r="C1550" s="5">
        <v>8</v>
      </c>
      <c r="D1550">
        <f t="shared" si="192"/>
        <v>2012</v>
      </c>
      <c r="E1550">
        <f>F1550*C1550</f>
        <v>18</v>
      </c>
      <c r="F1550">
        <f>VLOOKUP(D1550,$Y$3:$Z$12,2)</f>
        <v>2.25</v>
      </c>
      <c r="G1550">
        <f>SUMIF($B$2:B1550,B1550,$C$2:C1550)</f>
        <v>20</v>
      </c>
      <c r="H1550">
        <f t="shared" si="193"/>
        <v>0</v>
      </c>
      <c r="I1550">
        <f t="shared" si="194"/>
        <v>0</v>
      </c>
      <c r="J1550">
        <f t="shared" si="195"/>
        <v>3</v>
      </c>
      <c r="K1550">
        <f t="shared" si="198"/>
        <v>4073</v>
      </c>
      <c r="L1550">
        <f t="shared" si="196"/>
        <v>4065</v>
      </c>
      <c r="M1550">
        <f t="shared" si="199"/>
        <v>0</v>
      </c>
      <c r="N1550">
        <f t="shared" si="197"/>
        <v>4065</v>
      </c>
    </row>
    <row r="1551" spans="1:14" x14ac:dyDescent="0.25">
      <c r="A1551" s="6">
        <v>40980</v>
      </c>
      <c r="B1551" s="7" t="s">
        <v>64</v>
      </c>
      <c r="C1551" s="8">
        <v>132</v>
      </c>
      <c r="D1551">
        <f t="shared" si="192"/>
        <v>2012</v>
      </c>
      <c r="E1551">
        <f>F1551*C1551</f>
        <v>297</v>
      </c>
      <c r="F1551">
        <f>VLOOKUP(D1551,$Y$3:$Z$12,2)</f>
        <v>2.25</v>
      </c>
      <c r="G1551">
        <f>SUMIF($B$2:B1551,B1551,$C$2:C1551)</f>
        <v>2292</v>
      </c>
      <c r="H1551">
        <f t="shared" si="193"/>
        <v>0.1</v>
      </c>
      <c r="I1551">
        <f t="shared" si="194"/>
        <v>13.200000000000001</v>
      </c>
      <c r="J1551">
        <f t="shared" si="195"/>
        <v>3</v>
      </c>
      <c r="K1551">
        <f t="shared" si="198"/>
        <v>4065</v>
      </c>
      <c r="L1551">
        <f t="shared" si="196"/>
        <v>3933</v>
      </c>
      <c r="M1551">
        <f t="shared" si="199"/>
        <v>0</v>
      </c>
      <c r="N1551">
        <f t="shared" si="197"/>
        <v>3933</v>
      </c>
    </row>
    <row r="1552" spans="1:14" x14ac:dyDescent="0.25">
      <c r="A1552" s="3">
        <v>40980</v>
      </c>
      <c r="B1552" s="4" t="s">
        <v>29</v>
      </c>
      <c r="C1552" s="5">
        <v>168</v>
      </c>
      <c r="D1552">
        <f t="shared" si="192"/>
        <v>2012</v>
      </c>
      <c r="E1552">
        <f>F1552*C1552</f>
        <v>378</v>
      </c>
      <c r="F1552">
        <f>VLOOKUP(D1552,$Y$3:$Z$12,2)</f>
        <v>2.25</v>
      </c>
      <c r="G1552">
        <f>SUMIF($B$2:B1552,B1552,$C$2:C1552)</f>
        <v>1296</v>
      </c>
      <c r="H1552">
        <f t="shared" si="193"/>
        <v>0.1</v>
      </c>
      <c r="I1552">
        <f t="shared" si="194"/>
        <v>16.8</v>
      </c>
      <c r="J1552">
        <f t="shared" si="195"/>
        <v>3</v>
      </c>
      <c r="K1552">
        <f t="shared" si="198"/>
        <v>3933</v>
      </c>
      <c r="L1552">
        <f t="shared" si="196"/>
        <v>3765</v>
      </c>
      <c r="M1552">
        <f t="shared" si="199"/>
        <v>0</v>
      </c>
      <c r="N1552">
        <f t="shared" si="197"/>
        <v>3765</v>
      </c>
    </row>
    <row r="1553" spans="1:14" x14ac:dyDescent="0.25">
      <c r="A1553" s="6">
        <v>40982</v>
      </c>
      <c r="B1553" s="7" t="s">
        <v>29</v>
      </c>
      <c r="C1553" s="8">
        <v>49</v>
      </c>
      <c r="D1553">
        <f t="shared" si="192"/>
        <v>2012</v>
      </c>
      <c r="E1553">
        <f>F1553*C1553</f>
        <v>110.25</v>
      </c>
      <c r="F1553">
        <f>VLOOKUP(D1553,$Y$3:$Z$12,2)</f>
        <v>2.25</v>
      </c>
      <c r="G1553">
        <f>SUMIF($B$2:B1553,B1553,$C$2:C1553)</f>
        <v>1345</v>
      </c>
      <c r="H1553">
        <f t="shared" si="193"/>
        <v>0.1</v>
      </c>
      <c r="I1553">
        <f t="shared" si="194"/>
        <v>4.9000000000000004</v>
      </c>
      <c r="J1553">
        <f t="shared" si="195"/>
        <v>3</v>
      </c>
      <c r="K1553">
        <f t="shared" si="198"/>
        <v>3765</v>
      </c>
      <c r="L1553">
        <f t="shared" si="196"/>
        <v>3716</v>
      </c>
      <c r="M1553">
        <f t="shared" si="199"/>
        <v>0</v>
      </c>
      <c r="N1553">
        <f t="shared" si="197"/>
        <v>3716</v>
      </c>
    </row>
    <row r="1554" spans="1:14" x14ac:dyDescent="0.25">
      <c r="A1554" s="3">
        <v>40984</v>
      </c>
      <c r="B1554" s="4" t="s">
        <v>40</v>
      </c>
      <c r="C1554" s="5">
        <v>140</v>
      </c>
      <c r="D1554">
        <f t="shared" si="192"/>
        <v>2012</v>
      </c>
      <c r="E1554">
        <f>F1554*C1554</f>
        <v>315</v>
      </c>
      <c r="F1554">
        <f>VLOOKUP(D1554,$Y$3:$Z$12,2)</f>
        <v>2.25</v>
      </c>
      <c r="G1554">
        <f>SUMIF($B$2:B1554,B1554,$C$2:C1554)</f>
        <v>3673</v>
      </c>
      <c r="H1554">
        <f t="shared" si="193"/>
        <v>0.1</v>
      </c>
      <c r="I1554">
        <f t="shared" si="194"/>
        <v>14</v>
      </c>
      <c r="J1554">
        <f t="shared" si="195"/>
        <v>3</v>
      </c>
      <c r="K1554">
        <f t="shared" si="198"/>
        <v>3716</v>
      </c>
      <c r="L1554">
        <f t="shared" si="196"/>
        <v>3576</v>
      </c>
      <c r="M1554">
        <f t="shared" si="199"/>
        <v>0</v>
      </c>
      <c r="N1554">
        <f t="shared" si="197"/>
        <v>3576</v>
      </c>
    </row>
    <row r="1555" spans="1:14" x14ac:dyDescent="0.25">
      <c r="A1555" s="6">
        <v>40986</v>
      </c>
      <c r="B1555" s="7" t="s">
        <v>38</v>
      </c>
      <c r="C1555" s="8">
        <v>140</v>
      </c>
      <c r="D1555">
        <f t="shared" si="192"/>
        <v>2012</v>
      </c>
      <c r="E1555">
        <f>F1555*C1555</f>
        <v>315</v>
      </c>
      <c r="F1555">
        <f>VLOOKUP(D1555,$Y$3:$Z$12,2)</f>
        <v>2.25</v>
      </c>
      <c r="G1555">
        <f>SUMIF($B$2:B1555,B1555,$C$2:C1555)</f>
        <v>3386</v>
      </c>
      <c r="H1555">
        <f t="shared" si="193"/>
        <v>0.1</v>
      </c>
      <c r="I1555">
        <f t="shared" si="194"/>
        <v>14</v>
      </c>
      <c r="J1555">
        <f t="shared" si="195"/>
        <v>3</v>
      </c>
      <c r="K1555">
        <f t="shared" si="198"/>
        <v>3576</v>
      </c>
      <c r="L1555">
        <f t="shared" si="196"/>
        <v>3436</v>
      </c>
      <c r="M1555">
        <f t="shared" si="199"/>
        <v>0</v>
      </c>
      <c r="N1555">
        <f t="shared" si="197"/>
        <v>3436</v>
      </c>
    </row>
    <row r="1556" spans="1:14" x14ac:dyDescent="0.25">
      <c r="A1556" s="3">
        <v>40986</v>
      </c>
      <c r="B1556" s="4" t="s">
        <v>26</v>
      </c>
      <c r="C1556" s="5">
        <v>194</v>
      </c>
      <c r="D1556">
        <f t="shared" si="192"/>
        <v>2012</v>
      </c>
      <c r="E1556">
        <f>F1556*C1556</f>
        <v>436.5</v>
      </c>
      <c r="F1556">
        <f>VLOOKUP(D1556,$Y$3:$Z$12,2)</f>
        <v>2.25</v>
      </c>
      <c r="G1556">
        <f>SUMIF($B$2:B1556,B1556,$C$2:C1556)</f>
        <v>3104</v>
      </c>
      <c r="H1556">
        <f t="shared" si="193"/>
        <v>0.1</v>
      </c>
      <c r="I1556">
        <f t="shared" si="194"/>
        <v>19.400000000000002</v>
      </c>
      <c r="J1556">
        <f t="shared" si="195"/>
        <v>3</v>
      </c>
      <c r="K1556">
        <f t="shared" si="198"/>
        <v>3436</v>
      </c>
      <c r="L1556">
        <f t="shared" si="196"/>
        <v>3242</v>
      </c>
      <c r="M1556">
        <f t="shared" si="199"/>
        <v>0</v>
      </c>
      <c r="N1556">
        <f t="shared" si="197"/>
        <v>3242</v>
      </c>
    </row>
    <row r="1557" spans="1:14" x14ac:dyDescent="0.25">
      <c r="A1557" s="6">
        <v>40992</v>
      </c>
      <c r="B1557" s="7" t="s">
        <v>26</v>
      </c>
      <c r="C1557" s="8">
        <v>123</v>
      </c>
      <c r="D1557">
        <f t="shared" si="192"/>
        <v>2012</v>
      </c>
      <c r="E1557">
        <f>F1557*C1557</f>
        <v>276.75</v>
      </c>
      <c r="F1557">
        <f>VLOOKUP(D1557,$Y$3:$Z$12,2)</f>
        <v>2.25</v>
      </c>
      <c r="G1557">
        <f>SUMIF($B$2:B1557,B1557,$C$2:C1557)</f>
        <v>3227</v>
      </c>
      <c r="H1557">
        <f t="shared" si="193"/>
        <v>0.1</v>
      </c>
      <c r="I1557">
        <f t="shared" si="194"/>
        <v>12.3</v>
      </c>
      <c r="J1557">
        <f t="shared" si="195"/>
        <v>3</v>
      </c>
      <c r="K1557">
        <f t="shared" si="198"/>
        <v>3242</v>
      </c>
      <c r="L1557">
        <f t="shared" si="196"/>
        <v>3119</v>
      </c>
      <c r="M1557">
        <f t="shared" si="199"/>
        <v>0</v>
      </c>
      <c r="N1557">
        <f t="shared" si="197"/>
        <v>3119</v>
      </c>
    </row>
    <row r="1558" spans="1:14" x14ac:dyDescent="0.25">
      <c r="A1558" s="3">
        <v>40992</v>
      </c>
      <c r="B1558" s="4" t="s">
        <v>77</v>
      </c>
      <c r="C1558" s="5">
        <v>11</v>
      </c>
      <c r="D1558">
        <f t="shared" si="192"/>
        <v>2012</v>
      </c>
      <c r="E1558">
        <f>F1558*C1558</f>
        <v>24.75</v>
      </c>
      <c r="F1558">
        <f>VLOOKUP(D1558,$Y$3:$Z$12,2)</f>
        <v>2.25</v>
      </c>
      <c r="G1558">
        <f>SUMIF($B$2:B1558,B1558,$C$2:C1558)</f>
        <v>28</v>
      </c>
      <c r="H1558">
        <f t="shared" si="193"/>
        <v>0</v>
      </c>
      <c r="I1558">
        <f t="shared" si="194"/>
        <v>0</v>
      </c>
      <c r="J1558">
        <f t="shared" si="195"/>
        <v>3</v>
      </c>
      <c r="K1558">
        <f t="shared" si="198"/>
        <v>3119</v>
      </c>
      <c r="L1558">
        <f t="shared" si="196"/>
        <v>3108</v>
      </c>
      <c r="M1558">
        <f t="shared" si="199"/>
        <v>0</v>
      </c>
      <c r="N1558">
        <f t="shared" si="197"/>
        <v>3108</v>
      </c>
    </row>
    <row r="1559" spans="1:14" x14ac:dyDescent="0.25">
      <c r="A1559" s="6">
        <v>40994</v>
      </c>
      <c r="B1559" s="7" t="s">
        <v>153</v>
      </c>
      <c r="C1559" s="8">
        <v>1</v>
      </c>
      <c r="D1559">
        <f t="shared" si="192"/>
        <v>2012</v>
      </c>
      <c r="E1559">
        <f>F1559*C1559</f>
        <v>2.25</v>
      </c>
      <c r="F1559">
        <f>VLOOKUP(D1559,$Y$3:$Z$12,2)</f>
        <v>2.25</v>
      </c>
      <c r="G1559">
        <f>SUMIF($B$2:B1559,B1559,$C$2:C1559)</f>
        <v>4</v>
      </c>
      <c r="H1559">
        <f t="shared" si="193"/>
        <v>0</v>
      </c>
      <c r="I1559">
        <f t="shared" si="194"/>
        <v>0</v>
      </c>
      <c r="J1559">
        <f t="shared" si="195"/>
        <v>3</v>
      </c>
      <c r="K1559">
        <f t="shared" si="198"/>
        <v>3108</v>
      </c>
      <c r="L1559">
        <f t="shared" si="196"/>
        <v>3107</v>
      </c>
      <c r="M1559">
        <f t="shared" si="199"/>
        <v>0</v>
      </c>
      <c r="N1559">
        <f t="shared" si="197"/>
        <v>3107</v>
      </c>
    </row>
    <row r="1560" spans="1:14" x14ac:dyDescent="0.25">
      <c r="A1560" s="3">
        <v>40995</v>
      </c>
      <c r="B1560" s="4" t="s">
        <v>12</v>
      </c>
      <c r="C1560" s="5">
        <v>267</v>
      </c>
      <c r="D1560">
        <f t="shared" si="192"/>
        <v>2012</v>
      </c>
      <c r="E1560">
        <f>F1560*C1560</f>
        <v>600.75</v>
      </c>
      <c r="F1560">
        <f>VLOOKUP(D1560,$Y$3:$Z$12,2)</f>
        <v>2.25</v>
      </c>
      <c r="G1560">
        <f>SUMIF($B$2:B1560,B1560,$C$2:C1560)</f>
        <v>18963</v>
      </c>
      <c r="H1560">
        <f t="shared" si="193"/>
        <v>0.2</v>
      </c>
      <c r="I1560">
        <f t="shared" si="194"/>
        <v>53.400000000000006</v>
      </c>
      <c r="J1560">
        <f t="shared" si="195"/>
        <v>3</v>
      </c>
      <c r="K1560">
        <f t="shared" si="198"/>
        <v>3107</v>
      </c>
      <c r="L1560">
        <f t="shared" si="196"/>
        <v>2840</v>
      </c>
      <c r="M1560">
        <f t="shared" si="199"/>
        <v>0</v>
      </c>
      <c r="N1560">
        <f t="shared" si="197"/>
        <v>2840</v>
      </c>
    </row>
    <row r="1561" spans="1:14" x14ac:dyDescent="0.25">
      <c r="A1561" s="6">
        <v>40998</v>
      </c>
      <c r="B1561" s="7" t="s">
        <v>152</v>
      </c>
      <c r="C1561" s="8">
        <v>14</v>
      </c>
      <c r="D1561">
        <f t="shared" si="192"/>
        <v>2012</v>
      </c>
      <c r="E1561">
        <f>F1561*C1561</f>
        <v>31.5</v>
      </c>
      <c r="F1561">
        <f>VLOOKUP(D1561,$Y$3:$Z$12,2)</f>
        <v>2.25</v>
      </c>
      <c r="G1561">
        <f>SUMIF($B$2:B1561,B1561,$C$2:C1561)</f>
        <v>52</v>
      </c>
      <c r="H1561">
        <f t="shared" si="193"/>
        <v>0</v>
      </c>
      <c r="I1561">
        <f t="shared" si="194"/>
        <v>0</v>
      </c>
      <c r="J1561">
        <f t="shared" si="195"/>
        <v>3</v>
      </c>
      <c r="K1561">
        <f t="shared" si="198"/>
        <v>2840</v>
      </c>
      <c r="L1561">
        <f t="shared" si="196"/>
        <v>2826</v>
      </c>
      <c r="M1561">
        <f t="shared" si="199"/>
        <v>0</v>
      </c>
      <c r="N1561">
        <f t="shared" si="197"/>
        <v>2826</v>
      </c>
    </row>
    <row r="1562" spans="1:14" x14ac:dyDescent="0.25">
      <c r="A1562" s="3">
        <v>40999</v>
      </c>
      <c r="B1562" s="4" t="s">
        <v>23</v>
      </c>
      <c r="C1562" s="5">
        <v>160</v>
      </c>
      <c r="D1562">
        <f t="shared" si="192"/>
        <v>2012</v>
      </c>
      <c r="E1562">
        <f>F1562*C1562</f>
        <v>360</v>
      </c>
      <c r="F1562">
        <f>VLOOKUP(D1562,$Y$3:$Z$12,2)</f>
        <v>2.25</v>
      </c>
      <c r="G1562">
        <f>SUMIF($B$2:B1562,B1562,$C$2:C1562)</f>
        <v>949</v>
      </c>
      <c r="H1562">
        <f t="shared" si="193"/>
        <v>0.05</v>
      </c>
      <c r="I1562">
        <f t="shared" si="194"/>
        <v>8</v>
      </c>
      <c r="J1562">
        <f t="shared" si="195"/>
        <v>3</v>
      </c>
      <c r="K1562">
        <f t="shared" si="198"/>
        <v>2826</v>
      </c>
      <c r="L1562">
        <f t="shared" si="196"/>
        <v>2666</v>
      </c>
      <c r="M1562">
        <f t="shared" si="199"/>
        <v>0</v>
      </c>
      <c r="N1562">
        <f t="shared" si="197"/>
        <v>2666</v>
      </c>
    </row>
    <row r="1563" spans="1:14" x14ac:dyDescent="0.25">
      <c r="A1563" s="6">
        <v>40999</v>
      </c>
      <c r="B1563" s="7" t="s">
        <v>12</v>
      </c>
      <c r="C1563" s="8">
        <v>437</v>
      </c>
      <c r="D1563">
        <f t="shared" si="192"/>
        <v>2012</v>
      </c>
      <c r="E1563">
        <f>F1563*C1563</f>
        <v>983.25</v>
      </c>
      <c r="F1563">
        <f>VLOOKUP(D1563,$Y$3:$Z$12,2)</f>
        <v>2.25</v>
      </c>
      <c r="G1563">
        <f>SUMIF($B$2:B1563,B1563,$C$2:C1563)</f>
        <v>19400</v>
      </c>
      <c r="H1563">
        <f t="shared" si="193"/>
        <v>0.2</v>
      </c>
      <c r="I1563">
        <f t="shared" si="194"/>
        <v>87.4</v>
      </c>
      <c r="J1563">
        <f t="shared" si="195"/>
        <v>3</v>
      </c>
      <c r="K1563">
        <f t="shared" si="198"/>
        <v>2666</v>
      </c>
      <c r="L1563">
        <f t="shared" si="196"/>
        <v>2229</v>
      </c>
      <c r="M1563">
        <f t="shared" si="199"/>
        <v>3000</v>
      </c>
      <c r="N1563">
        <f t="shared" si="197"/>
        <v>5229</v>
      </c>
    </row>
    <row r="1564" spans="1:14" x14ac:dyDescent="0.25">
      <c r="A1564" s="3">
        <v>41003</v>
      </c>
      <c r="B1564" s="4" t="s">
        <v>126</v>
      </c>
      <c r="C1564" s="5">
        <v>71</v>
      </c>
      <c r="D1564">
        <f t="shared" si="192"/>
        <v>2012</v>
      </c>
      <c r="E1564">
        <f>F1564*C1564</f>
        <v>159.75</v>
      </c>
      <c r="F1564">
        <f>VLOOKUP(D1564,$Y$3:$Z$12,2)</f>
        <v>2.25</v>
      </c>
      <c r="G1564">
        <f>SUMIF($B$2:B1564,B1564,$C$2:C1564)</f>
        <v>741</v>
      </c>
      <c r="H1564">
        <f t="shared" si="193"/>
        <v>0.05</v>
      </c>
      <c r="I1564">
        <f t="shared" si="194"/>
        <v>3.5500000000000003</v>
      </c>
      <c r="J1564">
        <f t="shared" si="195"/>
        <v>4</v>
      </c>
      <c r="K1564">
        <f t="shared" si="198"/>
        <v>5229</v>
      </c>
      <c r="L1564">
        <f t="shared" si="196"/>
        <v>5158</v>
      </c>
      <c r="M1564">
        <f t="shared" si="199"/>
        <v>0</v>
      </c>
      <c r="N1564">
        <f t="shared" si="197"/>
        <v>5158</v>
      </c>
    </row>
    <row r="1565" spans="1:14" x14ac:dyDescent="0.25">
      <c r="A1565" s="6">
        <v>41004</v>
      </c>
      <c r="B1565" s="7" t="s">
        <v>69</v>
      </c>
      <c r="C1565" s="8">
        <v>35</v>
      </c>
      <c r="D1565">
        <f t="shared" si="192"/>
        <v>2012</v>
      </c>
      <c r="E1565">
        <f>F1565*C1565</f>
        <v>78.75</v>
      </c>
      <c r="F1565">
        <f>VLOOKUP(D1565,$Y$3:$Z$12,2)</f>
        <v>2.25</v>
      </c>
      <c r="G1565">
        <f>SUMIF($B$2:B1565,B1565,$C$2:C1565)</f>
        <v>2678</v>
      </c>
      <c r="H1565">
        <f t="shared" si="193"/>
        <v>0.1</v>
      </c>
      <c r="I1565">
        <f t="shared" si="194"/>
        <v>3.5</v>
      </c>
      <c r="J1565">
        <f t="shared" si="195"/>
        <v>4</v>
      </c>
      <c r="K1565">
        <f t="shared" si="198"/>
        <v>5158</v>
      </c>
      <c r="L1565">
        <f t="shared" si="196"/>
        <v>5123</v>
      </c>
      <c r="M1565">
        <f t="shared" si="199"/>
        <v>0</v>
      </c>
      <c r="N1565">
        <f t="shared" si="197"/>
        <v>5123</v>
      </c>
    </row>
    <row r="1566" spans="1:14" x14ac:dyDescent="0.25">
      <c r="A1566" s="3">
        <v>41005</v>
      </c>
      <c r="B1566" s="4" t="s">
        <v>25</v>
      </c>
      <c r="C1566" s="5">
        <v>116</v>
      </c>
      <c r="D1566">
        <f t="shared" si="192"/>
        <v>2012</v>
      </c>
      <c r="E1566">
        <f>F1566*C1566</f>
        <v>261</v>
      </c>
      <c r="F1566">
        <f>VLOOKUP(D1566,$Y$3:$Z$12,2)</f>
        <v>2.25</v>
      </c>
      <c r="G1566">
        <f>SUMIF($B$2:B1566,B1566,$C$2:C1566)</f>
        <v>18768</v>
      </c>
      <c r="H1566">
        <f t="shared" si="193"/>
        <v>0.2</v>
      </c>
      <c r="I1566">
        <f t="shared" si="194"/>
        <v>23.200000000000003</v>
      </c>
      <c r="J1566">
        <f t="shared" si="195"/>
        <v>4</v>
      </c>
      <c r="K1566">
        <f t="shared" si="198"/>
        <v>5123</v>
      </c>
      <c r="L1566">
        <f t="shared" si="196"/>
        <v>5007</v>
      </c>
      <c r="M1566">
        <f t="shared" si="199"/>
        <v>0</v>
      </c>
      <c r="N1566">
        <f t="shared" si="197"/>
        <v>5007</v>
      </c>
    </row>
    <row r="1567" spans="1:14" x14ac:dyDescent="0.25">
      <c r="A1567" s="6">
        <v>41006</v>
      </c>
      <c r="B1567" s="7" t="s">
        <v>9</v>
      </c>
      <c r="C1567" s="8">
        <v>152</v>
      </c>
      <c r="D1567">
        <f t="shared" si="192"/>
        <v>2012</v>
      </c>
      <c r="E1567">
        <f>F1567*C1567</f>
        <v>342</v>
      </c>
      <c r="F1567">
        <f>VLOOKUP(D1567,$Y$3:$Z$12,2)</f>
        <v>2.25</v>
      </c>
      <c r="G1567">
        <f>SUMIF($B$2:B1567,B1567,$C$2:C1567)</f>
        <v>2832</v>
      </c>
      <c r="H1567">
        <f t="shared" si="193"/>
        <v>0.1</v>
      </c>
      <c r="I1567">
        <f t="shared" si="194"/>
        <v>15.200000000000001</v>
      </c>
      <c r="J1567">
        <f t="shared" si="195"/>
        <v>4</v>
      </c>
      <c r="K1567">
        <f t="shared" si="198"/>
        <v>5007</v>
      </c>
      <c r="L1567">
        <f t="shared" si="196"/>
        <v>4855</v>
      </c>
      <c r="M1567">
        <f t="shared" si="199"/>
        <v>0</v>
      </c>
      <c r="N1567">
        <f t="shared" si="197"/>
        <v>4855</v>
      </c>
    </row>
    <row r="1568" spans="1:14" x14ac:dyDescent="0.25">
      <c r="A1568" s="3">
        <v>41011</v>
      </c>
      <c r="B1568" s="4" t="s">
        <v>10</v>
      </c>
      <c r="C1568" s="5">
        <v>309</v>
      </c>
      <c r="D1568">
        <f t="shared" si="192"/>
        <v>2012</v>
      </c>
      <c r="E1568">
        <f>F1568*C1568</f>
        <v>695.25</v>
      </c>
      <c r="F1568">
        <f>VLOOKUP(D1568,$Y$3:$Z$12,2)</f>
        <v>2.25</v>
      </c>
      <c r="G1568">
        <f>SUMIF($B$2:B1568,B1568,$C$2:C1568)</f>
        <v>19868</v>
      </c>
      <c r="H1568">
        <f t="shared" si="193"/>
        <v>0.2</v>
      </c>
      <c r="I1568">
        <f t="shared" si="194"/>
        <v>61.800000000000004</v>
      </c>
      <c r="J1568">
        <f t="shared" si="195"/>
        <v>4</v>
      </c>
      <c r="K1568">
        <f t="shared" si="198"/>
        <v>4855</v>
      </c>
      <c r="L1568">
        <f t="shared" si="196"/>
        <v>4546</v>
      </c>
      <c r="M1568">
        <f t="shared" si="199"/>
        <v>0</v>
      </c>
      <c r="N1568">
        <f t="shared" si="197"/>
        <v>4546</v>
      </c>
    </row>
    <row r="1569" spans="1:14" x14ac:dyDescent="0.25">
      <c r="A1569" s="6">
        <v>41011</v>
      </c>
      <c r="B1569" s="7" t="s">
        <v>84</v>
      </c>
      <c r="C1569" s="8">
        <v>7</v>
      </c>
      <c r="D1569">
        <f t="shared" si="192"/>
        <v>2012</v>
      </c>
      <c r="E1569">
        <f>F1569*C1569</f>
        <v>15.75</v>
      </c>
      <c r="F1569">
        <f>VLOOKUP(D1569,$Y$3:$Z$12,2)</f>
        <v>2.25</v>
      </c>
      <c r="G1569">
        <f>SUMIF($B$2:B1569,B1569,$C$2:C1569)</f>
        <v>45</v>
      </c>
      <c r="H1569">
        <f t="shared" si="193"/>
        <v>0</v>
      </c>
      <c r="I1569">
        <f t="shared" si="194"/>
        <v>0</v>
      </c>
      <c r="J1569">
        <f t="shared" si="195"/>
        <v>4</v>
      </c>
      <c r="K1569">
        <f t="shared" si="198"/>
        <v>4546</v>
      </c>
      <c r="L1569">
        <f t="shared" si="196"/>
        <v>4539</v>
      </c>
      <c r="M1569">
        <f t="shared" si="199"/>
        <v>0</v>
      </c>
      <c r="N1569">
        <f t="shared" si="197"/>
        <v>4539</v>
      </c>
    </row>
    <row r="1570" spans="1:14" x14ac:dyDescent="0.25">
      <c r="A1570" s="3">
        <v>41011</v>
      </c>
      <c r="B1570" s="4" t="s">
        <v>105</v>
      </c>
      <c r="C1570" s="5">
        <v>353</v>
      </c>
      <c r="D1570">
        <f t="shared" si="192"/>
        <v>2012</v>
      </c>
      <c r="E1570">
        <f>F1570*C1570</f>
        <v>794.25</v>
      </c>
      <c r="F1570">
        <f>VLOOKUP(D1570,$Y$3:$Z$12,2)</f>
        <v>2.25</v>
      </c>
      <c r="G1570">
        <f>SUMIF($B$2:B1570,B1570,$C$2:C1570)</f>
        <v>4946</v>
      </c>
      <c r="H1570">
        <f t="shared" si="193"/>
        <v>0.1</v>
      </c>
      <c r="I1570">
        <f t="shared" si="194"/>
        <v>35.300000000000004</v>
      </c>
      <c r="J1570">
        <f t="shared" si="195"/>
        <v>4</v>
      </c>
      <c r="K1570">
        <f t="shared" si="198"/>
        <v>4539</v>
      </c>
      <c r="L1570">
        <f t="shared" si="196"/>
        <v>4186</v>
      </c>
      <c r="M1570">
        <f t="shared" si="199"/>
        <v>0</v>
      </c>
      <c r="N1570">
        <f t="shared" si="197"/>
        <v>4186</v>
      </c>
    </row>
    <row r="1571" spans="1:14" x14ac:dyDescent="0.25">
      <c r="A1571" s="6">
        <v>41012</v>
      </c>
      <c r="B1571" s="7" t="s">
        <v>190</v>
      </c>
      <c r="C1571" s="8">
        <v>3</v>
      </c>
      <c r="D1571">
        <f t="shared" si="192"/>
        <v>2012</v>
      </c>
      <c r="E1571">
        <f>F1571*C1571</f>
        <v>6.75</v>
      </c>
      <c r="F1571">
        <f>VLOOKUP(D1571,$Y$3:$Z$12,2)</f>
        <v>2.25</v>
      </c>
      <c r="G1571">
        <f>SUMIF($B$2:B1571,B1571,$C$2:C1571)</f>
        <v>16</v>
      </c>
      <c r="H1571">
        <f t="shared" si="193"/>
        <v>0</v>
      </c>
      <c r="I1571">
        <f t="shared" si="194"/>
        <v>0</v>
      </c>
      <c r="J1571">
        <f t="shared" si="195"/>
        <v>4</v>
      </c>
      <c r="K1571">
        <f t="shared" si="198"/>
        <v>4186</v>
      </c>
      <c r="L1571">
        <f t="shared" si="196"/>
        <v>4183</v>
      </c>
      <c r="M1571">
        <f t="shared" si="199"/>
        <v>0</v>
      </c>
      <c r="N1571">
        <f t="shared" si="197"/>
        <v>4183</v>
      </c>
    </row>
    <row r="1572" spans="1:14" x14ac:dyDescent="0.25">
      <c r="A1572" s="3">
        <v>41013</v>
      </c>
      <c r="B1572" s="4" t="s">
        <v>17</v>
      </c>
      <c r="C1572" s="5">
        <v>166</v>
      </c>
      <c r="D1572">
        <f t="shared" si="192"/>
        <v>2012</v>
      </c>
      <c r="E1572">
        <f>F1572*C1572</f>
        <v>373.5</v>
      </c>
      <c r="F1572">
        <f>VLOOKUP(D1572,$Y$3:$Z$12,2)</f>
        <v>2.25</v>
      </c>
      <c r="G1572">
        <f>SUMIF($B$2:B1572,B1572,$C$2:C1572)</f>
        <v>17417</v>
      </c>
      <c r="H1572">
        <f t="shared" si="193"/>
        <v>0.2</v>
      </c>
      <c r="I1572">
        <f t="shared" si="194"/>
        <v>33.200000000000003</v>
      </c>
      <c r="J1572">
        <f t="shared" si="195"/>
        <v>4</v>
      </c>
      <c r="K1572">
        <f t="shared" si="198"/>
        <v>4183</v>
      </c>
      <c r="L1572">
        <f t="shared" si="196"/>
        <v>4017</v>
      </c>
      <c r="M1572">
        <f t="shared" si="199"/>
        <v>0</v>
      </c>
      <c r="N1572">
        <f t="shared" si="197"/>
        <v>4017</v>
      </c>
    </row>
    <row r="1573" spans="1:14" x14ac:dyDescent="0.25">
      <c r="A1573" s="6">
        <v>41014</v>
      </c>
      <c r="B1573" s="7" t="s">
        <v>227</v>
      </c>
      <c r="C1573" s="8">
        <v>14</v>
      </c>
      <c r="D1573">
        <f t="shared" si="192"/>
        <v>2012</v>
      </c>
      <c r="E1573">
        <f>F1573*C1573</f>
        <v>31.5</v>
      </c>
      <c r="F1573">
        <f>VLOOKUP(D1573,$Y$3:$Z$12,2)</f>
        <v>2.25</v>
      </c>
      <c r="G1573">
        <f>SUMIF($B$2:B1573,B1573,$C$2:C1573)</f>
        <v>18</v>
      </c>
      <c r="H1573">
        <f t="shared" si="193"/>
        <v>0</v>
      </c>
      <c r="I1573">
        <f t="shared" si="194"/>
        <v>0</v>
      </c>
      <c r="J1573">
        <f t="shared" si="195"/>
        <v>4</v>
      </c>
      <c r="K1573">
        <f t="shared" si="198"/>
        <v>4017</v>
      </c>
      <c r="L1573">
        <f t="shared" si="196"/>
        <v>4003</v>
      </c>
      <c r="M1573">
        <f t="shared" si="199"/>
        <v>0</v>
      </c>
      <c r="N1573">
        <f t="shared" si="197"/>
        <v>4003</v>
      </c>
    </row>
    <row r="1574" spans="1:14" x14ac:dyDescent="0.25">
      <c r="A1574" s="3">
        <v>41014</v>
      </c>
      <c r="B1574" s="4" t="s">
        <v>9</v>
      </c>
      <c r="C1574" s="5">
        <v>141</v>
      </c>
      <c r="D1574">
        <f t="shared" si="192"/>
        <v>2012</v>
      </c>
      <c r="E1574">
        <f>F1574*C1574</f>
        <v>317.25</v>
      </c>
      <c r="F1574">
        <f>VLOOKUP(D1574,$Y$3:$Z$12,2)</f>
        <v>2.25</v>
      </c>
      <c r="G1574">
        <f>SUMIF($B$2:B1574,B1574,$C$2:C1574)</f>
        <v>2973</v>
      </c>
      <c r="H1574">
        <f t="shared" si="193"/>
        <v>0.1</v>
      </c>
      <c r="I1574">
        <f t="shared" si="194"/>
        <v>14.100000000000001</v>
      </c>
      <c r="J1574">
        <f t="shared" si="195"/>
        <v>4</v>
      </c>
      <c r="K1574">
        <f t="shared" si="198"/>
        <v>4003</v>
      </c>
      <c r="L1574">
        <f t="shared" si="196"/>
        <v>3862</v>
      </c>
      <c r="M1574">
        <f t="shared" si="199"/>
        <v>0</v>
      </c>
      <c r="N1574">
        <f t="shared" si="197"/>
        <v>3862</v>
      </c>
    </row>
    <row r="1575" spans="1:14" x14ac:dyDescent="0.25">
      <c r="A1575" s="6">
        <v>41014</v>
      </c>
      <c r="B1575" s="7" t="s">
        <v>232</v>
      </c>
      <c r="C1575" s="8">
        <v>15</v>
      </c>
      <c r="D1575">
        <f t="shared" si="192"/>
        <v>2012</v>
      </c>
      <c r="E1575">
        <f>F1575*C1575</f>
        <v>33.75</v>
      </c>
      <c r="F1575">
        <f>VLOOKUP(D1575,$Y$3:$Z$12,2)</f>
        <v>2.25</v>
      </c>
      <c r="G1575">
        <f>SUMIF($B$2:B1575,B1575,$C$2:C1575)</f>
        <v>15</v>
      </c>
      <c r="H1575">
        <f t="shared" si="193"/>
        <v>0</v>
      </c>
      <c r="I1575">
        <f t="shared" si="194"/>
        <v>0</v>
      </c>
      <c r="J1575">
        <f t="shared" si="195"/>
        <v>4</v>
      </c>
      <c r="K1575">
        <f t="shared" si="198"/>
        <v>3862</v>
      </c>
      <c r="L1575">
        <f t="shared" si="196"/>
        <v>3847</v>
      </c>
      <c r="M1575">
        <f t="shared" si="199"/>
        <v>0</v>
      </c>
      <c r="N1575">
        <f t="shared" si="197"/>
        <v>3847</v>
      </c>
    </row>
    <row r="1576" spans="1:14" x14ac:dyDescent="0.25">
      <c r="A1576" s="3">
        <v>41020</v>
      </c>
      <c r="B1576" s="4" t="s">
        <v>25</v>
      </c>
      <c r="C1576" s="5">
        <v>157</v>
      </c>
      <c r="D1576">
        <f t="shared" si="192"/>
        <v>2012</v>
      </c>
      <c r="E1576">
        <f>F1576*C1576</f>
        <v>353.25</v>
      </c>
      <c r="F1576">
        <f>VLOOKUP(D1576,$Y$3:$Z$12,2)</f>
        <v>2.25</v>
      </c>
      <c r="G1576">
        <f>SUMIF($B$2:B1576,B1576,$C$2:C1576)</f>
        <v>18925</v>
      </c>
      <c r="H1576">
        <f t="shared" si="193"/>
        <v>0.2</v>
      </c>
      <c r="I1576">
        <f t="shared" si="194"/>
        <v>31.400000000000002</v>
      </c>
      <c r="J1576">
        <f t="shared" si="195"/>
        <v>4</v>
      </c>
      <c r="K1576">
        <f t="shared" si="198"/>
        <v>3847</v>
      </c>
      <c r="L1576">
        <f t="shared" si="196"/>
        <v>3690</v>
      </c>
      <c r="M1576">
        <f t="shared" si="199"/>
        <v>0</v>
      </c>
      <c r="N1576">
        <f t="shared" si="197"/>
        <v>3690</v>
      </c>
    </row>
    <row r="1577" spans="1:14" x14ac:dyDescent="0.25">
      <c r="A1577" s="6">
        <v>41025</v>
      </c>
      <c r="B1577" s="7" t="s">
        <v>12</v>
      </c>
      <c r="C1577" s="8">
        <v>191</v>
      </c>
      <c r="D1577">
        <f t="shared" si="192"/>
        <v>2012</v>
      </c>
      <c r="E1577">
        <f>F1577*C1577</f>
        <v>429.75</v>
      </c>
      <c r="F1577">
        <f>VLOOKUP(D1577,$Y$3:$Z$12,2)</f>
        <v>2.25</v>
      </c>
      <c r="G1577">
        <f>SUMIF($B$2:B1577,B1577,$C$2:C1577)</f>
        <v>19591</v>
      </c>
      <c r="H1577">
        <f t="shared" si="193"/>
        <v>0.2</v>
      </c>
      <c r="I1577">
        <f t="shared" si="194"/>
        <v>38.200000000000003</v>
      </c>
      <c r="J1577">
        <f t="shared" si="195"/>
        <v>4</v>
      </c>
      <c r="K1577">
        <f t="shared" si="198"/>
        <v>3690</v>
      </c>
      <c r="L1577">
        <f t="shared" si="196"/>
        <v>3499</v>
      </c>
      <c r="M1577">
        <f t="shared" si="199"/>
        <v>0</v>
      </c>
      <c r="N1577">
        <f t="shared" si="197"/>
        <v>3499</v>
      </c>
    </row>
    <row r="1578" spans="1:14" x14ac:dyDescent="0.25">
      <c r="A1578" s="3">
        <v>41026</v>
      </c>
      <c r="B1578" s="4" t="s">
        <v>39</v>
      </c>
      <c r="C1578" s="5">
        <v>7</v>
      </c>
      <c r="D1578">
        <f t="shared" si="192"/>
        <v>2012</v>
      </c>
      <c r="E1578">
        <f>F1578*C1578</f>
        <v>15.75</v>
      </c>
      <c r="F1578">
        <f>VLOOKUP(D1578,$Y$3:$Z$12,2)</f>
        <v>2.25</v>
      </c>
      <c r="G1578">
        <f>SUMIF($B$2:B1578,B1578,$C$2:C1578)</f>
        <v>48</v>
      </c>
      <c r="H1578">
        <f t="shared" si="193"/>
        <v>0</v>
      </c>
      <c r="I1578">
        <f t="shared" si="194"/>
        <v>0</v>
      </c>
      <c r="J1578">
        <f t="shared" si="195"/>
        <v>4</v>
      </c>
      <c r="K1578">
        <f t="shared" si="198"/>
        <v>3499</v>
      </c>
      <c r="L1578">
        <f t="shared" si="196"/>
        <v>3492</v>
      </c>
      <c r="M1578">
        <f t="shared" si="199"/>
        <v>0</v>
      </c>
      <c r="N1578">
        <f t="shared" si="197"/>
        <v>3492</v>
      </c>
    </row>
    <row r="1579" spans="1:14" x14ac:dyDescent="0.25">
      <c r="A1579" s="6">
        <v>41027</v>
      </c>
      <c r="B1579" s="7" t="s">
        <v>29</v>
      </c>
      <c r="C1579" s="8">
        <v>200</v>
      </c>
      <c r="D1579">
        <f t="shared" si="192"/>
        <v>2012</v>
      </c>
      <c r="E1579">
        <f>F1579*C1579</f>
        <v>450</v>
      </c>
      <c r="F1579">
        <f>VLOOKUP(D1579,$Y$3:$Z$12,2)</f>
        <v>2.25</v>
      </c>
      <c r="G1579">
        <f>SUMIF($B$2:B1579,B1579,$C$2:C1579)</f>
        <v>1545</v>
      </c>
      <c r="H1579">
        <f t="shared" si="193"/>
        <v>0.1</v>
      </c>
      <c r="I1579">
        <f t="shared" si="194"/>
        <v>20</v>
      </c>
      <c r="J1579">
        <f t="shared" si="195"/>
        <v>4</v>
      </c>
      <c r="K1579">
        <f t="shared" si="198"/>
        <v>3492</v>
      </c>
      <c r="L1579">
        <f t="shared" si="196"/>
        <v>3292</v>
      </c>
      <c r="M1579">
        <f t="shared" si="199"/>
        <v>2000</v>
      </c>
      <c r="N1579">
        <f t="shared" si="197"/>
        <v>5292</v>
      </c>
    </row>
    <row r="1580" spans="1:14" x14ac:dyDescent="0.25">
      <c r="A1580" s="3">
        <v>41033</v>
      </c>
      <c r="B1580" s="4" t="s">
        <v>152</v>
      </c>
      <c r="C1580" s="5">
        <v>15</v>
      </c>
      <c r="D1580">
        <f t="shared" si="192"/>
        <v>2012</v>
      </c>
      <c r="E1580">
        <f>F1580*C1580</f>
        <v>33.75</v>
      </c>
      <c r="F1580">
        <f>VLOOKUP(D1580,$Y$3:$Z$12,2)</f>
        <v>2.25</v>
      </c>
      <c r="G1580">
        <f>SUMIF($B$2:B1580,B1580,$C$2:C1580)</f>
        <v>67</v>
      </c>
      <c r="H1580">
        <f t="shared" si="193"/>
        <v>0</v>
      </c>
      <c r="I1580">
        <f t="shared" si="194"/>
        <v>0</v>
      </c>
      <c r="J1580">
        <f t="shared" si="195"/>
        <v>5</v>
      </c>
      <c r="K1580">
        <f t="shared" si="198"/>
        <v>5292</v>
      </c>
      <c r="L1580">
        <f t="shared" si="196"/>
        <v>5277</v>
      </c>
      <c r="M1580">
        <f t="shared" si="199"/>
        <v>0</v>
      </c>
      <c r="N1580">
        <f t="shared" si="197"/>
        <v>5277</v>
      </c>
    </row>
    <row r="1581" spans="1:14" x14ac:dyDescent="0.25">
      <c r="A1581" s="6">
        <v>41033</v>
      </c>
      <c r="B1581" s="7" t="s">
        <v>174</v>
      </c>
      <c r="C1581" s="8">
        <v>7</v>
      </c>
      <c r="D1581">
        <f t="shared" si="192"/>
        <v>2012</v>
      </c>
      <c r="E1581">
        <f>F1581*C1581</f>
        <v>15.75</v>
      </c>
      <c r="F1581">
        <f>VLOOKUP(D1581,$Y$3:$Z$12,2)</f>
        <v>2.25</v>
      </c>
      <c r="G1581">
        <f>SUMIF($B$2:B1581,B1581,$C$2:C1581)</f>
        <v>9</v>
      </c>
      <c r="H1581">
        <f t="shared" si="193"/>
        <v>0</v>
      </c>
      <c r="I1581">
        <f t="shared" si="194"/>
        <v>0</v>
      </c>
      <c r="J1581">
        <f t="shared" si="195"/>
        <v>5</v>
      </c>
      <c r="K1581">
        <f t="shared" si="198"/>
        <v>5277</v>
      </c>
      <c r="L1581">
        <f t="shared" si="196"/>
        <v>5270</v>
      </c>
      <c r="M1581">
        <f t="shared" si="199"/>
        <v>0</v>
      </c>
      <c r="N1581">
        <f t="shared" si="197"/>
        <v>5270</v>
      </c>
    </row>
    <row r="1582" spans="1:14" x14ac:dyDescent="0.25">
      <c r="A1582" s="3">
        <v>41033</v>
      </c>
      <c r="B1582" s="4" t="s">
        <v>17</v>
      </c>
      <c r="C1582" s="5">
        <v>235</v>
      </c>
      <c r="D1582">
        <f t="shared" si="192"/>
        <v>2012</v>
      </c>
      <c r="E1582">
        <f>F1582*C1582</f>
        <v>528.75</v>
      </c>
      <c r="F1582">
        <f>VLOOKUP(D1582,$Y$3:$Z$12,2)</f>
        <v>2.25</v>
      </c>
      <c r="G1582">
        <f>SUMIF($B$2:B1582,B1582,$C$2:C1582)</f>
        <v>17652</v>
      </c>
      <c r="H1582">
        <f t="shared" si="193"/>
        <v>0.2</v>
      </c>
      <c r="I1582">
        <f t="shared" si="194"/>
        <v>47</v>
      </c>
      <c r="J1582">
        <f t="shared" si="195"/>
        <v>5</v>
      </c>
      <c r="K1582">
        <f t="shared" si="198"/>
        <v>5270</v>
      </c>
      <c r="L1582">
        <f t="shared" si="196"/>
        <v>5035</v>
      </c>
      <c r="M1582">
        <f t="shared" si="199"/>
        <v>0</v>
      </c>
      <c r="N1582">
        <f t="shared" si="197"/>
        <v>5035</v>
      </c>
    </row>
    <row r="1583" spans="1:14" x14ac:dyDescent="0.25">
      <c r="A1583" s="6">
        <v>41034</v>
      </c>
      <c r="B1583" s="7" t="s">
        <v>53</v>
      </c>
      <c r="C1583" s="8">
        <v>301</v>
      </c>
      <c r="D1583">
        <f t="shared" si="192"/>
        <v>2012</v>
      </c>
      <c r="E1583">
        <f>F1583*C1583</f>
        <v>677.25</v>
      </c>
      <c r="F1583">
        <f>VLOOKUP(D1583,$Y$3:$Z$12,2)</f>
        <v>2.25</v>
      </c>
      <c r="G1583">
        <f>SUMIF($B$2:B1583,B1583,$C$2:C1583)</f>
        <v>18756</v>
      </c>
      <c r="H1583">
        <f t="shared" si="193"/>
        <v>0.2</v>
      </c>
      <c r="I1583">
        <f t="shared" si="194"/>
        <v>60.2</v>
      </c>
      <c r="J1583">
        <f t="shared" si="195"/>
        <v>5</v>
      </c>
      <c r="K1583">
        <f t="shared" si="198"/>
        <v>5035</v>
      </c>
      <c r="L1583">
        <f t="shared" si="196"/>
        <v>4734</v>
      </c>
      <c r="M1583">
        <f t="shared" si="199"/>
        <v>0</v>
      </c>
      <c r="N1583">
        <f t="shared" si="197"/>
        <v>4734</v>
      </c>
    </row>
    <row r="1584" spans="1:14" x14ac:dyDescent="0.25">
      <c r="A1584" s="3">
        <v>41036</v>
      </c>
      <c r="B1584" s="4" t="s">
        <v>8</v>
      </c>
      <c r="C1584" s="5">
        <v>136</v>
      </c>
      <c r="D1584">
        <f t="shared" si="192"/>
        <v>2012</v>
      </c>
      <c r="E1584">
        <f>F1584*C1584</f>
        <v>306</v>
      </c>
      <c r="F1584">
        <f>VLOOKUP(D1584,$Y$3:$Z$12,2)</f>
        <v>2.25</v>
      </c>
      <c r="G1584">
        <f>SUMIF($B$2:B1584,B1584,$C$2:C1584)</f>
        <v>8806</v>
      </c>
      <c r="H1584">
        <f t="shared" si="193"/>
        <v>0.1</v>
      </c>
      <c r="I1584">
        <f t="shared" si="194"/>
        <v>13.600000000000001</v>
      </c>
      <c r="J1584">
        <f t="shared" si="195"/>
        <v>5</v>
      </c>
      <c r="K1584">
        <f t="shared" si="198"/>
        <v>4734</v>
      </c>
      <c r="L1584">
        <f t="shared" si="196"/>
        <v>4598</v>
      </c>
      <c r="M1584">
        <f t="shared" si="199"/>
        <v>0</v>
      </c>
      <c r="N1584">
        <f t="shared" si="197"/>
        <v>4598</v>
      </c>
    </row>
    <row r="1585" spans="1:14" x14ac:dyDescent="0.25">
      <c r="A1585" s="6">
        <v>41036</v>
      </c>
      <c r="B1585" s="7" t="s">
        <v>129</v>
      </c>
      <c r="C1585" s="8">
        <v>5</v>
      </c>
      <c r="D1585">
        <f t="shared" si="192"/>
        <v>2012</v>
      </c>
      <c r="E1585">
        <f>F1585*C1585</f>
        <v>11.25</v>
      </c>
      <c r="F1585">
        <f>VLOOKUP(D1585,$Y$3:$Z$12,2)</f>
        <v>2.25</v>
      </c>
      <c r="G1585">
        <f>SUMIF($B$2:B1585,B1585,$C$2:C1585)</f>
        <v>50</v>
      </c>
      <c r="H1585">
        <f t="shared" si="193"/>
        <v>0</v>
      </c>
      <c r="I1585">
        <f t="shared" si="194"/>
        <v>0</v>
      </c>
      <c r="J1585">
        <f t="shared" si="195"/>
        <v>5</v>
      </c>
      <c r="K1585">
        <f t="shared" si="198"/>
        <v>4598</v>
      </c>
      <c r="L1585">
        <f t="shared" si="196"/>
        <v>4593</v>
      </c>
      <c r="M1585">
        <f t="shared" si="199"/>
        <v>0</v>
      </c>
      <c r="N1585">
        <f t="shared" si="197"/>
        <v>4593</v>
      </c>
    </row>
    <row r="1586" spans="1:14" x14ac:dyDescent="0.25">
      <c r="A1586" s="3">
        <v>41037</v>
      </c>
      <c r="B1586" s="4" t="s">
        <v>10</v>
      </c>
      <c r="C1586" s="5">
        <v>280</v>
      </c>
      <c r="D1586">
        <f t="shared" si="192"/>
        <v>2012</v>
      </c>
      <c r="E1586">
        <f>F1586*C1586</f>
        <v>630</v>
      </c>
      <c r="F1586">
        <f>VLOOKUP(D1586,$Y$3:$Z$12,2)</f>
        <v>2.25</v>
      </c>
      <c r="G1586">
        <f>SUMIF($B$2:B1586,B1586,$C$2:C1586)</f>
        <v>20148</v>
      </c>
      <c r="H1586">
        <f t="shared" si="193"/>
        <v>0.2</v>
      </c>
      <c r="I1586">
        <f t="shared" si="194"/>
        <v>56</v>
      </c>
      <c r="J1586">
        <f t="shared" si="195"/>
        <v>5</v>
      </c>
      <c r="K1586">
        <f t="shared" si="198"/>
        <v>4593</v>
      </c>
      <c r="L1586">
        <f t="shared" si="196"/>
        <v>4313</v>
      </c>
      <c r="M1586">
        <f t="shared" si="199"/>
        <v>0</v>
      </c>
      <c r="N1586">
        <f t="shared" si="197"/>
        <v>4313</v>
      </c>
    </row>
    <row r="1587" spans="1:14" x14ac:dyDescent="0.25">
      <c r="A1587" s="6">
        <v>41037</v>
      </c>
      <c r="B1587" s="7" t="s">
        <v>68</v>
      </c>
      <c r="C1587" s="8">
        <v>3</v>
      </c>
      <c r="D1587">
        <f t="shared" si="192"/>
        <v>2012</v>
      </c>
      <c r="E1587">
        <f>F1587*C1587</f>
        <v>6.75</v>
      </c>
      <c r="F1587">
        <f>VLOOKUP(D1587,$Y$3:$Z$12,2)</f>
        <v>2.25</v>
      </c>
      <c r="G1587">
        <f>SUMIF($B$2:B1587,B1587,$C$2:C1587)</f>
        <v>23</v>
      </c>
      <c r="H1587">
        <f t="shared" si="193"/>
        <v>0</v>
      </c>
      <c r="I1587">
        <f t="shared" si="194"/>
        <v>0</v>
      </c>
      <c r="J1587">
        <f t="shared" si="195"/>
        <v>5</v>
      </c>
      <c r="K1587">
        <f t="shared" si="198"/>
        <v>4313</v>
      </c>
      <c r="L1587">
        <f t="shared" si="196"/>
        <v>4310</v>
      </c>
      <c r="M1587">
        <f t="shared" si="199"/>
        <v>0</v>
      </c>
      <c r="N1587">
        <f t="shared" si="197"/>
        <v>4310</v>
      </c>
    </row>
    <row r="1588" spans="1:14" x14ac:dyDescent="0.25">
      <c r="A1588" s="3">
        <v>41040</v>
      </c>
      <c r="B1588" s="4" t="s">
        <v>209</v>
      </c>
      <c r="C1588" s="5">
        <v>14</v>
      </c>
      <c r="D1588">
        <f t="shared" si="192"/>
        <v>2012</v>
      </c>
      <c r="E1588">
        <f>F1588*C1588</f>
        <v>31.5</v>
      </c>
      <c r="F1588">
        <f>VLOOKUP(D1588,$Y$3:$Z$12,2)</f>
        <v>2.25</v>
      </c>
      <c r="G1588">
        <f>SUMIF($B$2:B1588,B1588,$C$2:C1588)</f>
        <v>15</v>
      </c>
      <c r="H1588">
        <f t="shared" si="193"/>
        <v>0</v>
      </c>
      <c r="I1588">
        <f t="shared" si="194"/>
        <v>0</v>
      </c>
      <c r="J1588">
        <f t="shared" si="195"/>
        <v>5</v>
      </c>
      <c r="K1588">
        <f t="shared" si="198"/>
        <v>4310</v>
      </c>
      <c r="L1588">
        <f t="shared" si="196"/>
        <v>4296</v>
      </c>
      <c r="M1588">
        <f t="shared" si="199"/>
        <v>0</v>
      </c>
      <c r="N1588">
        <f t="shared" si="197"/>
        <v>4296</v>
      </c>
    </row>
    <row r="1589" spans="1:14" x14ac:dyDescent="0.25">
      <c r="A1589" s="6">
        <v>41041</v>
      </c>
      <c r="B1589" s="7" t="s">
        <v>13</v>
      </c>
      <c r="C1589" s="8">
        <v>79</v>
      </c>
      <c r="D1589">
        <f t="shared" si="192"/>
        <v>2012</v>
      </c>
      <c r="E1589">
        <f>F1589*C1589</f>
        <v>177.75</v>
      </c>
      <c r="F1589">
        <f>VLOOKUP(D1589,$Y$3:$Z$12,2)</f>
        <v>2.25</v>
      </c>
      <c r="G1589">
        <f>SUMIF($B$2:B1589,B1589,$C$2:C1589)</f>
        <v>3341</v>
      </c>
      <c r="H1589">
        <f t="shared" si="193"/>
        <v>0.1</v>
      </c>
      <c r="I1589">
        <f t="shared" si="194"/>
        <v>7.9</v>
      </c>
      <c r="J1589">
        <f t="shared" si="195"/>
        <v>5</v>
      </c>
      <c r="K1589">
        <f t="shared" si="198"/>
        <v>4296</v>
      </c>
      <c r="L1589">
        <f t="shared" si="196"/>
        <v>4217</v>
      </c>
      <c r="M1589">
        <f t="shared" si="199"/>
        <v>0</v>
      </c>
      <c r="N1589">
        <f t="shared" si="197"/>
        <v>4217</v>
      </c>
    </row>
    <row r="1590" spans="1:14" x14ac:dyDescent="0.25">
      <c r="A1590" s="3">
        <v>41042</v>
      </c>
      <c r="B1590" s="4" t="s">
        <v>176</v>
      </c>
      <c r="C1590" s="5">
        <v>86</v>
      </c>
      <c r="D1590">
        <f t="shared" si="192"/>
        <v>2012</v>
      </c>
      <c r="E1590">
        <f>F1590*C1590</f>
        <v>193.5</v>
      </c>
      <c r="F1590">
        <f>VLOOKUP(D1590,$Y$3:$Z$12,2)</f>
        <v>2.25</v>
      </c>
      <c r="G1590">
        <f>SUMIF($B$2:B1590,B1590,$C$2:C1590)</f>
        <v>491</v>
      </c>
      <c r="H1590">
        <f t="shared" si="193"/>
        <v>0.05</v>
      </c>
      <c r="I1590">
        <f t="shared" si="194"/>
        <v>4.3</v>
      </c>
      <c r="J1590">
        <f t="shared" si="195"/>
        <v>5</v>
      </c>
      <c r="K1590">
        <f t="shared" si="198"/>
        <v>4217</v>
      </c>
      <c r="L1590">
        <f t="shared" si="196"/>
        <v>4131</v>
      </c>
      <c r="M1590">
        <f t="shared" si="199"/>
        <v>0</v>
      </c>
      <c r="N1590">
        <f t="shared" si="197"/>
        <v>4131</v>
      </c>
    </row>
    <row r="1591" spans="1:14" x14ac:dyDescent="0.25">
      <c r="A1591" s="6">
        <v>41042</v>
      </c>
      <c r="B1591" s="7" t="s">
        <v>26</v>
      </c>
      <c r="C1591" s="8">
        <v>70</v>
      </c>
      <c r="D1591">
        <f t="shared" si="192"/>
        <v>2012</v>
      </c>
      <c r="E1591">
        <f>F1591*C1591</f>
        <v>157.5</v>
      </c>
      <c r="F1591">
        <f>VLOOKUP(D1591,$Y$3:$Z$12,2)</f>
        <v>2.25</v>
      </c>
      <c r="G1591">
        <f>SUMIF($B$2:B1591,B1591,$C$2:C1591)</f>
        <v>3297</v>
      </c>
      <c r="H1591">
        <f t="shared" si="193"/>
        <v>0.1</v>
      </c>
      <c r="I1591">
        <f t="shared" si="194"/>
        <v>7</v>
      </c>
      <c r="J1591">
        <f t="shared" si="195"/>
        <v>5</v>
      </c>
      <c r="K1591">
        <f t="shared" si="198"/>
        <v>4131</v>
      </c>
      <c r="L1591">
        <f t="shared" si="196"/>
        <v>4061</v>
      </c>
      <c r="M1591">
        <f t="shared" si="199"/>
        <v>0</v>
      </c>
      <c r="N1591">
        <f t="shared" si="197"/>
        <v>4061</v>
      </c>
    </row>
    <row r="1592" spans="1:14" x14ac:dyDescent="0.25">
      <c r="A1592" s="3">
        <v>41043</v>
      </c>
      <c r="B1592" s="4" t="s">
        <v>23</v>
      </c>
      <c r="C1592" s="5">
        <v>189</v>
      </c>
      <c r="D1592">
        <f t="shared" si="192"/>
        <v>2012</v>
      </c>
      <c r="E1592">
        <f>F1592*C1592</f>
        <v>425.25</v>
      </c>
      <c r="F1592">
        <f>VLOOKUP(D1592,$Y$3:$Z$12,2)</f>
        <v>2.25</v>
      </c>
      <c r="G1592">
        <f>SUMIF($B$2:B1592,B1592,$C$2:C1592)</f>
        <v>1138</v>
      </c>
      <c r="H1592">
        <f t="shared" si="193"/>
        <v>0.1</v>
      </c>
      <c r="I1592">
        <f t="shared" si="194"/>
        <v>18.900000000000002</v>
      </c>
      <c r="J1592">
        <f t="shared" si="195"/>
        <v>5</v>
      </c>
      <c r="K1592">
        <f t="shared" si="198"/>
        <v>4061</v>
      </c>
      <c r="L1592">
        <f t="shared" si="196"/>
        <v>3872</v>
      </c>
      <c r="M1592">
        <f t="shared" si="199"/>
        <v>0</v>
      </c>
      <c r="N1592">
        <f t="shared" si="197"/>
        <v>3872</v>
      </c>
    </row>
    <row r="1593" spans="1:14" x14ac:dyDescent="0.25">
      <c r="A1593" s="6">
        <v>41043</v>
      </c>
      <c r="B1593" s="7" t="s">
        <v>58</v>
      </c>
      <c r="C1593" s="8">
        <v>111</v>
      </c>
      <c r="D1593">
        <f t="shared" si="192"/>
        <v>2012</v>
      </c>
      <c r="E1593">
        <f>F1593*C1593</f>
        <v>249.75</v>
      </c>
      <c r="F1593">
        <f>VLOOKUP(D1593,$Y$3:$Z$12,2)</f>
        <v>2.25</v>
      </c>
      <c r="G1593">
        <f>SUMIF($B$2:B1593,B1593,$C$2:C1593)</f>
        <v>3661</v>
      </c>
      <c r="H1593">
        <f t="shared" si="193"/>
        <v>0.1</v>
      </c>
      <c r="I1593">
        <f t="shared" si="194"/>
        <v>11.100000000000001</v>
      </c>
      <c r="J1593">
        <f t="shared" si="195"/>
        <v>5</v>
      </c>
      <c r="K1593">
        <f t="shared" si="198"/>
        <v>3872</v>
      </c>
      <c r="L1593">
        <f t="shared" si="196"/>
        <v>3761</v>
      </c>
      <c r="M1593">
        <f t="shared" si="199"/>
        <v>0</v>
      </c>
      <c r="N1593">
        <f t="shared" si="197"/>
        <v>3761</v>
      </c>
    </row>
    <row r="1594" spans="1:14" x14ac:dyDescent="0.25">
      <c r="A1594" s="3">
        <v>41046</v>
      </c>
      <c r="B1594" s="4" t="s">
        <v>22</v>
      </c>
      <c r="C1594" s="5">
        <v>158</v>
      </c>
      <c r="D1594">
        <f t="shared" si="192"/>
        <v>2012</v>
      </c>
      <c r="E1594">
        <f>F1594*C1594</f>
        <v>355.5</v>
      </c>
      <c r="F1594">
        <f>VLOOKUP(D1594,$Y$3:$Z$12,2)</f>
        <v>2.25</v>
      </c>
      <c r="G1594">
        <f>SUMIF($B$2:B1594,B1594,$C$2:C1594)</f>
        <v>3703</v>
      </c>
      <c r="H1594">
        <f t="shared" si="193"/>
        <v>0.1</v>
      </c>
      <c r="I1594">
        <f t="shared" si="194"/>
        <v>15.8</v>
      </c>
      <c r="J1594">
        <f t="shared" si="195"/>
        <v>5</v>
      </c>
      <c r="K1594">
        <f t="shared" si="198"/>
        <v>3761</v>
      </c>
      <c r="L1594">
        <f t="shared" si="196"/>
        <v>3603</v>
      </c>
      <c r="M1594">
        <f t="shared" si="199"/>
        <v>0</v>
      </c>
      <c r="N1594">
        <f t="shared" si="197"/>
        <v>3603</v>
      </c>
    </row>
    <row r="1595" spans="1:14" x14ac:dyDescent="0.25">
      <c r="A1595" s="6">
        <v>41051</v>
      </c>
      <c r="B1595" s="7" t="s">
        <v>69</v>
      </c>
      <c r="C1595" s="8">
        <v>172</v>
      </c>
      <c r="D1595">
        <f t="shared" si="192"/>
        <v>2012</v>
      </c>
      <c r="E1595">
        <f>F1595*C1595</f>
        <v>387</v>
      </c>
      <c r="F1595">
        <f>VLOOKUP(D1595,$Y$3:$Z$12,2)</f>
        <v>2.25</v>
      </c>
      <c r="G1595">
        <f>SUMIF($B$2:B1595,B1595,$C$2:C1595)</f>
        <v>2850</v>
      </c>
      <c r="H1595">
        <f t="shared" si="193"/>
        <v>0.1</v>
      </c>
      <c r="I1595">
        <f t="shared" si="194"/>
        <v>17.2</v>
      </c>
      <c r="J1595">
        <f t="shared" si="195"/>
        <v>5</v>
      </c>
      <c r="K1595">
        <f t="shared" si="198"/>
        <v>3603</v>
      </c>
      <c r="L1595">
        <f t="shared" si="196"/>
        <v>3431</v>
      </c>
      <c r="M1595">
        <f t="shared" si="199"/>
        <v>0</v>
      </c>
      <c r="N1595">
        <f t="shared" si="197"/>
        <v>3431</v>
      </c>
    </row>
    <row r="1596" spans="1:14" x14ac:dyDescent="0.25">
      <c r="A1596" s="3">
        <v>41052</v>
      </c>
      <c r="B1596" s="4" t="s">
        <v>53</v>
      </c>
      <c r="C1596" s="5">
        <v>179</v>
      </c>
      <c r="D1596">
        <f t="shared" si="192"/>
        <v>2012</v>
      </c>
      <c r="E1596">
        <f>F1596*C1596</f>
        <v>402.75</v>
      </c>
      <c r="F1596">
        <f>VLOOKUP(D1596,$Y$3:$Z$12,2)</f>
        <v>2.25</v>
      </c>
      <c r="G1596">
        <f>SUMIF($B$2:B1596,B1596,$C$2:C1596)</f>
        <v>18935</v>
      </c>
      <c r="H1596">
        <f t="shared" si="193"/>
        <v>0.2</v>
      </c>
      <c r="I1596">
        <f t="shared" si="194"/>
        <v>35.800000000000004</v>
      </c>
      <c r="J1596">
        <f t="shared" si="195"/>
        <v>5</v>
      </c>
      <c r="K1596">
        <f t="shared" si="198"/>
        <v>3431</v>
      </c>
      <c r="L1596">
        <f t="shared" si="196"/>
        <v>3252</v>
      </c>
      <c r="M1596">
        <f t="shared" si="199"/>
        <v>0</v>
      </c>
      <c r="N1596">
        <f t="shared" si="197"/>
        <v>3252</v>
      </c>
    </row>
    <row r="1597" spans="1:14" x14ac:dyDescent="0.25">
      <c r="A1597" s="6">
        <v>41053</v>
      </c>
      <c r="B1597" s="7" t="s">
        <v>107</v>
      </c>
      <c r="C1597" s="8">
        <v>19</v>
      </c>
      <c r="D1597">
        <f t="shared" si="192"/>
        <v>2012</v>
      </c>
      <c r="E1597">
        <f>F1597*C1597</f>
        <v>42.75</v>
      </c>
      <c r="F1597">
        <f>VLOOKUP(D1597,$Y$3:$Z$12,2)</f>
        <v>2.25</v>
      </c>
      <c r="G1597">
        <f>SUMIF($B$2:B1597,B1597,$C$2:C1597)</f>
        <v>23</v>
      </c>
      <c r="H1597">
        <f t="shared" si="193"/>
        <v>0</v>
      </c>
      <c r="I1597">
        <f t="shared" si="194"/>
        <v>0</v>
      </c>
      <c r="J1597">
        <f t="shared" si="195"/>
        <v>5</v>
      </c>
      <c r="K1597">
        <f t="shared" si="198"/>
        <v>3252</v>
      </c>
      <c r="L1597">
        <f t="shared" si="196"/>
        <v>3233</v>
      </c>
      <c r="M1597">
        <f t="shared" si="199"/>
        <v>0</v>
      </c>
      <c r="N1597">
        <f t="shared" si="197"/>
        <v>3233</v>
      </c>
    </row>
    <row r="1598" spans="1:14" x14ac:dyDescent="0.25">
      <c r="A1598" s="3">
        <v>41053</v>
      </c>
      <c r="B1598" s="4" t="s">
        <v>31</v>
      </c>
      <c r="C1598" s="5">
        <v>57</v>
      </c>
      <c r="D1598">
        <f t="shared" si="192"/>
        <v>2012</v>
      </c>
      <c r="E1598">
        <f>F1598*C1598</f>
        <v>128.25</v>
      </c>
      <c r="F1598">
        <f>VLOOKUP(D1598,$Y$3:$Z$12,2)</f>
        <v>2.25</v>
      </c>
      <c r="G1598">
        <f>SUMIF($B$2:B1598,B1598,$C$2:C1598)</f>
        <v>3445</v>
      </c>
      <c r="H1598">
        <f t="shared" si="193"/>
        <v>0.1</v>
      </c>
      <c r="I1598">
        <f t="shared" si="194"/>
        <v>5.7</v>
      </c>
      <c r="J1598">
        <f t="shared" si="195"/>
        <v>5</v>
      </c>
      <c r="K1598">
        <f t="shared" si="198"/>
        <v>3233</v>
      </c>
      <c r="L1598">
        <f t="shared" si="196"/>
        <v>3176</v>
      </c>
      <c r="M1598">
        <f t="shared" si="199"/>
        <v>0</v>
      </c>
      <c r="N1598">
        <f t="shared" si="197"/>
        <v>3176</v>
      </c>
    </row>
    <row r="1599" spans="1:14" x14ac:dyDescent="0.25">
      <c r="A1599" s="6">
        <v>41054</v>
      </c>
      <c r="B1599" s="7" t="s">
        <v>53</v>
      </c>
      <c r="C1599" s="8">
        <v>335</v>
      </c>
      <c r="D1599">
        <f t="shared" si="192"/>
        <v>2012</v>
      </c>
      <c r="E1599">
        <f>F1599*C1599</f>
        <v>753.75</v>
      </c>
      <c r="F1599">
        <f>VLOOKUP(D1599,$Y$3:$Z$12,2)</f>
        <v>2.25</v>
      </c>
      <c r="G1599">
        <f>SUMIF($B$2:B1599,B1599,$C$2:C1599)</f>
        <v>19270</v>
      </c>
      <c r="H1599">
        <f t="shared" si="193"/>
        <v>0.2</v>
      </c>
      <c r="I1599">
        <f t="shared" si="194"/>
        <v>67</v>
      </c>
      <c r="J1599">
        <f t="shared" si="195"/>
        <v>5</v>
      </c>
      <c r="K1599">
        <f t="shared" si="198"/>
        <v>3176</v>
      </c>
      <c r="L1599">
        <f t="shared" si="196"/>
        <v>2841</v>
      </c>
      <c r="M1599">
        <f t="shared" si="199"/>
        <v>0</v>
      </c>
      <c r="N1599">
        <f t="shared" si="197"/>
        <v>2841</v>
      </c>
    </row>
    <row r="1600" spans="1:14" x14ac:dyDescent="0.25">
      <c r="A1600" s="3">
        <v>41060</v>
      </c>
      <c r="B1600" s="4" t="s">
        <v>167</v>
      </c>
      <c r="C1600" s="5">
        <v>12</v>
      </c>
      <c r="D1600">
        <f t="shared" si="192"/>
        <v>2012</v>
      </c>
      <c r="E1600">
        <f>F1600*C1600</f>
        <v>27</v>
      </c>
      <c r="F1600">
        <f>VLOOKUP(D1600,$Y$3:$Z$12,2)</f>
        <v>2.25</v>
      </c>
      <c r="G1600">
        <f>SUMIF($B$2:B1600,B1600,$C$2:C1600)</f>
        <v>39</v>
      </c>
      <c r="H1600">
        <f t="shared" si="193"/>
        <v>0</v>
      </c>
      <c r="I1600">
        <f t="shared" si="194"/>
        <v>0</v>
      </c>
      <c r="J1600">
        <f t="shared" si="195"/>
        <v>5</v>
      </c>
      <c r="K1600">
        <f t="shared" si="198"/>
        <v>2841</v>
      </c>
      <c r="L1600">
        <f t="shared" si="196"/>
        <v>2829</v>
      </c>
      <c r="M1600">
        <f t="shared" si="199"/>
        <v>3000</v>
      </c>
      <c r="N1600">
        <f t="shared" si="197"/>
        <v>5829</v>
      </c>
    </row>
    <row r="1601" spans="1:14" x14ac:dyDescent="0.25">
      <c r="A1601" s="6">
        <v>41061</v>
      </c>
      <c r="B1601" s="7" t="s">
        <v>128</v>
      </c>
      <c r="C1601" s="8">
        <v>2</v>
      </c>
      <c r="D1601">
        <f t="shared" si="192"/>
        <v>2012</v>
      </c>
      <c r="E1601">
        <f>F1601*C1601</f>
        <v>4.5</v>
      </c>
      <c r="F1601">
        <f>VLOOKUP(D1601,$Y$3:$Z$12,2)</f>
        <v>2.25</v>
      </c>
      <c r="G1601">
        <f>SUMIF($B$2:B1601,B1601,$C$2:C1601)</f>
        <v>10</v>
      </c>
      <c r="H1601">
        <f t="shared" si="193"/>
        <v>0</v>
      </c>
      <c r="I1601">
        <f t="shared" si="194"/>
        <v>0</v>
      </c>
      <c r="J1601">
        <f t="shared" si="195"/>
        <v>6</v>
      </c>
      <c r="K1601">
        <f t="shared" si="198"/>
        <v>5829</v>
      </c>
      <c r="L1601">
        <f t="shared" si="196"/>
        <v>5827</v>
      </c>
      <c r="M1601">
        <f t="shared" si="199"/>
        <v>0</v>
      </c>
      <c r="N1601">
        <f t="shared" si="197"/>
        <v>5827</v>
      </c>
    </row>
    <row r="1602" spans="1:14" x14ac:dyDescent="0.25">
      <c r="A1602" s="3">
        <v>41061</v>
      </c>
      <c r="B1602" s="4" t="s">
        <v>53</v>
      </c>
      <c r="C1602" s="5">
        <v>237</v>
      </c>
      <c r="D1602">
        <f t="shared" si="192"/>
        <v>2012</v>
      </c>
      <c r="E1602">
        <f>F1602*C1602</f>
        <v>533.25</v>
      </c>
      <c r="F1602">
        <f>VLOOKUP(D1602,$Y$3:$Z$12,2)</f>
        <v>2.25</v>
      </c>
      <c r="G1602">
        <f>SUMIF($B$2:B1602,B1602,$C$2:C1602)</f>
        <v>19507</v>
      </c>
      <c r="H1602">
        <f t="shared" si="193"/>
        <v>0.2</v>
      </c>
      <c r="I1602">
        <f t="shared" si="194"/>
        <v>47.400000000000006</v>
      </c>
      <c r="J1602">
        <f t="shared" si="195"/>
        <v>6</v>
      </c>
      <c r="K1602">
        <f t="shared" si="198"/>
        <v>5827</v>
      </c>
      <c r="L1602">
        <f t="shared" si="196"/>
        <v>5590</v>
      </c>
      <c r="M1602">
        <f t="shared" si="199"/>
        <v>0</v>
      </c>
      <c r="N1602">
        <f t="shared" si="197"/>
        <v>5590</v>
      </c>
    </row>
    <row r="1603" spans="1:14" x14ac:dyDescent="0.25">
      <c r="A1603" s="6">
        <v>41064</v>
      </c>
      <c r="B1603" s="7" t="s">
        <v>10</v>
      </c>
      <c r="C1603" s="8">
        <v>482</v>
      </c>
      <c r="D1603">
        <f t="shared" ref="D1603:D1666" si="200">YEAR(A1603)</f>
        <v>2012</v>
      </c>
      <c r="E1603">
        <f>F1603*C1603</f>
        <v>1084.5</v>
      </c>
      <c r="F1603">
        <f>VLOOKUP(D1603,$Y$3:$Z$12,2)</f>
        <v>2.25</v>
      </c>
      <c r="G1603">
        <f>SUMIF($B$2:B1603,B1603,$C$2:C1603)</f>
        <v>20630</v>
      </c>
      <c r="H1603">
        <f t="shared" ref="H1603:H1666" si="201">IF(G1603 &gt;= 10000,0.2,IF(G1603 &gt;= 1000,0.1,IF(G1603 &gt;= 100,0.05,0)))</f>
        <v>0.2</v>
      </c>
      <c r="I1603">
        <f t="shared" ref="I1603:I1666" si="202">H1603*C1603</f>
        <v>96.4</v>
      </c>
      <c r="J1603">
        <f t="shared" ref="J1603:J1666" si="203">MONTH(A1603)</f>
        <v>6</v>
      </c>
      <c r="K1603">
        <f t="shared" si="198"/>
        <v>5590</v>
      </c>
      <c r="L1603">
        <f t="shared" ref="L1603:L1666" si="204">K1603-C1603</f>
        <v>5108</v>
      </c>
      <c r="M1603">
        <f t="shared" si="199"/>
        <v>0</v>
      </c>
      <c r="N1603">
        <f t="shared" ref="N1603:N1666" si="205">L1603+M1603</f>
        <v>5108</v>
      </c>
    </row>
    <row r="1604" spans="1:14" x14ac:dyDescent="0.25">
      <c r="A1604" s="3">
        <v>41064</v>
      </c>
      <c r="B1604" s="4" t="s">
        <v>128</v>
      </c>
      <c r="C1604" s="5">
        <v>8</v>
      </c>
      <c r="D1604">
        <f t="shared" si="200"/>
        <v>2012</v>
      </c>
      <c r="E1604">
        <f>F1604*C1604</f>
        <v>18</v>
      </c>
      <c r="F1604">
        <f>VLOOKUP(D1604,$Y$3:$Z$12,2)</f>
        <v>2.25</v>
      </c>
      <c r="G1604">
        <f>SUMIF($B$2:B1604,B1604,$C$2:C1604)</f>
        <v>18</v>
      </c>
      <c r="H1604">
        <f t="shared" si="201"/>
        <v>0</v>
      </c>
      <c r="I1604">
        <f t="shared" si="202"/>
        <v>0</v>
      </c>
      <c r="J1604">
        <f t="shared" si="203"/>
        <v>6</v>
      </c>
      <c r="K1604">
        <f t="shared" ref="K1604:K1667" si="206">N1603</f>
        <v>5108</v>
      </c>
      <c r="L1604">
        <f t="shared" si="204"/>
        <v>5100</v>
      </c>
      <c r="M1604">
        <f t="shared" ref="M1604:M1667" si="207">IF(J1604 &lt;&gt; J1605,MROUND(IF(ROUNDUP(5000 - L1604,-3) &lt; 0, 0, ROUNDUP(5000 - L1604,-3)),1000),0)</f>
        <v>0</v>
      </c>
      <c r="N1604">
        <f t="shared" si="205"/>
        <v>5100</v>
      </c>
    </row>
    <row r="1605" spans="1:14" x14ac:dyDescent="0.25">
      <c r="A1605" s="6">
        <v>41067</v>
      </c>
      <c r="B1605" s="7" t="s">
        <v>38</v>
      </c>
      <c r="C1605" s="8">
        <v>147</v>
      </c>
      <c r="D1605">
        <f t="shared" si="200"/>
        <v>2012</v>
      </c>
      <c r="E1605">
        <f>F1605*C1605</f>
        <v>330.75</v>
      </c>
      <c r="F1605">
        <f>VLOOKUP(D1605,$Y$3:$Z$12,2)</f>
        <v>2.25</v>
      </c>
      <c r="G1605">
        <f>SUMIF($B$2:B1605,B1605,$C$2:C1605)</f>
        <v>3533</v>
      </c>
      <c r="H1605">
        <f t="shared" si="201"/>
        <v>0.1</v>
      </c>
      <c r="I1605">
        <f t="shared" si="202"/>
        <v>14.700000000000001</v>
      </c>
      <c r="J1605">
        <f t="shared" si="203"/>
        <v>6</v>
      </c>
      <c r="K1605">
        <f t="shared" si="206"/>
        <v>5100</v>
      </c>
      <c r="L1605">
        <f t="shared" si="204"/>
        <v>4953</v>
      </c>
      <c r="M1605">
        <f t="shared" si="207"/>
        <v>0</v>
      </c>
      <c r="N1605">
        <f t="shared" si="205"/>
        <v>4953</v>
      </c>
    </row>
    <row r="1606" spans="1:14" x14ac:dyDescent="0.25">
      <c r="A1606" s="3">
        <v>41069</v>
      </c>
      <c r="B1606" s="4" t="s">
        <v>25</v>
      </c>
      <c r="C1606" s="5">
        <v>224</v>
      </c>
      <c r="D1606">
        <f t="shared" si="200"/>
        <v>2012</v>
      </c>
      <c r="E1606">
        <f>F1606*C1606</f>
        <v>504</v>
      </c>
      <c r="F1606">
        <f>VLOOKUP(D1606,$Y$3:$Z$12,2)</f>
        <v>2.25</v>
      </c>
      <c r="G1606">
        <f>SUMIF($B$2:B1606,B1606,$C$2:C1606)</f>
        <v>19149</v>
      </c>
      <c r="H1606">
        <f t="shared" si="201"/>
        <v>0.2</v>
      </c>
      <c r="I1606">
        <f t="shared" si="202"/>
        <v>44.800000000000004</v>
      </c>
      <c r="J1606">
        <f t="shared" si="203"/>
        <v>6</v>
      </c>
      <c r="K1606">
        <f t="shared" si="206"/>
        <v>4953</v>
      </c>
      <c r="L1606">
        <f t="shared" si="204"/>
        <v>4729</v>
      </c>
      <c r="M1606">
        <f t="shared" si="207"/>
        <v>0</v>
      </c>
      <c r="N1606">
        <f t="shared" si="205"/>
        <v>4729</v>
      </c>
    </row>
    <row r="1607" spans="1:14" x14ac:dyDescent="0.25">
      <c r="A1607" s="6">
        <v>41070</v>
      </c>
      <c r="B1607" s="7" t="s">
        <v>180</v>
      </c>
      <c r="C1607" s="8">
        <v>11</v>
      </c>
      <c r="D1607">
        <f t="shared" si="200"/>
        <v>2012</v>
      </c>
      <c r="E1607">
        <f>F1607*C1607</f>
        <v>24.75</v>
      </c>
      <c r="F1607">
        <f>VLOOKUP(D1607,$Y$3:$Z$12,2)</f>
        <v>2.25</v>
      </c>
      <c r="G1607">
        <f>SUMIF($B$2:B1607,B1607,$C$2:C1607)</f>
        <v>17</v>
      </c>
      <c r="H1607">
        <f t="shared" si="201"/>
        <v>0</v>
      </c>
      <c r="I1607">
        <f t="shared" si="202"/>
        <v>0</v>
      </c>
      <c r="J1607">
        <f t="shared" si="203"/>
        <v>6</v>
      </c>
      <c r="K1607">
        <f t="shared" si="206"/>
        <v>4729</v>
      </c>
      <c r="L1607">
        <f t="shared" si="204"/>
        <v>4718</v>
      </c>
      <c r="M1607">
        <f t="shared" si="207"/>
        <v>0</v>
      </c>
      <c r="N1607">
        <f t="shared" si="205"/>
        <v>4718</v>
      </c>
    </row>
    <row r="1608" spans="1:14" x14ac:dyDescent="0.25">
      <c r="A1608" s="3">
        <v>41074</v>
      </c>
      <c r="B1608" s="4" t="s">
        <v>40</v>
      </c>
      <c r="C1608" s="5">
        <v>184</v>
      </c>
      <c r="D1608">
        <f t="shared" si="200"/>
        <v>2012</v>
      </c>
      <c r="E1608">
        <f>F1608*C1608</f>
        <v>414</v>
      </c>
      <c r="F1608">
        <f>VLOOKUP(D1608,$Y$3:$Z$12,2)</f>
        <v>2.25</v>
      </c>
      <c r="G1608">
        <f>SUMIF($B$2:B1608,B1608,$C$2:C1608)</f>
        <v>3857</v>
      </c>
      <c r="H1608">
        <f t="shared" si="201"/>
        <v>0.1</v>
      </c>
      <c r="I1608">
        <f t="shared" si="202"/>
        <v>18.400000000000002</v>
      </c>
      <c r="J1608">
        <f t="shared" si="203"/>
        <v>6</v>
      </c>
      <c r="K1608">
        <f t="shared" si="206"/>
        <v>4718</v>
      </c>
      <c r="L1608">
        <f t="shared" si="204"/>
        <v>4534</v>
      </c>
      <c r="M1608">
        <f t="shared" si="207"/>
        <v>0</v>
      </c>
      <c r="N1608">
        <f t="shared" si="205"/>
        <v>4534</v>
      </c>
    </row>
    <row r="1609" spans="1:14" x14ac:dyDescent="0.25">
      <c r="A1609" s="6">
        <v>41076</v>
      </c>
      <c r="B1609" s="7" t="s">
        <v>171</v>
      </c>
      <c r="C1609" s="8">
        <v>20</v>
      </c>
      <c r="D1609">
        <f t="shared" si="200"/>
        <v>2012</v>
      </c>
      <c r="E1609">
        <f>F1609*C1609</f>
        <v>45</v>
      </c>
      <c r="F1609">
        <f>VLOOKUP(D1609,$Y$3:$Z$12,2)</f>
        <v>2.25</v>
      </c>
      <c r="G1609">
        <f>SUMIF($B$2:B1609,B1609,$C$2:C1609)</f>
        <v>38</v>
      </c>
      <c r="H1609">
        <f t="shared" si="201"/>
        <v>0</v>
      </c>
      <c r="I1609">
        <f t="shared" si="202"/>
        <v>0</v>
      </c>
      <c r="J1609">
        <f t="shared" si="203"/>
        <v>6</v>
      </c>
      <c r="K1609">
        <f t="shared" si="206"/>
        <v>4534</v>
      </c>
      <c r="L1609">
        <f t="shared" si="204"/>
        <v>4514</v>
      </c>
      <c r="M1609">
        <f t="shared" si="207"/>
        <v>0</v>
      </c>
      <c r="N1609">
        <f t="shared" si="205"/>
        <v>4514</v>
      </c>
    </row>
    <row r="1610" spans="1:14" x14ac:dyDescent="0.25">
      <c r="A1610" s="3">
        <v>41076</v>
      </c>
      <c r="B1610" s="4" t="s">
        <v>53</v>
      </c>
      <c r="C1610" s="5">
        <v>221</v>
      </c>
      <c r="D1610">
        <f t="shared" si="200"/>
        <v>2012</v>
      </c>
      <c r="E1610">
        <f>F1610*C1610</f>
        <v>497.25</v>
      </c>
      <c r="F1610">
        <f>VLOOKUP(D1610,$Y$3:$Z$12,2)</f>
        <v>2.25</v>
      </c>
      <c r="G1610">
        <f>SUMIF($B$2:B1610,B1610,$C$2:C1610)</f>
        <v>19728</v>
      </c>
      <c r="H1610">
        <f t="shared" si="201"/>
        <v>0.2</v>
      </c>
      <c r="I1610">
        <f t="shared" si="202"/>
        <v>44.2</v>
      </c>
      <c r="J1610">
        <f t="shared" si="203"/>
        <v>6</v>
      </c>
      <c r="K1610">
        <f t="shared" si="206"/>
        <v>4514</v>
      </c>
      <c r="L1610">
        <f t="shared" si="204"/>
        <v>4293</v>
      </c>
      <c r="M1610">
        <f t="shared" si="207"/>
        <v>0</v>
      </c>
      <c r="N1610">
        <f t="shared" si="205"/>
        <v>4293</v>
      </c>
    </row>
    <row r="1611" spans="1:14" x14ac:dyDescent="0.25">
      <c r="A1611" s="6">
        <v>41079</v>
      </c>
      <c r="B1611" s="7" t="s">
        <v>40</v>
      </c>
      <c r="C1611" s="8">
        <v>162</v>
      </c>
      <c r="D1611">
        <f t="shared" si="200"/>
        <v>2012</v>
      </c>
      <c r="E1611">
        <f>F1611*C1611</f>
        <v>364.5</v>
      </c>
      <c r="F1611">
        <f>VLOOKUP(D1611,$Y$3:$Z$12,2)</f>
        <v>2.25</v>
      </c>
      <c r="G1611">
        <f>SUMIF($B$2:B1611,B1611,$C$2:C1611)</f>
        <v>4019</v>
      </c>
      <c r="H1611">
        <f t="shared" si="201"/>
        <v>0.1</v>
      </c>
      <c r="I1611">
        <f t="shared" si="202"/>
        <v>16.2</v>
      </c>
      <c r="J1611">
        <f t="shared" si="203"/>
        <v>6</v>
      </c>
      <c r="K1611">
        <f t="shared" si="206"/>
        <v>4293</v>
      </c>
      <c r="L1611">
        <f t="shared" si="204"/>
        <v>4131</v>
      </c>
      <c r="M1611">
        <f t="shared" si="207"/>
        <v>0</v>
      </c>
      <c r="N1611">
        <f t="shared" si="205"/>
        <v>4131</v>
      </c>
    </row>
    <row r="1612" spans="1:14" x14ac:dyDescent="0.25">
      <c r="A1612" s="3">
        <v>41083</v>
      </c>
      <c r="B1612" s="4" t="s">
        <v>94</v>
      </c>
      <c r="C1612" s="5">
        <v>19</v>
      </c>
      <c r="D1612">
        <f t="shared" si="200"/>
        <v>2012</v>
      </c>
      <c r="E1612">
        <f>F1612*C1612</f>
        <v>42.75</v>
      </c>
      <c r="F1612">
        <f>VLOOKUP(D1612,$Y$3:$Z$12,2)</f>
        <v>2.25</v>
      </c>
      <c r="G1612">
        <f>SUMIF($B$2:B1612,B1612,$C$2:C1612)</f>
        <v>36</v>
      </c>
      <c r="H1612">
        <f t="shared" si="201"/>
        <v>0</v>
      </c>
      <c r="I1612">
        <f t="shared" si="202"/>
        <v>0</v>
      </c>
      <c r="J1612">
        <f t="shared" si="203"/>
        <v>6</v>
      </c>
      <c r="K1612">
        <f t="shared" si="206"/>
        <v>4131</v>
      </c>
      <c r="L1612">
        <f t="shared" si="204"/>
        <v>4112</v>
      </c>
      <c r="M1612">
        <f t="shared" si="207"/>
        <v>0</v>
      </c>
      <c r="N1612">
        <f t="shared" si="205"/>
        <v>4112</v>
      </c>
    </row>
    <row r="1613" spans="1:14" x14ac:dyDescent="0.25">
      <c r="A1613" s="6">
        <v>41088</v>
      </c>
      <c r="B1613" s="7" t="s">
        <v>181</v>
      </c>
      <c r="C1613" s="8">
        <v>1</v>
      </c>
      <c r="D1613">
        <f t="shared" si="200"/>
        <v>2012</v>
      </c>
      <c r="E1613">
        <f>F1613*C1613</f>
        <v>2.25</v>
      </c>
      <c r="F1613">
        <f>VLOOKUP(D1613,$Y$3:$Z$12,2)</f>
        <v>2.25</v>
      </c>
      <c r="G1613">
        <f>SUMIF($B$2:B1613,B1613,$C$2:C1613)</f>
        <v>19</v>
      </c>
      <c r="H1613">
        <f t="shared" si="201"/>
        <v>0</v>
      </c>
      <c r="I1613">
        <f t="shared" si="202"/>
        <v>0</v>
      </c>
      <c r="J1613">
        <f t="shared" si="203"/>
        <v>6</v>
      </c>
      <c r="K1613">
        <f t="shared" si="206"/>
        <v>4112</v>
      </c>
      <c r="L1613">
        <f t="shared" si="204"/>
        <v>4111</v>
      </c>
      <c r="M1613">
        <f t="shared" si="207"/>
        <v>0</v>
      </c>
      <c r="N1613">
        <f t="shared" si="205"/>
        <v>4111</v>
      </c>
    </row>
    <row r="1614" spans="1:14" x14ac:dyDescent="0.25">
      <c r="A1614" s="3">
        <v>41090</v>
      </c>
      <c r="B1614" s="4" t="s">
        <v>15</v>
      </c>
      <c r="C1614" s="5">
        <v>122</v>
      </c>
      <c r="D1614">
        <f t="shared" si="200"/>
        <v>2012</v>
      </c>
      <c r="E1614">
        <f>F1614*C1614</f>
        <v>274.5</v>
      </c>
      <c r="F1614">
        <f>VLOOKUP(D1614,$Y$3:$Z$12,2)</f>
        <v>2.25</v>
      </c>
      <c r="G1614">
        <f>SUMIF($B$2:B1614,B1614,$C$2:C1614)</f>
        <v>3945</v>
      </c>
      <c r="H1614">
        <f t="shared" si="201"/>
        <v>0.1</v>
      </c>
      <c r="I1614">
        <f t="shared" si="202"/>
        <v>12.200000000000001</v>
      </c>
      <c r="J1614">
        <f t="shared" si="203"/>
        <v>6</v>
      </c>
      <c r="K1614">
        <f t="shared" si="206"/>
        <v>4111</v>
      </c>
      <c r="L1614">
        <f t="shared" si="204"/>
        <v>3989</v>
      </c>
      <c r="M1614">
        <f t="shared" si="207"/>
        <v>0</v>
      </c>
      <c r="N1614">
        <f t="shared" si="205"/>
        <v>3989</v>
      </c>
    </row>
    <row r="1615" spans="1:14" x14ac:dyDescent="0.25">
      <c r="A1615" s="6">
        <v>41090</v>
      </c>
      <c r="B1615" s="7" t="s">
        <v>20</v>
      </c>
      <c r="C1615" s="8">
        <v>163</v>
      </c>
      <c r="D1615">
        <f t="shared" si="200"/>
        <v>2012</v>
      </c>
      <c r="E1615">
        <f>F1615*C1615</f>
        <v>366.75</v>
      </c>
      <c r="F1615">
        <f>VLOOKUP(D1615,$Y$3:$Z$12,2)</f>
        <v>2.25</v>
      </c>
      <c r="G1615">
        <f>SUMIF($B$2:B1615,B1615,$C$2:C1615)</f>
        <v>13751</v>
      </c>
      <c r="H1615">
        <f t="shared" si="201"/>
        <v>0.2</v>
      </c>
      <c r="I1615">
        <f t="shared" si="202"/>
        <v>32.6</v>
      </c>
      <c r="J1615">
        <f t="shared" si="203"/>
        <v>6</v>
      </c>
      <c r="K1615">
        <f t="shared" si="206"/>
        <v>3989</v>
      </c>
      <c r="L1615">
        <f t="shared" si="204"/>
        <v>3826</v>
      </c>
      <c r="M1615">
        <f t="shared" si="207"/>
        <v>2000</v>
      </c>
      <c r="N1615">
        <f t="shared" si="205"/>
        <v>5826</v>
      </c>
    </row>
    <row r="1616" spans="1:14" x14ac:dyDescent="0.25">
      <c r="A1616" s="3">
        <v>41091</v>
      </c>
      <c r="B1616" s="4" t="s">
        <v>69</v>
      </c>
      <c r="C1616" s="5">
        <v>29</v>
      </c>
      <c r="D1616">
        <f t="shared" si="200"/>
        <v>2012</v>
      </c>
      <c r="E1616">
        <f>F1616*C1616</f>
        <v>65.25</v>
      </c>
      <c r="F1616">
        <f>VLOOKUP(D1616,$Y$3:$Z$12,2)</f>
        <v>2.25</v>
      </c>
      <c r="G1616">
        <f>SUMIF($B$2:B1616,B1616,$C$2:C1616)</f>
        <v>2879</v>
      </c>
      <c r="H1616">
        <f t="shared" si="201"/>
        <v>0.1</v>
      </c>
      <c r="I1616">
        <f t="shared" si="202"/>
        <v>2.9000000000000004</v>
      </c>
      <c r="J1616">
        <f t="shared" si="203"/>
        <v>7</v>
      </c>
      <c r="K1616">
        <f t="shared" si="206"/>
        <v>5826</v>
      </c>
      <c r="L1616">
        <f t="shared" si="204"/>
        <v>5797</v>
      </c>
      <c r="M1616">
        <f t="shared" si="207"/>
        <v>0</v>
      </c>
      <c r="N1616">
        <f t="shared" si="205"/>
        <v>5797</v>
      </c>
    </row>
    <row r="1617" spans="1:14" x14ac:dyDescent="0.25">
      <c r="A1617" s="6">
        <v>41095</v>
      </c>
      <c r="B1617" s="7" t="s">
        <v>58</v>
      </c>
      <c r="C1617" s="8">
        <v>106</v>
      </c>
      <c r="D1617">
        <f t="shared" si="200"/>
        <v>2012</v>
      </c>
      <c r="E1617">
        <f>F1617*C1617</f>
        <v>238.5</v>
      </c>
      <c r="F1617">
        <f>VLOOKUP(D1617,$Y$3:$Z$12,2)</f>
        <v>2.25</v>
      </c>
      <c r="G1617">
        <f>SUMIF($B$2:B1617,B1617,$C$2:C1617)</f>
        <v>3767</v>
      </c>
      <c r="H1617">
        <f t="shared" si="201"/>
        <v>0.1</v>
      </c>
      <c r="I1617">
        <f t="shared" si="202"/>
        <v>10.600000000000001</v>
      </c>
      <c r="J1617">
        <f t="shared" si="203"/>
        <v>7</v>
      </c>
      <c r="K1617">
        <f t="shared" si="206"/>
        <v>5797</v>
      </c>
      <c r="L1617">
        <f t="shared" si="204"/>
        <v>5691</v>
      </c>
      <c r="M1617">
        <f t="shared" si="207"/>
        <v>0</v>
      </c>
      <c r="N1617">
        <f t="shared" si="205"/>
        <v>5691</v>
      </c>
    </row>
    <row r="1618" spans="1:14" x14ac:dyDescent="0.25">
      <c r="A1618" s="3">
        <v>41096</v>
      </c>
      <c r="B1618" s="4" t="s">
        <v>17</v>
      </c>
      <c r="C1618" s="5">
        <v>112</v>
      </c>
      <c r="D1618">
        <f t="shared" si="200"/>
        <v>2012</v>
      </c>
      <c r="E1618">
        <f>F1618*C1618</f>
        <v>252</v>
      </c>
      <c r="F1618">
        <f>VLOOKUP(D1618,$Y$3:$Z$12,2)</f>
        <v>2.25</v>
      </c>
      <c r="G1618">
        <f>SUMIF($B$2:B1618,B1618,$C$2:C1618)</f>
        <v>17764</v>
      </c>
      <c r="H1618">
        <f t="shared" si="201"/>
        <v>0.2</v>
      </c>
      <c r="I1618">
        <f t="shared" si="202"/>
        <v>22.400000000000002</v>
      </c>
      <c r="J1618">
        <f t="shared" si="203"/>
        <v>7</v>
      </c>
      <c r="K1618">
        <f t="shared" si="206"/>
        <v>5691</v>
      </c>
      <c r="L1618">
        <f t="shared" si="204"/>
        <v>5579</v>
      </c>
      <c r="M1618">
        <f t="shared" si="207"/>
        <v>0</v>
      </c>
      <c r="N1618">
        <f t="shared" si="205"/>
        <v>5579</v>
      </c>
    </row>
    <row r="1619" spans="1:14" x14ac:dyDescent="0.25">
      <c r="A1619" s="6">
        <v>41097</v>
      </c>
      <c r="B1619" s="7" t="s">
        <v>31</v>
      </c>
      <c r="C1619" s="8">
        <v>90</v>
      </c>
      <c r="D1619">
        <f t="shared" si="200"/>
        <v>2012</v>
      </c>
      <c r="E1619">
        <f>F1619*C1619</f>
        <v>202.5</v>
      </c>
      <c r="F1619">
        <f>VLOOKUP(D1619,$Y$3:$Z$12,2)</f>
        <v>2.25</v>
      </c>
      <c r="G1619">
        <f>SUMIF($B$2:B1619,B1619,$C$2:C1619)</f>
        <v>3535</v>
      </c>
      <c r="H1619">
        <f t="shared" si="201"/>
        <v>0.1</v>
      </c>
      <c r="I1619">
        <f t="shared" si="202"/>
        <v>9</v>
      </c>
      <c r="J1619">
        <f t="shared" si="203"/>
        <v>7</v>
      </c>
      <c r="K1619">
        <f t="shared" si="206"/>
        <v>5579</v>
      </c>
      <c r="L1619">
        <f t="shared" si="204"/>
        <v>5489</v>
      </c>
      <c r="M1619">
        <f t="shared" si="207"/>
        <v>0</v>
      </c>
      <c r="N1619">
        <f t="shared" si="205"/>
        <v>5489</v>
      </c>
    </row>
    <row r="1620" spans="1:14" x14ac:dyDescent="0.25">
      <c r="A1620" s="3">
        <v>41099</v>
      </c>
      <c r="B1620" s="4" t="s">
        <v>19</v>
      </c>
      <c r="C1620" s="5">
        <v>7</v>
      </c>
      <c r="D1620">
        <f t="shared" si="200"/>
        <v>2012</v>
      </c>
      <c r="E1620">
        <f>F1620*C1620</f>
        <v>15.75</v>
      </c>
      <c r="F1620">
        <f>VLOOKUP(D1620,$Y$3:$Z$12,2)</f>
        <v>2.25</v>
      </c>
      <c r="G1620">
        <f>SUMIF($B$2:B1620,B1620,$C$2:C1620)</f>
        <v>38</v>
      </c>
      <c r="H1620">
        <f t="shared" si="201"/>
        <v>0</v>
      </c>
      <c r="I1620">
        <f t="shared" si="202"/>
        <v>0</v>
      </c>
      <c r="J1620">
        <f t="shared" si="203"/>
        <v>7</v>
      </c>
      <c r="K1620">
        <f t="shared" si="206"/>
        <v>5489</v>
      </c>
      <c r="L1620">
        <f t="shared" si="204"/>
        <v>5482</v>
      </c>
      <c r="M1620">
        <f t="shared" si="207"/>
        <v>0</v>
      </c>
      <c r="N1620">
        <f t="shared" si="205"/>
        <v>5482</v>
      </c>
    </row>
    <row r="1621" spans="1:14" x14ac:dyDescent="0.25">
      <c r="A1621" s="6">
        <v>41099</v>
      </c>
      <c r="B1621" s="7" t="s">
        <v>26</v>
      </c>
      <c r="C1621" s="8">
        <v>27</v>
      </c>
      <c r="D1621">
        <f t="shared" si="200"/>
        <v>2012</v>
      </c>
      <c r="E1621">
        <f>F1621*C1621</f>
        <v>60.75</v>
      </c>
      <c r="F1621">
        <f>VLOOKUP(D1621,$Y$3:$Z$12,2)</f>
        <v>2.25</v>
      </c>
      <c r="G1621">
        <f>SUMIF($B$2:B1621,B1621,$C$2:C1621)</f>
        <v>3324</v>
      </c>
      <c r="H1621">
        <f t="shared" si="201"/>
        <v>0.1</v>
      </c>
      <c r="I1621">
        <f t="shared" si="202"/>
        <v>2.7</v>
      </c>
      <c r="J1621">
        <f t="shared" si="203"/>
        <v>7</v>
      </c>
      <c r="K1621">
        <f t="shared" si="206"/>
        <v>5482</v>
      </c>
      <c r="L1621">
        <f t="shared" si="204"/>
        <v>5455</v>
      </c>
      <c r="M1621">
        <f t="shared" si="207"/>
        <v>0</v>
      </c>
      <c r="N1621">
        <f t="shared" si="205"/>
        <v>5455</v>
      </c>
    </row>
    <row r="1622" spans="1:14" x14ac:dyDescent="0.25">
      <c r="A1622" s="3">
        <v>41099</v>
      </c>
      <c r="B1622" s="4" t="s">
        <v>64</v>
      </c>
      <c r="C1622" s="5">
        <v>185</v>
      </c>
      <c r="D1622">
        <f t="shared" si="200"/>
        <v>2012</v>
      </c>
      <c r="E1622">
        <f>F1622*C1622</f>
        <v>416.25</v>
      </c>
      <c r="F1622">
        <f>VLOOKUP(D1622,$Y$3:$Z$12,2)</f>
        <v>2.25</v>
      </c>
      <c r="G1622">
        <f>SUMIF($B$2:B1622,B1622,$C$2:C1622)</f>
        <v>2477</v>
      </c>
      <c r="H1622">
        <f t="shared" si="201"/>
        <v>0.1</v>
      </c>
      <c r="I1622">
        <f t="shared" si="202"/>
        <v>18.5</v>
      </c>
      <c r="J1622">
        <f t="shared" si="203"/>
        <v>7</v>
      </c>
      <c r="K1622">
        <f t="shared" si="206"/>
        <v>5455</v>
      </c>
      <c r="L1622">
        <f t="shared" si="204"/>
        <v>5270</v>
      </c>
      <c r="M1622">
        <f t="shared" si="207"/>
        <v>0</v>
      </c>
      <c r="N1622">
        <f t="shared" si="205"/>
        <v>5270</v>
      </c>
    </row>
    <row r="1623" spans="1:14" x14ac:dyDescent="0.25">
      <c r="A1623" s="6">
        <v>41100</v>
      </c>
      <c r="B1623" s="7" t="s">
        <v>25</v>
      </c>
      <c r="C1623" s="8">
        <v>153</v>
      </c>
      <c r="D1623">
        <f t="shared" si="200"/>
        <v>2012</v>
      </c>
      <c r="E1623">
        <f>F1623*C1623</f>
        <v>344.25</v>
      </c>
      <c r="F1623">
        <f>VLOOKUP(D1623,$Y$3:$Z$12,2)</f>
        <v>2.25</v>
      </c>
      <c r="G1623">
        <f>SUMIF($B$2:B1623,B1623,$C$2:C1623)</f>
        <v>19302</v>
      </c>
      <c r="H1623">
        <f t="shared" si="201"/>
        <v>0.2</v>
      </c>
      <c r="I1623">
        <f t="shared" si="202"/>
        <v>30.6</v>
      </c>
      <c r="J1623">
        <f t="shared" si="203"/>
        <v>7</v>
      </c>
      <c r="K1623">
        <f t="shared" si="206"/>
        <v>5270</v>
      </c>
      <c r="L1623">
        <f t="shared" si="204"/>
        <v>5117</v>
      </c>
      <c r="M1623">
        <f t="shared" si="207"/>
        <v>0</v>
      </c>
      <c r="N1623">
        <f t="shared" si="205"/>
        <v>5117</v>
      </c>
    </row>
    <row r="1624" spans="1:14" x14ac:dyDescent="0.25">
      <c r="A1624" s="3">
        <v>41102</v>
      </c>
      <c r="B1624" s="4" t="s">
        <v>64</v>
      </c>
      <c r="C1624" s="5">
        <v>109</v>
      </c>
      <c r="D1624">
        <f t="shared" si="200"/>
        <v>2012</v>
      </c>
      <c r="E1624">
        <f>F1624*C1624</f>
        <v>245.25</v>
      </c>
      <c r="F1624">
        <f>VLOOKUP(D1624,$Y$3:$Z$12,2)</f>
        <v>2.25</v>
      </c>
      <c r="G1624">
        <f>SUMIF($B$2:B1624,B1624,$C$2:C1624)</f>
        <v>2586</v>
      </c>
      <c r="H1624">
        <f t="shared" si="201"/>
        <v>0.1</v>
      </c>
      <c r="I1624">
        <f t="shared" si="202"/>
        <v>10.9</v>
      </c>
      <c r="J1624">
        <f t="shared" si="203"/>
        <v>7</v>
      </c>
      <c r="K1624">
        <f t="shared" si="206"/>
        <v>5117</v>
      </c>
      <c r="L1624">
        <f t="shared" si="204"/>
        <v>5008</v>
      </c>
      <c r="M1624">
        <f t="shared" si="207"/>
        <v>0</v>
      </c>
      <c r="N1624">
        <f t="shared" si="205"/>
        <v>5008</v>
      </c>
    </row>
    <row r="1625" spans="1:14" x14ac:dyDescent="0.25">
      <c r="A1625" s="6">
        <v>41104</v>
      </c>
      <c r="B1625" s="7" t="s">
        <v>214</v>
      </c>
      <c r="C1625" s="8">
        <v>10</v>
      </c>
      <c r="D1625">
        <f t="shared" si="200"/>
        <v>2012</v>
      </c>
      <c r="E1625">
        <f>F1625*C1625</f>
        <v>22.5</v>
      </c>
      <c r="F1625">
        <f>VLOOKUP(D1625,$Y$3:$Z$12,2)</f>
        <v>2.25</v>
      </c>
      <c r="G1625">
        <f>SUMIF($B$2:B1625,B1625,$C$2:C1625)</f>
        <v>29</v>
      </c>
      <c r="H1625">
        <f t="shared" si="201"/>
        <v>0</v>
      </c>
      <c r="I1625">
        <f t="shared" si="202"/>
        <v>0</v>
      </c>
      <c r="J1625">
        <f t="shared" si="203"/>
        <v>7</v>
      </c>
      <c r="K1625">
        <f t="shared" si="206"/>
        <v>5008</v>
      </c>
      <c r="L1625">
        <f t="shared" si="204"/>
        <v>4998</v>
      </c>
      <c r="M1625">
        <f t="shared" si="207"/>
        <v>0</v>
      </c>
      <c r="N1625">
        <f t="shared" si="205"/>
        <v>4998</v>
      </c>
    </row>
    <row r="1626" spans="1:14" x14ac:dyDescent="0.25">
      <c r="A1626" s="3">
        <v>41104</v>
      </c>
      <c r="B1626" s="4" t="s">
        <v>82</v>
      </c>
      <c r="C1626" s="5">
        <v>10</v>
      </c>
      <c r="D1626">
        <f t="shared" si="200"/>
        <v>2012</v>
      </c>
      <c r="E1626">
        <f>F1626*C1626</f>
        <v>22.5</v>
      </c>
      <c r="F1626">
        <f>VLOOKUP(D1626,$Y$3:$Z$12,2)</f>
        <v>2.25</v>
      </c>
      <c r="G1626">
        <f>SUMIF($B$2:B1626,B1626,$C$2:C1626)</f>
        <v>45</v>
      </c>
      <c r="H1626">
        <f t="shared" si="201"/>
        <v>0</v>
      </c>
      <c r="I1626">
        <f t="shared" si="202"/>
        <v>0</v>
      </c>
      <c r="J1626">
        <f t="shared" si="203"/>
        <v>7</v>
      </c>
      <c r="K1626">
        <f t="shared" si="206"/>
        <v>4998</v>
      </c>
      <c r="L1626">
        <f t="shared" si="204"/>
        <v>4988</v>
      </c>
      <c r="M1626">
        <f t="shared" si="207"/>
        <v>0</v>
      </c>
      <c r="N1626">
        <f t="shared" si="205"/>
        <v>4988</v>
      </c>
    </row>
    <row r="1627" spans="1:14" x14ac:dyDescent="0.25">
      <c r="A1627" s="6">
        <v>41106</v>
      </c>
      <c r="B1627" s="7" t="s">
        <v>134</v>
      </c>
      <c r="C1627" s="8">
        <v>90</v>
      </c>
      <c r="D1627">
        <f t="shared" si="200"/>
        <v>2012</v>
      </c>
      <c r="E1627">
        <f>F1627*C1627</f>
        <v>202.5</v>
      </c>
      <c r="F1627">
        <f>VLOOKUP(D1627,$Y$3:$Z$12,2)</f>
        <v>2.25</v>
      </c>
      <c r="G1627">
        <f>SUMIF($B$2:B1627,B1627,$C$2:C1627)</f>
        <v>636</v>
      </c>
      <c r="H1627">
        <f t="shared" si="201"/>
        <v>0.05</v>
      </c>
      <c r="I1627">
        <f t="shared" si="202"/>
        <v>4.5</v>
      </c>
      <c r="J1627">
        <f t="shared" si="203"/>
        <v>7</v>
      </c>
      <c r="K1627">
        <f t="shared" si="206"/>
        <v>4988</v>
      </c>
      <c r="L1627">
        <f t="shared" si="204"/>
        <v>4898</v>
      </c>
      <c r="M1627">
        <f t="shared" si="207"/>
        <v>0</v>
      </c>
      <c r="N1627">
        <f t="shared" si="205"/>
        <v>4898</v>
      </c>
    </row>
    <row r="1628" spans="1:14" x14ac:dyDescent="0.25">
      <c r="A1628" s="3">
        <v>41106</v>
      </c>
      <c r="B1628" s="4" t="s">
        <v>61</v>
      </c>
      <c r="C1628" s="5">
        <v>34</v>
      </c>
      <c r="D1628">
        <f t="shared" si="200"/>
        <v>2012</v>
      </c>
      <c r="E1628">
        <f>F1628*C1628</f>
        <v>76.5</v>
      </c>
      <c r="F1628">
        <f>VLOOKUP(D1628,$Y$3:$Z$12,2)</f>
        <v>2.25</v>
      </c>
      <c r="G1628">
        <f>SUMIF($B$2:B1628,B1628,$C$2:C1628)</f>
        <v>871</v>
      </c>
      <c r="H1628">
        <f t="shared" si="201"/>
        <v>0.05</v>
      </c>
      <c r="I1628">
        <f t="shared" si="202"/>
        <v>1.7000000000000002</v>
      </c>
      <c r="J1628">
        <f t="shared" si="203"/>
        <v>7</v>
      </c>
      <c r="K1628">
        <f t="shared" si="206"/>
        <v>4898</v>
      </c>
      <c r="L1628">
        <f t="shared" si="204"/>
        <v>4864</v>
      </c>
      <c r="M1628">
        <f t="shared" si="207"/>
        <v>0</v>
      </c>
      <c r="N1628">
        <f t="shared" si="205"/>
        <v>4864</v>
      </c>
    </row>
    <row r="1629" spans="1:14" x14ac:dyDescent="0.25">
      <c r="A1629" s="6">
        <v>41108</v>
      </c>
      <c r="B1629" s="7" t="s">
        <v>12</v>
      </c>
      <c r="C1629" s="8">
        <v>106</v>
      </c>
      <c r="D1629">
        <f t="shared" si="200"/>
        <v>2012</v>
      </c>
      <c r="E1629">
        <f>F1629*C1629</f>
        <v>238.5</v>
      </c>
      <c r="F1629">
        <f>VLOOKUP(D1629,$Y$3:$Z$12,2)</f>
        <v>2.25</v>
      </c>
      <c r="G1629">
        <f>SUMIF($B$2:B1629,B1629,$C$2:C1629)</f>
        <v>19697</v>
      </c>
      <c r="H1629">
        <f t="shared" si="201"/>
        <v>0.2</v>
      </c>
      <c r="I1629">
        <f t="shared" si="202"/>
        <v>21.200000000000003</v>
      </c>
      <c r="J1629">
        <f t="shared" si="203"/>
        <v>7</v>
      </c>
      <c r="K1629">
        <f t="shared" si="206"/>
        <v>4864</v>
      </c>
      <c r="L1629">
        <f t="shared" si="204"/>
        <v>4758</v>
      </c>
      <c r="M1629">
        <f t="shared" si="207"/>
        <v>0</v>
      </c>
      <c r="N1629">
        <f t="shared" si="205"/>
        <v>4758</v>
      </c>
    </row>
    <row r="1630" spans="1:14" x14ac:dyDescent="0.25">
      <c r="A1630" s="3">
        <v>41109</v>
      </c>
      <c r="B1630" s="4" t="s">
        <v>12</v>
      </c>
      <c r="C1630" s="5">
        <v>229</v>
      </c>
      <c r="D1630">
        <f t="shared" si="200"/>
        <v>2012</v>
      </c>
      <c r="E1630">
        <f>F1630*C1630</f>
        <v>515.25</v>
      </c>
      <c r="F1630">
        <f>VLOOKUP(D1630,$Y$3:$Z$12,2)</f>
        <v>2.25</v>
      </c>
      <c r="G1630">
        <f>SUMIF($B$2:B1630,B1630,$C$2:C1630)</f>
        <v>19926</v>
      </c>
      <c r="H1630">
        <f t="shared" si="201"/>
        <v>0.2</v>
      </c>
      <c r="I1630">
        <f t="shared" si="202"/>
        <v>45.800000000000004</v>
      </c>
      <c r="J1630">
        <f t="shared" si="203"/>
        <v>7</v>
      </c>
      <c r="K1630">
        <f t="shared" si="206"/>
        <v>4758</v>
      </c>
      <c r="L1630">
        <f t="shared" si="204"/>
        <v>4529</v>
      </c>
      <c r="M1630">
        <f t="shared" si="207"/>
        <v>0</v>
      </c>
      <c r="N1630">
        <f t="shared" si="205"/>
        <v>4529</v>
      </c>
    </row>
    <row r="1631" spans="1:14" x14ac:dyDescent="0.25">
      <c r="A1631" s="6">
        <v>41115</v>
      </c>
      <c r="B1631" s="7" t="s">
        <v>20</v>
      </c>
      <c r="C1631" s="8">
        <v>229</v>
      </c>
      <c r="D1631">
        <f t="shared" si="200"/>
        <v>2012</v>
      </c>
      <c r="E1631">
        <f>F1631*C1631</f>
        <v>515.25</v>
      </c>
      <c r="F1631">
        <f>VLOOKUP(D1631,$Y$3:$Z$12,2)</f>
        <v>2.25</v>
      </c>
      <c r="G1631">
        <f>SUMIF($B$2:B1631,B1631,$C$2:C1631)</f>
        <v>13980</v>
      </c>
      <c r="H1631">
        <f t="shared" si="201"/>
        <v>0.2</v>
      </c>
      <c r="I1631">
        <f t="shared" si="202"/>
        <v>45.800000000000004</v>
      </c>
      <c r="J1631">
        <f t="shared" si="203"/>
        <v>7</v>
      </c>
      <c r="K1631">
        <f t="shared" si="206"/>
        <v>4529</v>
      </c>
      <c r="L1631">
        <f t="shared" si="204"/>
        <v>4300</v>
      </c>
      <c r="M1631">
        <f t="shared" si="207"/>
        <v>0</v>
      </c>
      <c r="N1631">
        <f t="shared" si="205"/>
        <v>4300</v>
      </c>
    </row>
    <row r="1632" spans="1:14" x14ac:dyDescent="0.25">
      <c r="A1632" s="3">
        <v>41115</v>
      </c>
      <c r="B1632" s="4" t="s">
        <v>50</v>
      </c>
      <c r="C1632" s="5">
        <v>20</v>
      </c>
      <c r="D1632">
        <f t="shared" si="200"/>
        <v>2012</v>
      </c>
      <c r="E1632">
        <f>F1632*C1632</f>
        <v>45</v>
      </c>
      <c r="F1632">
        <f>VLOOKUP(D1632,$Y$3:$Z$12,2)</f>
        <v>2.25</v>
      </c>
      <c r="G1632">
        <f>SUMIF($B$2:B1632,B1632,$C$2:C1632)</f>
        <v>33</v>
      </c>
      <c r="H1632">
        <f t="shared" si="201"/>
        <v>0</v>
      </c>
      <c r="I1632">
        <f t="shared" si="202"/>
        <v>0</v>
      </c>
      <c r="J1632">
        <f t="shared" si="203"/>
        <v>7</v>
      </c>
      <c r="K1632">
        <f t="shared" si="206"/>
        <v>4300</v>
      </c>
      <c r="L1632">
        <f t="shared" si="204"/>
        <v>4280</v>
      </c>
      <c r="M1632">
        <f t="shared" si="207"/>
        <v>0</v>
      </c>
      <c r="N1632">
        <f t="shared" si="205"/>
        <v>4280</v>
      </c>
    </row>
    <row r="1633" spans="1:14" x14ac:dyDescent="0.25">
      <c r="A1633" s="6">
        <v>41115</v>
      </c>
      <c r="B1633" s="7" t="s">
        <v>48</v>
      </c>
      <c r="C1633" s="8">
        <v>261</v>
      </c>
      <c r="D1633">
        <f t="shared" si="200"/>
        <v>2012</v>
      </c>
      <c r="E1633">
        <f>F1633*C1633</f>
        <v>587.25</v>
      </c>
      <c r="F1633">
        <f>VLOOKUP(D1633,$Y$3:$Z$12,2)</f>
        <v>2.25</v>
      </c>
      <c r="G1633">
        <f>SUMIF($B$2:B1633,B1633,$C$2:C1633)</f>
        <v>19384</v>
      </c>
      <c r="H1633">
        <f t="shared" si="201"/>
        <v>0.2</v>
      </c>
      <c r="I1633">
        <f t="shared" si="202"/>
        <v>52.2</v>
      </c>
      <c r="J1633">
        <f t="shared" si="203"/>
        <v>7</v>
      </c>
      <c r="K1633">
        <f t="shared" si="206"/>
        <v>4280</v>
      </c>
      <c r="L1633">
        <f t="shared" si="204"/>
        <v>4019</v>
      </c>
      <c r="M1633">
        <f t="shared" si="207"/>
        <v>0</v>
      </c>
      <c r="N1633">
        <f t="shared" si="205"/>
        <v>4019</v>
      </c>
    </row>
    <row r="1634" spans="1:14" x14ac:dyDescent="0.25">
      <c r="A1634" s="3">
        <v>41118</v>
      </c>
      <c r="B1634" s="4" t="s">
        <v>150</v>
      </c>
      <c r="C1634" s="5">
        <v>10</v>
      </c>
      <c r="D1634">
        <f t="shared" si="200"/>
        <v>2012</v>
      </c>
      <c r="E1634">
        <f>F1634*C1634</f>
        <v>22.5</v>
      </c>
      <c r="F1634">
        <f>VLOOKUP(D1634,$Y$3:$Z$12,2)</f>
        <v>2.25</v>
      </c>
      <c r="G1634">
        <f>SUMIF($B$2:B1634,B1634,$C$2:C1634)</f>
        <v>27</v>
      </c>
      <c r="H1634">
        <f t="shared" si="201"/>
        <v>0</v>
      </c>
      <c r="I1634">
        <f t="shared" si="202"/>
        <v>0</v>
      </c>
      <c r="J1634">
        <f t="shared" si="203"/>
        <v>7</v>
      </c>
      <c r="K1634">
        <f t="shared" si="206"/>
        <v>4019</v>
      </c>
      <c r="L1634">
        <f t="shared" si="204"/>
        <v>4009</v>
      </c>
      <c r="M1634">
        <f t="shared" si="207"/>
        <v>0</v>
      </c>
      <c r="N1634">
        <f t="shared" si="205"/>
        <v>4009</v>
      </c>
    </row>
    <row r="1635" spans="1:14" x14ac:dyDescent="0.25">
      <c r="A1635" s="6">
        <v>41118</v>
      </c>
      <c r="B1635" s="7" t="s">
        <v>10</v>
      </c>
      <c r="C1635" s="8">
        <v>400</v>
      </c>
      <c r="D1635">
        <f t="shared" si="200"/>
        <v>2012</v>
      </c>
      <c r="E1635">
        <f>F1635*C1635</f>
        <v>900</v>
      </c>
      <c r="F1635">
        <f>VLOOKUP(D1635,$Y$3:$Z$12,2)</f>
        <v>2.25</v>
      </c>
      <c r="G1635">
        <f>SUMIF($B$2:B1635,B1635,$C$2:C1635)</f>
        <v>21030</v>
      </c>
      <c r="H1635">
        <f t="shared" si="201"/>
        <v>0.2</v>
      </c>
      <c r="I1635">
        <f t="shared" si="202"/>
        <v>80</v>
      </c>
      <c r="J1635">
        <f t="shared" si="203"/>
        <v>7</v>
      </c>
      <c r="K1635">
        <f t="shared" si="206"/>
        <v>4009</v>
      </c>
      <c r="L1635">
        <f t="shared" si="204"/>
        <v>3609</v>
      </c>
      <c r="M1635">
        <f t="shared" si="207"/>
        <v>2000</v>
      </c>
      <c r="N1635">
        <f t="shared" si="205"/>
        <v>5609</v>
      </c>
    </row>
    <row r="1636" spans="1:14" x14ac:dyDescent="0.25">
      <c r="A1636" s="3">
        <v>41122</v>
      </c>
      <c r="B1636" s="4" t="s">
        <v>17</v>
      </c>
      <c r="C1636" s="5">
        <v>401</v>
      </c>
      <c r="D1636">
        <f t="shared" si="200"/>
        <v>2012</v>
      </c>
      <c r="E1636">
        <f>F1636*C1636</f>
        <v>902.25</v>
      </c>
      <c r="F1636">
        <f>VLOOKUP(D1636,$Y$3:$Z$12,2)</f>
        <v>2.25</v>
      </c>
      <c r="G1636">
        <f>SUMIF($B$2:B1636,B1636,$C$2:C1636)</f>
        <v>18165</v>
      </c>
      <c r="H1636">
        <f t="shared" si="201"/>
        <v>0.2</v>
      </c>
      <c r="I1636">
        <f t="shared" si="202"/>
        <v>80.2</v>
      </c>
      <c r="J1636">
        <f t="shared" si="203"/>
        <v>8</v>
      </c>
      <c r="K1636">
        <f t="shared" si="206"/>
        <v>5609</v>
      </c>
      <c r="L1636">
        <f t="shared" si="204"/>
        <v>5208</v>
      </c>
      <c r="M1636">
        <f t="shared" si="207"/>
        <v>0</v>
      </c>
      <c r="N1636">
        <f t="shared" si="205"/>
        <v>5208</v>
      </c>
    </row>
    <row r="1637" spans="1:14" x14ac:dyDescent="0.25">
      <c r="A1637" s="6">
        <v>41124</v>
      </c>
      <c r="B1637" s="7" t="s">
        <v>58</v>
      </c>
      <c r="C1637" s="8">
        <v>170</v>
      </c>
      <c r="D1637">
        <f t="shared" si="200"/>
        <v>2012</v>
      </c>
      <c r="E1637">
        <f>F1637*C1637</f>
        <v>382.5</v>
      </c>
      <c r="F1637">
        <f>VLOOKUP(D1637,$Y$3:$Z$12,2)</f>
        <v>2.25</v>
      </c>
      <c r="G1637">
        <f>SUMIF($B$2:B1637,B1637,$C$2:C1637)</f>
        <v>3937</v>
      </c>
      <c r="H1637">
        <f t="shared" si="201"/>
        <v>0.1</v>
      </c>
      <c r="I1637">
        <f t="shared" si="202"/>
        <v>17</v>
      </c>
      <c r="J1637">
        <f t="shared" si="203"/>
        <v>8</v>
      </c>
      <c r="K1637">
        <f t="shared" si="206"/>
        <v>5208</v>
      </c>
      <c r="L1637">
        <f t="shared" si="204"/>
        <v>5038</v>
      </c>
      <c r="M1637">
        <f t="shared" si="207"/>
        <v>0</v>
      </c>
      <c r="N1637">
        <f t="shared" si="205"/>
        <v>5038</v>
      </c>
    </row>
    <row r="1638" spans="1:14" x14ac:dyDescent="0.25">
      <c r="A1638" s="3">
        <v>41125</v>
      </c>
      <c r="B1638" s="4" t="s">
        <v>25</v>
      </c>
      <c r="C1638" s="5">
        <v>124</v>
      </c>
      <c r="D1638">
        <f t="shared" si="200"/>
        <v>2012</v>
      </c>
      <c r="E1638">
        <f>F1638*C1638</f>
        <v>279</v>
      </c>
      <c r="F1638">
        <f>VLOOKUP(D1638,$Y$3:$Z$12,2)</f>
        <v>2.25</v>
      </c>
      <c r="G1638">
        <f>SUMIF($B$2:B1638,B1638,$C$2:C1638)</f>
        <v>19426</v>
      </c>
      <c r="H1638">
        <f t="shared" si="201"/>
        <v>0.2</v>
      </c>
      <c r="I1638">
        <f t="shared" si="202"/>
        <v>24.8</v>
      </c>
      <c r="J1638">
        <f t="shared" si="203"/>
        <v>8</v>
      </c>
      <c r="K1638">
        <f t="shared" si="206"/>
        <v>5038</v>
      </c>
      <c r="L1638">
        <f t="shared" si="204"/>
        <v>4914</v>
      </c>
      <c r="M1638">
        <f t="shared" si="207"/>
        <v>0</v>
      </c>
      <c r="N1638">
        <f t="shared" si="205"/>
        <v>4914</v>
      </c>
    </row>
    <row r="1639" spans="1:14" x14ac:dyDescent="0.25">
      <c r="A1639" s="6">
        <v>41127</v>
      </c>
      <c r="B1639" s="7" t="s">
        <v>204</v>
      </c>
      <c r="C1639" s="8">
        <v>13</v>
      </c>
      <c r="D1639">
        <f t="shared" si="200"/>
        <v>2012</v>
      </c>
      <c r="E1639">
        <f>F1639*C1639</f>
        <v>29.25</v>
      </c>
      <c r="F1639">
        <f>VLOOKUP(D1639,$Y$3:$Z$12,2)</f>
        <v>2.25</v>
      </c>
      <c r="G1639">
        <f>SUMIF($B$2:B1639,B1639,$C$2:C1639)</f>
        <v>29</v>
      </c>
      <c r="H1639">
        <f t="shared" si="201"/>
        <v>0</v>
      </c>
      <c r="I1639">
        <f t="shared" si="202"/>
        <v>0</v>
      </c>
      <c r="J1639">
        <f t="shared" si="203"/>
        <v>8</v>
      </c>
      <c r="K1639">
        <f t="shared" si="206"/>
        <v>4914</v>
      </c>
      <c r="L1639">
        <f t="shared" si="204"/>
        <v>4901</v>
      </c>
      <c r="M1639">
        <f t="shared" si="207"/>
        <v>0</v>
      </c>
      <c r="N1639">
        <f t="shared" si="205"/>
        <v>4901</v>
      </c>
    </row>
    <row r="1640" spans="1:14" x14ac:dyDescent="0.25">
      <c r="A1640" s="3">
        <v>41130</v>
      </c>
      <c r="B1640" s="4" t="s">
        <v>22</v>
      </c>
      <c r="C1640" s="5">
        <v>87</v>
      </c>
      <c r="D1640">
        <f t="shared" si="200"/>
        <v>2012</v>
      </c>
      <c r="E1640">
        <f>F1640*C1640</f>
        <v>195.75</v>
      </c>
      <c r="F1640">
        <f>VLOOKUP(D1640,$Y$3:$Z$12,2)</f>
        <v>2.25</v>
      </c>
      <c r="G1640">
        <f>SUMIF($B$2:B1640,B1640,$C$2:C1640)</f>
        <v>3790</v>
      </c>
      <c r="H1640">
        <f t="shared" si="201"/>
        <v>0.1</v>
      </c>
      <c r="I1640">
        <f t="shared" si="202"/>
        <v>8.7000000000000011</v>
      </c>
      <c r="J1640">
        <f t="shared" si="203"/>
        <v>8</v>
      </c>
      <c r="K1640">
        <f t="shared" si="206"/>
        <v>4901</v>
      </c>
      <c r="L1640">
        <f t="shared" si="204"/>
        <v>4814</v>
      </c>
      <c r="M1640">
        <f t="shared" si="207"/>
        <v>0</v>
      </c>
      <c r="N1640">
        <f t="shared" si="205"/>
        <v>4814</v>
      </c>
    </row>
    <row r="1641" spans="1:14" x14ac:dyDescent="0.25">
      <c r="A1641" s="6">
        <v>41130</v>
      </c>
      <c r="B1641" s="7" t="s">
        <v>27</v>
      </c>
      <c r="C1641" s="8">
        <v>190</v>
      </c>
      <c r="D1641">
        <f t="shared" si="200"/>
        <v>2012</v>
      </c>
      <c r="E1641">
        <f>F1641*C1641</f>
        <v>427.5</v>
      </c>
      <c r="F1641">
        <f>VLOOKUP(D1641,$Y$3:$Z$12,2)</f>
        <v>2.25</v>
      </c>
      <c r="G1641">
        <f>SUMIF($B$2:B1641,B1641,$C$2:C1641)</f>
        <v>5079</v>
      </c>
      <c r="H1641">
        <f t="shared" si="201"/>
        <v>0.1</v>
      </c>
      <c r="I1641">
        <f t="shared" si="202"/>
        <v>19</v>
      </c>
      <c r="J1641">
        <f t="shared" si="203"/>
        <v>8</v>
      </c>
      <c r="K1641">
        <f t="shared" si="206"/>
        <v>4814</v>
      </c>
      <c r="L1641">
        <f t="shared" si="204"/>
        <v>4624</v>
      </c>
      <c r="M1641">
        <f t="shared" si="207"/>
        <v>0</v>
      </c>
      <c r="N1641">
        <f t="shared" si="205"/>
        <v>4624</v>
      </c>
    </row>
    <row r="1642" spans="1:14" x14ac:dyDescent="0.25">
      <c r="A1642" s="3">
        <v>41130</v>
      </c>
      <c r="B1642" s="4" t="s">
        <v>53</v>
      </c>
      <c r="C1642" s="5">
        <v>349</v>
      </c>
      <c r="D1642">
        <f t="shared" si="200"/>
        <v>2012</v>
      </c>
      <c r="E1642">
        <f>F1642*C1642</f>
        <v>785.25</v>
      </c>
      <c r="F1642">
        <f>VLOOKUP(D1642,$Y$3:$Z$12,2)</f>
        <v>2.25</v>
      </c>
      <c r="G1642">
        <f>SUMIF($B$2:B1642,B1642,$C$2:C1642)</f>
        <v>20077</v>
      </c>
      <c r="H1642">
        <f t="shared" si="201"/>
        <v>0.2</v>
      </c>
      <c r="I1642">
        <f t="shared" si="202"/>
        <v>69.8</v>
      </c>
      <c r="J1642">
        <f t="shared" si="203"/>
        <v>8</v>
      </c>
      <c r="K1642">
        <f t="shared" si="206"/>
        <v>4624</v>
      </c>
      <c r="L1642">
        <f t="shared" si="204"/>
        <v>4275</v>
      </c>
      <c r="M1642">
        <f t="shared" si="207"/>
        <v>0</v>
      </c>
      <c r="N1642">
        <f t="shared" si="205"/>
        <v>4275</v>
      </c>
    </row>
    <row r="1643" spans="1:14" x14ac:dyDescent="0.25">
      <c r="A1643" s="6">
        <v>41132</v>
      </c>
      <c r="B1643" s="7" t="s">
        <v>184</v>
      </c>
      <c r="C1643" s="8">
        <v>16</v>
      </c>
      <c r="D1643">
        <f t="shared" si="200"/>
        <v>2012</v>
      </c>
      <c r="E1643">
        <f>F1643*C1643</f>
        <v>36</v>
      </c>
      <c r="F1643">
        <f>VLOOKUP(D1643,$Y$3:$Z$12,2)</f>
        <v>2.25</v>
      </c>
      <c r="G1643">
        <f>SUMIF($B$2:B1643,B1643,$C$2:C1643)</f>
        <v>29</v>
      </c>
      <c r="H1643">
        <f t="shared" si="201"/>
        <v>0</v>
      </c>
      <c r="I1643">
        <f t="shared" si="202"/>
        <v>0</v>
      </c>
      <c r="J1643">
        <f t="shared" si="203"/>
        <v>8</v>
      </c>
      <c r="K1643">
        <f t="shared" si="206"/>
        <v>4275</v>
      </c>
      <c r="L1643">
        <f t="shared" si="204"/>
        <v>4259</v>
      </c>
      <c r="M1643">
        <f t="shared" si="207"/>
        <v>0</v>
      </c>
      <c r="N1643">
        <f t="shared" si="205"/>
        <v>4259</v>
      </c>
    </row>
    <row r="1644" spans="1:14" x14ac:dyDescent="0.25">
      <c r="A1644" s="3">
        <v>41133</v>
      </c>
      <c r="B1644" s="4" t="s">
        <v>74</v>
      </c>
      <c r="C1644" s="5">
        <v>42</v>
      </c>
      <c r="D1644">
        <f t="shared" si="200"/>
        <v>2012</v>
      </c>
      <c r="E1644">
        <f>F1644*C1644</f>
        <v>94.5</v>
      </c>
      <c r="F1644">
        <f>VLOOKUP(D1644,$Y$3:$Z$12,2)</f>
        <v>2.25</v>
      </c>
      <c r="G1644">
        <f>SUMIF($B$2:B1644,B1644,$C$2:C1644)</f>
        <v>1852</v>
      </c>
      <c r="H1644">
        <f t="shared" si="201"/>
        <v>0.1</v>
      </c>
      <c r="I1644">
        <f t="shared" si="202"/>
        <v>4.2</v>
      </c>
      <c r="J1644">
        <f t="shared" si="203"/>
        <v>8</v>
      </c>
      <c r="K1644">
        <f t="shared" si="206"/>
        <v>4259</v>
      </c>
      <c r="L1644">
        <f t="shared" si="204"/>
        <v>4217</v>
      </c>
      <c r="M1644">
        <f t="shared" si="207"/>
        <v>0</v>
      </c>
      <c r="N1644">
        <f t="shared" si="205"/>
        <v>4217</v>
      </c>
    </row>
    <row r="1645" spans="1:14" x14ac:dyDescent="0.25">
      <c r="A1645" s="6">
        <v>41134</v>
      </c>
      <c r="B1645" s="7" t="s">
        <v>26</v>
      </c>
      <c r="C1645" s="8">
        <v>70</v>
      </c>
      <c r="D1645">
        <f t="shared" si="200"/>
        <v>2012</v>
      </c>
      <c r="E1645">
        <f>F1645*C1645</f>
        <v>157.5</v>
      </c>
      <c r="F1645">
        <f>VLOOKUP(D1645,$Y$3:$Z$12,2)</f>
        <v>2.25</v>
      </c>
      <c r="G1645">
        <f>SUMIF($B$2:B1645,B1645,$C$2:C1645)</f>
        <v>3394</v>
      </c>
      <c r="H1645">
        <f t="shared" si="201"/>
        <v>0.1</v>
      </c>
      <c r="I1645">
        <f t="shared" si="202"/>
        <v>7</v>
      </c>
      <c r="J1645">
        <f t="shared" si="203"/>
        <v>8</v>
      </c>
      <c r="K1645">
        <f t="shared" si="206"/>
        <v>4217</v>
      </c>
      <c r="L1645">
        <f t="shared" si="204"/>
        <v>4147</v>
      </c>
      <c r="M1645">
        <f t="shared" si="207"/>
        <v>0</v>
      </c>
      <c r="N1645">
        <f t="shared" si="205"/>
        <v>4147</v>
      </c>
    </row>
    <row r="1646" spans="1:14" x14ac:dyDescent="0.25">
      <c r="A1646" s="3">
        <v>41136</v>
      </c>
      <c r="B1646" s="4" t="s">
        <v>55</v>
      </c>
      <c r="C1646" s="5">
        <v>189</v>
      </c>
      <c r="D1646">
        <f t="shared" si="200"/>
        <v>2012</v>
      </c>
      <c r="E1646">
        <f>F1646*C1646</f>
        <v>425.25</v>
      </c>
      <c r="F1646">
        <f>VLOOKUP(D1646,$Y$3:$Z$12,2)</f>
        <v>2.25</v>
      </c>
      <c r="G1646">
        <f>SUMIF($B$2:B1646,B1646,$C$2:C1646)</f>
        <v>4246</v>
      </c>
      <c r="H1646">
        <f t="shared" si="201"/>
        <v>0.1</v>
      </c>
      <c r="I1646">
        <f t="shared" si="202"/>
        <v>18.900000000000002</v>
      </c>
      <c r="J1646">
        <f t="shared" si="203"/>
        <v>8</v>
      </c>
      <c r="K1646">
        <f t="shared" si="206"/>
        <v>4147</v>
      </c>
      <c r="L1646">
        <f t="shared" si="204"/>
        <v>3958</v>
      </c>
      <c r="M1646">
        <f t="shared" si="207"/>
        <v>0</v>
      </c>
      <c r="N1646">
        <f t="shared" si="205"/>
        <v>3958</v>
      </c>
    </row>
    <row r="1647" spans="1:14" x14ac:dyDescent="0.25">
      <c r="A1647" s="6">
        <v>41137</v>
      </c>
      <c r="B1647" s="7" t="s">
        <v>58</v>
      </c>
      <c r="C1647" s="8">
        <v>64</v>
      </c>
      <c r="D1647">
        <f t="shared" si="200"/>
        <v>2012</v>
      </c>
      <c r="E1647">
        <f>F1647*C1647</f>
        <v>144</v>
      </c>
      <c r="F1647">
        <f>VLOOKUP(D1647,$Y$3:$Z$12,2)</f>
        <v>2.25</v>
      </c>
      <c r="G1647">
        <f>SUMIF($B$2:B1647,B1647,$C$2:C1647)</f>
        <v>4001</v>
      </c>
      <c r="H1647">
        <f t="shared" si="201"/>
        <v>0.1</v>
      </c>
      <c r="I1647">
        <f t="shared" si="202"/>
        <v>6.4</v>
      </c>
      <c r="J1647">
        <f t="shared" si="203"/>
        <v>8</v>
      </c>
      <c r="K1647">
        <f t="shared" si="206"/>
        <v>3958</v>
      </c>
      <c r="L1647">
        <f t="shared" si="204"/>
        <v>3894</v>
      </c>
      <c r="M1647">
        <f t="shared" si="207"/>
        <v>0</v>
      </c>
      <c r="N1647">
        <f t="shared" si="205"/>
        <v>3894</v>
      </c>
    </row>
    <row r="1648" spans="1:14" x14ac:dyDescent="0.25">
      <c r="A1648" s="3">
        <v>41141</v>
      </c>
      <c r="B1648" s="4" t="s">
        <v>38</v>
      </c>
      <c r="C1648" s="5">
        <v>76</v>
      </c>
      <c r="D1648">
        <f t="shared" si="200"/>
        <v>2012</v>
      </c>
      <c r="E1648">
        <f>F1648*C1648</f>
        <v>171</v>
      </c>
      <c r="F1648">
        <f>VLOOKUP(D1648,$Y$3:$Z$12,2)</f>
        <v>2.25</v>
      </c>
      <c r="G1648">
        <f>SUMIF($B$2:B1648,B1648,$C$2:C1648)</f>
        <v>3609</v>
      </c>
      <c r="H1648">
        <f t="shared" si="201"/>
        <v>0.1</v>
      </c>
      <c r="I1648">
        <f t="shared" si="202"/>
        <v>7.6000000000000005</v>
      </c>
      <c r="J1648">
        <f t="shared" si="203"/>
        <v>8</v>
      </c>
      <c r="K1648">
        <f t="shared" si="206"/>
        <v>3894</v>
      </c>
      <c r="L1648">
        <f t="shared" si="204"/>
        <v>3818</v>
      </c>
      <c r="M1648">
        <f t="shared" si="207"/>
        <v>0</v>
      </c>
      <c r="N1648">
        <f t="shared" si="205"/>
        <v>3818</v>
      </c>
    </row>
    <row r="1649" spans="1:14" x14ac:dyDescent="0.25">
      <c r="A1649" s="6">
        <v>41142</v>
      </c>
      <c r="B1649" s="7" t="s">
        <v>52</v>
      </c>
      <c r="C1649" s="8">
        <v>11</v>
      </c>
      <c r="D1649">
        <f t="shared" si="200"/>
        <v>2012</v>
      </c>
      <c r="E1649">
        <f>F1649*C1649</f>
        <v>24.75</v>
      </c>
      <c r="F1649">
        <f>VLOOKUP(D1649,$Y$3:$Z$12,2)</f>
        <v>2.25</v>
      </c>
      <c r="G1649">
        <f>SUMIF($B$2:B1649,B1649,$C$2:C1649)</f>
        <v>14</v>
      </c>
      <c r="H1649">
        <f t="shared" si="201"/>
        <v>0</v>
      </c>
      <c r="I1649">
        <f t="shared" si="202"/>
        <v>0</v>
      </c>
      <c r="J1649">
        <f t="shared" si="203"/>
        <v>8</v>
      </c>
      <c r="K1649">
        <f t="shared" si="206"/>
        <v>3818</v>
      </c>
      <c r="L1649">
        <f t="shared" si="204"/>
        <v>3807</v>
      </c>
      <c r="M1649">
        <f t="shared" si="207"/>
        <v>0</v>
      </c>
      <c r="N1649">
        <f t="shared" si="205"/>
        <v>3807</v>
      </c>
    </row>
    <row r="1650" spans="1:14" x14ac:dyDescent="0.25">
      <c r="A1650" s="3">
        <v>41142</v>
      </c>
      <c r="B1650" s="4" t="s">
        <v>69</v>
      </c>
      <c r="C1650" s="5">
        <v>96</v>
      </c>
      <c r="D1650">
        <f t="shared" si="200"/>
        <v>2012</v>
      </c>
      <c r="E1650">
        <f>F1650*C1650</f>
        <v>216</v>
      </c>
      <c r="F1650">
        <f>VLOOKUP(D1650,$Y$3:$Z$12,2)</f>
        <v>2.25</v>
      </c>
      <c r="G1650">
        <f>SUMIF($B$2:B1650,B1650,$C$2:C1650)</f>
        <v>2975</v>
      </c>
      <c r="H1650">
        <f t="shared" si="201"/>
        <v>0.1</v>
      </c>
      <c r="I1650">
        <f t="shared" si="202"/>
        <v>9.6000000000000014</v>
      </c>
      <c r="J1650">
        <f t="shared" si="203"/>
        <v>8</v>
      </c>
      <c r="K1650">
        <f t="shared" si="206"/>
        <v>3807</v>
      </c>
      <c r="L1650">
        <f t="shared" si="204"/>
        <v>3711</v>
      </c>
      <c r="M1650">
        <f t="shared" si="207"/>
        <v>0</v>
      </c>
      <c r="N1650">
        <f t="shared" si="205"/>
        <v>3711</v>
      </c>
    </row>
    <row r="1651" spans="1:14" x14ac:dyDescent="0.25">
      <c r="A1651" s="6">
        <v>41143</v>
      </c>
      <c r="B1651" s="7" t="s">
        <v>114</v>
      </c>
      <c r="C1651" s="8">
        <v>17</v>
      </c>
      <c r="D1651">
        <f t="shared" si="200"/>
        <v>2012</v>
      </c>
      <c r="E1651">
        <f>F1651*C1651</f>
        <v>38.25</v>
      </c>
      <c r="F1651">
        <f>VLOOKUP(D1651,$Y$3:$Z$12,2)</f>
        <v>2.25</v>
      </c>
      <c r="G1651">
        <f>SUMIF($B$2:B1651,B1651,$C$2:C1651)</f>
        <v>35</v>
      </c>
      <c r="H1651">
        <f t="shared" si="201"/>
        <v>0</v>
      </c>
      <c r="I1651">
        <f t="shared" si="202"/>
        <v>0</v>
      </c>
      <c r="J1651">
        <f t="shared" si="203"/>
        <v>8</v>
      </c>
      <c r="K1651">
        <f t="shared" si="206"/>
        <v>3711</v>
      </c>
      <c r="L1651">
        <f t="shared" si="204"/>
        <v>3694</v>
      </c>
      <c r="M1651">
        <f t="shared" si="207"/>
        <v>0</v>
      </c>
      <c r="N1651">
        <f t="shared" si="205"/>
        <v>3694</v>
      </c>
    </row>
    <row r="1652" spans="1:14" x14ac:dyDescent="0.25">
      <c r="A1652" s="3">
        <v>41143</v>
      </c>
      <c r="B1652" s="4" t="s">
        <v>21</v>
      </c>
      <c r="C1652" s="5">
        <v>92</v>
      </c>
      <c r="D1652">
        <f t="shared" si="200"/>
        <v>2012</v>
      </c>
      <c r="E1652">
        <f>F1652*C1652</f>
        <v>207</v>
      </c>
      <c r="F1652">
        <f>VLOOKUP(D1652,$Y$3:$Z$12,2)</f>
        <v>2.25</v>
      </c>
      <c r="G1652">
        <f>SUMIF($B$2:B1652,B1652,$C$2:C1652)</f>
        <v>4281</v>
      </c>
      <c r="H1652">
        <f t="shared" si="201"/>
        <v>0.1</v>
      </c>
      <c r="I1652">
        <f t="shared" si="202"/>
        <v>9.2000000000000011</v>
      </c>
      <c r="J1652">
        <f t="shared" si="203"/>
        <v>8</v>
      </c>
      <c r="K1652">
        <f t="shared" si="206"/>
        <v>3694</v>
      </c>
      <c r="L1652">
        <f t="shared" si="204"/>
        <v>3602</v>
      </c>
      <c r="M1652">
        <f t="shared" si="207"/>
        <v>0</v>
      </c>
      <c r="N1652">
        <f t="shared" si="205"/>
        <v>3602</v>
      </c>
    </row>
    <row r="1653" spans="1:14" x14ac:dyDescent="0.25">
      <c r="A1653" s="6">
        <v>41144</v>
      </c>
      <c r="B1653" s="7" t="s">
        <v>11</v>
      </c>
      <c r="C1653" s="8">
        <v>76</v>
      </c>
      <c r="D1653">
        <f t="shared" si="200"/>
        <v>2012</v>
      </c>
      <c r="E1653">
        <f>F1653*C1653</f>
        <v>171</v>
      </c>
      <c r="F1653">
        <f>VLOOKUP(D1653,$Y$3:$Z$12,2)</f>
        <v>2.25</v>
      </c>
      <c r="G1653">
        <f>SUMIF($B$2:B1653,B1653,$C$2:C1653)</f>
        <v>2726</v>
      </c>
      <c r="H1653">
        <f t="shared" si="201"/>
        <v>0.1</v>
      </c>
      <c r="I1653">
        <f t="shared" si="202"/>
        <v>7.6000000000000005</v>
      </c>
      <c r="J1653">
        <f t="shared" si="203"/>
        <v>8</v>
      </c>
      <c r="K1653">
        <f t="shared" si="206"/>
        <v>3602</v>
      </c>
      <c r="L1653">
        <f t="shared" si="204"/>
        <v>3526</v>
      </c>
      <c r="M1653">
        <f t="shared" si="207"/>
        <v>0</v>
      </c>
      <c r="N1653">
        <f t="shared" si="205"/>
        <v>3526</v>
      </c>
    </row>
    <row r="1654" spans="1:14" x14ac:dyDescent="0.25">
      <c r="A1654" s="3">
        <v>41146</v>
      </c>
      <c r="B1654" s="4" t="s">
        <v>13</v>
      </c>
      <c r="C1654" s="5">
        <v>77</v>
      </c>
      <c r="D1654">
        <f t="shared" si="200"/>
        <v>2012</v>
      </c>
      <c r="E1654">
        <f>F1654*C1654</f>
        <v>173.25</v>
      </c>
      <c r="F1654">
        <f>VLOOKUP(D1654,$Y$3:$Z$12,2)</f>
        <v>2.25</v>
      </c>
      <c r="G1654">
        <f>SUMIF($B$2:B1654,B1654,$C$2:C1654)</f>
        <v>3418</v>
      </c>
      <c r="H1654">
        <f t="shared" si="201"/>
        <v>0.1</v>
      </c>
      <c r="I1654">
        <f t="shared" si="202"/>
        <v>7.7</v>
      </c>
      <c r="J1654">
        <f t="shared" si="203"/>
        <v>8</v>
      </c>
      <c r="K1654">
        <f t="shared" si="206"/>
        <v>3526</v>
      </c>
      <c r="L1654">
        <f t="shared" si="204"/>
        <v>3449</v>
      </c>
      <c r="M1654">
        <f t="shared" si="207"/>
        <v>0</v>
      </c>
      <c r="N1654">
        <f t="shared" si="205"/>
        <v>3449</v>
      </c>
    </row>
    <row r="1655" spans="1:14" x14ac:dyDescent="0.25">
      <c r="A1655" s="6">
        <v>41147</v>
      </c>
      <c r="B1655" s="7" t="s">
        <v>105</v>
      </c>
      <c r="C1655" s="8">
        <v>344</v>
      </c>
      <c r="D1655">
        <f t="shared" si="200"/>
        <v>2012</v>
      </c>
      <c r="E1655">
        <f>F1655*C1655</f>
        <v>774</v>
      </c>
      <c r="F1655">
        <f>VLOOKUP(D1655,$Y$3:$Z$12,2)</f>
        <v>2.25</v>
      </c>
      <c r="G1655">
        <f>SUMIF($B$2:B1655,B1655,$C$2:C1655)</f>
        <v>5290</v>
      </c>
      <c r="H1655">
        <f t="shared" si="201"/>
        <v>0.1</v>
      </c>
      <c r="I1655">
        <f t="shared" si="202"/>
        <v>34.4</v>
      </c>
      <c r="J1655">
        <f t="shared" si="203"/>
        <v>8</v>
      </c>
      <c r="K1655">
        <f t="shared" si="206"/>
        <v>3449</v>
      </c>
      <c r="L1655">
        <f t="shared" si="204"/>
        <v>3105</v>
      </c>
      <c r="M1655">
        <f t="shared" si="207"/>
        <v>0</v>
      </c>
      <c r="N1655">
        <f t="shared" si="205"/>
        <v>3105</v>
      </c>
    </row>
    <row r="1656" spans="1:14" x14ac:dyDescent="0.25">
      <c r="A1656" s="3">
        <v>41147</v>
      </c>
      <c r="B1656" s="4" t="s">
        <v>10</v>
      </c>
      <c r="C1656" s="5">
        <v>218</v>
      </c>
      <c r="D1656">
        <f t="shared" si="200"/>
        <v>2012</v>
      </c>
      <c r="E1656">
        <f>F1656*C1656</f>
        <v>490.5</v>
      </c>
      <c r="F1656">
        <f>VLOOKUP(D1656,$Y$3:$Z$12,2)</f>
        <v>2.25</v>
      </c>
      <c r="G1656">
        <f>SUMIF($B$2:B1656,B1656,$C$2:C1656)</f>
        <v>21248</v>
      </c>
      <c r="H1656">
        <f t="shared" si="201"/>
        <v>0.2</v>
      </c>
      <c r="I1656">
        <f t="shared" si="202"/>
        <v>43.6</v>
      </c>
      <c r="J1656">
        <f t="shared" si="203"/>
        <v>8</v>
      </c>
      <c r="K1656">
        <f t="shared" si="206"/>
        <v>3105</v>
      </c>
      <c r="L1656">
        <f t="shared" si="204"/>
        <v>2887</v>
      </c>
      <c r="M1656">
        <f t="shared" si="207"/>
        <v>0</v>
      </c>
      <c r="N1656">
        <f t="shared" si="205"/>
        <v>2887</v>
      </c>
    </row>
    <row r="1657" spans="1:14" x14ac:dyDescent="0.25">
      <c r="A1657" s="6">
        <v>41148</v>
      </c>
      <c r="B1657" s="7" t="s">
        <v>53</v>
      </c>
      <c r="C1657" s="8">
        <v>115</v>
      </c>
      <c r="D1657">
        <f t="shared" si="200"/>
        <v>2012</v>
      </c>
      <c r="E1657">
        <f>F1657*C1657</f>
        <v>258.75</v>
      </c>
      <c r="F1657">
        <f>VLOOKUP(D1657,$Y$3:$Z$12,2)</f>
        <v>2.25</v>
      </c>
      <c r="G1657">
        <f>SUMIF($B$2:B1657,B1657,$C$2:C1657)</f>
        <v>20192</v>
      </c>
      <c r="H1657">
        <f t="shared" si="201"/>
        <v>0.2</v>
      </c>
      <c r="I1657">
        <f t="shared" si="202"/>
        <v>23</v>
      </c>
      <c r="J1657">
        <f t="shared" si="203"/>
        <v>8</v>
      </c>
      <c r="K1657">
        <f t="shared" si="206"/>
        <v>2887</v>
      </c>
      <c r="L1657">
        <f t="shared" si="204"/>
        <v>2772</v>
      </c>
      <c r="M1657">
        <f t="shared" si="207"/>
        <v>0</v>
      </c>
      <c r="N1657">
        <f t="shared" si="205"/>
        <v>2772</v>
      </c>
    </row>
    <row r="1658" spans="1:14" x14ac:dyDescent="0.25">
      <c r="A1658" s="3">
        <v>41149</v>
      </c>
      <c r="B1658" s="4" t="s">
        <v>83</v>
      </c>
      <c r="C1658" s="5">
        <v>143</v>
      </c>
      <c r="D1658">
        <f t="shared" si="200"/>
        <v>2012</v>
      </c>
      <c r="E1658">
        <f>F1658*C1658</f>
        <v>321.75</v>
      </c>
      <c r="F1658">
        <f>VLOOKUP(D1658,$Y$3:$Z$12,2)</f>
        <v>2.25</v>
      </c>
      <c r="G1658">
        <f>SUMIF($B$2:B1658,B1658,$C$2:C1658)</f>
        <v>888</v>
      </c>
      <c r="H1658">
        <f t="shared" si="201"/>
        <v>0.05</v>
      </c>
      <c r="I1658">
        <f t="shared" si="202"/>
        <v>7.15</v>
      </c>
      <c r="J1658">
        <f t="shared" si="203"/>
        <v>8</v>
      </c>
      <c r="K1658">
        <f t="shared" si="206"/>
        <v>2772</v>
      </c>
      <c r="L1658">
        <f t="shared" si="204"/>
        <v>2629</v>
      </c>
      <c r="M1658">
        <f t="shared" si="207"/>
        <v>0</v>
      </c>
      <c r="N1658">
        <f t="shared" si="205"/>
        <v>2629</v>
      </c>
    </row>
    <row r="1659" spans="1:14" x14ac:dyDescent="0.25">
      <c r="A1659" s="6">
        <v>41149</v>
      </c>
      <c r="B1659" s="7" t="s">
        <v>140</v>
      </c>
      <c r="C1659" s="8">
        <v>1</v>
      </c>
      <c r="D1659">
        <f t="shared" si="200"/>
        <v>2012</v>
      </c>
      <c r="E1659">
        <f>F1659*C1659</f>
        <v>2.25</v>
      </c>
      <c r="F1659">
        <f>VLOOKUP(D1659,$Y$3:$Z$12,2)</f>
        <v>2.25</v>
      </c>
      <c r="G1659">
        <f>SUMIF($B$2:B1659,B1659,$C$2:C1659)</f>
        <v>26</v>
      </c>
      <c r="H1659">
        <f t="shared" si="201"/>
        <v>0</v>
      </c>
      <c r="I1659">
        <f t="shared" si="202"/>
        <v>0</v>
      </c>
      <c r="J1659">
        <f t="shared" si="203"/>
        <v>8</v>
      </c>
      <c r="K1659">
        <f t="shared" si="206"/>
        <v>2629</v>
      </c>
      <c r="L1659">
        <f t="shared" si="204"/>
        <v>2628</v>
      </c>
      <c r="M1659">
        <f t="shared" si="207"/>
        <v>3000</v>
      </c>
      <c r="N1659">
        <f t="shared" si="205"/>
        <v>5628</v>
      </c>
    </row>
    <row r="1660" spans="1:14" x14ac:dyDescent="0.25">
      <c r="A1660" s="3">
        <v>41154</v>
      </c>
      <c r="B1660" s="4" t="s">
        <v>72</v>
      </c>
      <c r="C1660" s="5">
        <v>133</v>
      </c>
      <c r="D1660">
        <f t="shared" si="200"/>
        <v>2012</v>
      </c>
      <c r="E1660">
        <f>F1660*C1660</f>
        <v>299.25</v>
      </c>
      <c r="F1660">
        <f>VLOOKUP(D1660,$Y$3:$Z$12,2)</f>
        <v>2.25</v>
      </c>
      <c r="G1660">
        <f>SUMIF($B$2:B1660,B1660,$C$2:C1660)</f>
        <v>2715</v>
      </c>
      <c r="H1660">
        <f t="shared" si="201"/>
        <v>0.1</v>
      </c>
      <c r="I1660">
        <f t="shared" si="202"/>
        <v>13.3</v>
      </c>
      <c r="J1660">
        <f t="shared" si="203"/>
        <v>9</v>
      </c>
      <c r="K1660">
        <f t="shared" si="206"/>
        <v>5628</v>
      </c>
      <c r="L1660">
        <f t="shared" si="204"/>
        <v>5495</v>
      </c>
      <c r="M1660">
        <f t="shared" si="207"/>
        <v>0</v>
      </c>
      <c r="N1660">
        <f t="shared" si="205"/>
        <v>5495</v>
      </c>
    </row>
    <row r="1661" spans="1:14" x14ac:dyDescent="0.25">
      <c r="A1661" s="6">
        <v>41154</v>
      </c>
      <c r="B1661" s="7" t="s">
        <v>20</v>
      </c>
      <c r="C1661" s="8">
        <v>496</v>
      </c>
      <c r="D1661">
        <f t="shared" si="200"/>
        <v>2012</v>
      </c>
      <c r="E1661">
        <f>F1661*C1661</f>
        <v>1116</v>
      </c>
      <c r="F1661">
        <f>VLOOKUP(D1661,$Y$3:$Z$12,2)</f>
        <v>2.25</v>
      </c>
      <c r="G1661">
        <f>SUMIF($B$2:B1661,B1661,$C$2:C1661)</f>
        <v>14476</v>
      </c>
      <c r="H1661">
        <f t="shared" si="201"/>
        <v>0.2</v>
      </c>
      <c r="I1661">
        <f t="shared" si="202"/>
        <v>99.2</v>
      </c>
      <c r="J1661">
        <f t="shared" si="203"/>
        <v>9</v>
      </c>
      <c r="K1661">
        <f t="shared" si="206"/>
        <v>5495</v>
      </c>
      <c r="L1661">
        <f t="shared" si="204"/>
        <v>4999</v>
      </c>
      <c r="M1661">
        <f t="shared" si="207"/>
        <v>0</v>
      </c>
      <c r="N1661">
        <f t="shared" si="205"/>
        <v>4999</v>
      </c>
    </row>
    <row r="1662" spans="1:14" x14ac:dyDescent="0.25">
      <c r="A1662" s="3">
        <v>41154</v>
      </c>
      <c r="B1662" s="4" t="s">
        <v>111</v>
      </c>
      <c r="C1662" s="5">
        <v>5</v>
      </c>
      <c r="D1662">
        <f t="shared" si="200"/>
        <v>2012</v>
      </c>
      <c r="E1662">
        <f>F1662*C1662</f>
        <v>11.25</v>
      </c>
      <c r="F1662">
        <f>VLOOKUP(D1662,$Y$3:$Z$12,2)</f>
        <v>2.25</v>
      </c>
      <c r="G1662">
        <f>SUMIF($B$2:B1662,B1662,$C$2:C1662)</f>
        <v>44</v>
      </c>
      <c r="H1662">
        <f t="shared" si="201"/>
        <v>0</v>
      </c>
      <c r="I1662">
        <f t="shared" si="202"/>
        <v>0</v>
      </c>
      <c r="J1662">
        <f t="shared" si="203"/>
        <v>9</v>
      </c>
      <c r="K1662">
        <f t="shared" si="206"/>
        <v>4999</v>
      </c>
      <c r="L1662">
        <f t="shared" si="204"/>
        <v>4994</v>
      </c>
      <c r="M1662">
        <f t="shared" si="207"/>
        <v>0</v>
      </c>
      <c r="N1662">
        <f t="shared" si="205"/>
        <v>4994</v>
      </c>
    </row>
    <row r="1663" spans="1:14" x14ac:dyDescent="0.25">
      <c r="A1663" s="6">
        <v>41156</v>
      </c>
      <c r="B1663" s="7" t="s">
        <v>175</v>
      </c>
      <c r="C1663" s="8">
        <v>8</v>
      </c>
      <c r="D1663">
        <f t="shared" si="200"/>
        <v>2012</v>
      </c>
      <c r="E1663">
        <f>F1663*C1663</f>
        <v>18</v>
      </c>
      <c r="F1663">
        <f>VLOOKUP(D1663,$Y$3:$Z$12,2)</f>
        <v>2.25</v>
      </c>
      <c r="G1663">
        <f>SUMIF($B$2:B1663,B1663,$C$2:C1663)</f>
        <v>44</v>
      </c>
      <c r="H1663">
        <f t="shared" si="201"/>
        <v>0</v>
      </c>
      <c r="I1663">
        <f t="shared" si="202"/>
        <v>0</v>
      </c>
      <c r="J1663">
        <f t="shared" si="203"/>
        <v>9</v>
      </c>
      <c r="K1663">
        <f t="shared" si="206"/>
        <v>4994</v>
      </c>
      <c r="L1663">
        <f t="shared" si="204"/>
        <v>4986</v>
      </c>
      <c r="M1663">
        <f t="shared" si="207"/>
        <v>0</v>
      </c>
      <c r="N1663">
        <f t="shared" si="205"/>
        <v>4986</v>
      </c>
    </row>
    <row r="1664" spans="1:14" x14ac:dyDescent="0.25">
      <c r="A1664" s="3">
        <v>41157</v>
      </c>
      <c r="B1664" s="4" t="s">
        <v>55</v>
      </c>
      <c r="C1664" s="5">
        <v>59</v>
      </c>
      <c r="D1664">
        <f t="shared" si="200"/>
        <v>2012</v>
      </c>
      <c r="E1664">
        <f>F1664*C1664</f>
        <v>132.75</v>
      </c>
      <c r="F1664">
        <f>VLOOKUP(D1664,$Y$3:$Z$12,2)</f>
        <v>2.25</v>
      </c>
      <c r="G1664">
        <f>SUMIF($B$2:B1664,B1664,$C$2:C1664)</f>
        <v>4305</v>
      </c>
      <c r="H1664">
        <f t="shared" si="201"/>
        <v>0.1</v>
      </c>
      <c r="I1664">
        <f t="shared" si="202"/>
        <v>5.9</v>
      </c>
      <c r="J1664">
        <f t="shared" si="203"/>
        <v>9</v>
      </c>
      <c r="K1664">
        <f t="shared" si="206"/>
        <v>4986</v>
      </c>
      <c r="L1664">
        <f t="shared" si="204"/>
        <v>4927</v>
      </c>
      <c r="M1664">
        <f t="shared" si="207"/>
        <v>0</v>
      </c>
      <c r="N1664">
        <f t="shared" si="205"/>
        <v>4927</v>
      </c>
    </row>
    <row r="1665" spans="1:14" x14ac:dyDescent="0.25">
      <c r="A1665" s="6">
        <v>41157</v>
      </c>
      <c r="B1665" s="7" t="s">
        <v>20</v>
      </c>
      <c r="C1665" s="8">
        <v>273</v>
      </c>
      <c r="D1665">
        <f t="shared" si="200"/>
        <v>2012</v>
      </c>
      <c r="E1665">
        <f>F1665*C1665</f>
        <v>614.25</v>
      </c>
      <c r="F1665">
        <f>VLOOKUP(D1665,$Y$3:$Z$12,2)</f>
        <v>2.25</v>
      </c>
      <c r="G1665">
        <f>SUMIF($B$2:B1665,B1665,$C$2:C1665)</f>
        <v>14749</v>
      </c>
      <c r="H1665">
        <f t="shared" si="201"/>
        <v>0.2</v>
      </c>
      <c r="I1665">
        <f t="shared" si="202"/>
        <v>54.6</v>
      </c>
      <c r="J1665">
        <f t="shared" si="203"/>
        <v>9</v>
      </c>
      <c r="K1665">
        <f t="shared" si="206"/>
        <v>4927</v>
      </c>
      <c r="L1665">
        <f t="shared" si="204"/>
        <v>4654</v>
      </c>
      <c r="M1665">
        <f t="shared" si="207"/>
        <v>0</v>
      </c>
      <c r="N1665">
        <f t="shared" si="205"/>
        <v>4654</v>
      </c>
    </row>
    <row r="1666" spans="1:14" x14ac:dyDescent="0.25">
      <c r="A1666" s="3">
        <v>41158</v>
      </c>
      <c r="B1666" s="4" t="s">
        <v>12</v>
      </c>
      <c r="C1666" s="5">
        <v>165</v>
      </c>
      <c r="D1666">
        <f t="shared" si="200"/>
        <v>2012</v>
      </c>
      <c r="E1666">
        <f>F1666*C1666</f>
        <v>371.25</v>
      </c>
      <c r="F1666">
        <f>VLOOKUP(D1666,$Y$3:$Z$12,2)</f>
        <v>2.25</v>
      </c>
      <c r="G1666">
        <f>SUMIF($B$2:B1666,B1666,$C$2:C1666)</f>
        <v>20091</v>
      </c>
      <c r="H1666">
        <f t="shared" si="201"/>
        <v>0.2</v>
      </c>
      <c r="I1666">
        <f t="shared" si="202"/>
        <v>33</v>
      </c>
      <c r="J1666">
        <f t="shared" si="203"/>
        <v>9</v>
      </c>
      <c r="K1666">
        <f t="shared" si="206"/>
        <v>4654</v>
      </c>
      <c r="L1666">
        <f t="shared" si="204"/>
        <v>4489</v>
      </c>
      <c r="M1666">
        <f t="shared" si="207"/>
        <v>0</v>
      </c>
      <c r="N1666">
        <f t="shared" si="205"/>
        <v>4489</v>
      </c>
    </row>
    <row r="1667" spans="1:14" x14ac:dyDescent="0.25">
      <c r="A1667" s="6">
        <v>41162</v>
      </c>
      <c r="B1667" s="7" t="s">
        <v>51</v>
      </c>
      <c r="C1667" s="8">
        <v>13</v>
      </c>
      <c r="D1667">
        <f t="shared" ref="D1667:D1730" si="208">YEAR(A1667)</f>
        <v>2012</v>
      </c>
      <c r="E1667">
        <f>F1667*C1667</f>
        <v>29.25</v>
      </c>
      <c r="F1667">
        <f>VLOOKUP(D1667,$Y$3:$Z$12,2)</f>
        <v>2.25</v>
      </c>
      <c r="G1667">
        <f>SUMIF($B$2:B1667,B1667,$C$2:C1667)</f>
        <v>37</v>
      </c>
      <c r="H1667">
        <f t="shared" ref="H1667:H1730" si="209">IF(G1667 &gt;= 10000,0.2,IF(G1667 &gt;= 1000,0.1,IF(G1667 &gt;= 100,0.05,0)))</f>
        <v>0</v>
      </c>
      <c r="I1667">
        <f t="shared" ref="I1667:I1730" si="210">H1667*C1667</f>
        <v>0</v>
      </c>
      <c r="J1667">
        <f t="shared" ref="J1667:J1730" si="211">MONTH(A1667)</f>
        <v>9</v>
      </c>
      <c r="K1667">
        <f t="shared" si="206"/>
        <v>4489</v>
      </c>
      <c r="L1667">
        <f t="shared" ref="L1667:L1730" si="212">K1667-C1667</f>
        <v>4476</v>
      </c>
      <c r="M1667">
        <f t="shared" si="207"/>
        <v>0</v>
      </c>
      <c r="N1667">
        <f t="shared" ref="N1667:N1730" si="213">L1667+M1667</f>
        <v>4476</v>
      </c>
    </row>
    <row r="1668" spans="1:14" x14ac:dyDescent="0.25">
      <c r="A1668" s="3">
        <v>41163</v>
      </c>
      <c r="B1668" s="4" t="s">
        <v>72</v>
      </c>
      <c r="C1668" s="5">
        <v>143</v>
      </c>
      <c r="D1668">
        <f t="shared" si="208"/>
        <v>2012</v>
      </c>
      <c r="E1668">
        <f>F1668*C1668</f>
        <v>321.75</v>
      </c>
      <c r="F1668">
        <f>VLOOKUP(D1668,$Y$3:$Z$12,2)</f>
        <v>2.25</v>
      </c>
      <c r="G1668">
        <f>SUMIF($B$2:B1668,B1668,$C$2:C1668)</f>
        <v>2858</v>
      </c>
      <c r="H1668">
        <f t="shared" si="209"/>
        <v>0.1</v>
      </c>
      <c r="I1668">
        <f t="shared" si="210"/>
        <v>14.3</v>
      </c>
      <c r="J1668">
        <f t="shared" si="211"/>
        <v>9</v>
      </c>
      <c r="K1668">
        <f t="shared" ref="K1668:K1731" si="214">N1667</f>
        <v>4476</v>
      </c>
      <c r="L1668">
        <f t="shared" si="212"/>
        <v>4333</v>
      </c>
      <c r="M1668">
        <f t="shared" ref="M1668:M1731" si="215">IF(J1668 &lt;&gt; J1669,MROUND(IF(ROUNDUP(5000 - L1668,-3) &lt; 0, 0, ROUNDUP(5000 - L1668,-3)),1000),0)</f>
        <v>0</v>
      </c>
      <c r="N1668">
        <f t="shared" si="213"/>
        <v>4333</v>
      </c>
    </row>
    <row r="1669" spans="1:14" x14ac:dyDescent="0.25">
      <c r="A1669" s="6">
        <v>41167</v>
      </c>
      <c r="B1669" s="7" t="s">
        <v>233</v>
      </c>
      <c r="C1669" s="8">
        <v>20</v>
      </c>
      <c r="D1669">
        <f t="shared" si="208"/>
        <v>2012</v>
      </c>
      <c r="E1669">
        <f>F1669*C1669</f>
        <v>45</v>
      </c>
      <c r="F1669">
        <f>VLOOKUP(D1669,$Y$3:$Z$12,2)</f>
        <v>2.25</v>
      </c>
      <c r="G1669">
        <f>SUMIF($B$2:B1669,B1669,$C$2:C1669)</f>
        <v>20</v>
      </c>
      <c r="H1669">
        <f t="shared" si="209"/>
        <v>0</v>
      </c>
      <c r="I1669">
        <f t="shared" si="210"/>
        <v>0</v>
      </c>
      <c r="J1669">
        <f t="shared" si="211"/>
        <v>9</v>
      </c>
      <c r="K1669">
        <f t="shared" si="214"/>
        <v>4333</v>
      </c>
      <c r="L1669">
        <f t="shared" si="212"/>
        <v>4313</v>
      </c>
      <c r="M1669">
        <f t="shared" si="215"/>
        <v>0</v>
      </c>
      <c r="N1669">
        <f t="shared" si="213"/>
        <v>4313</v>
      </c>
    </row>
    <row r="1670" spans="1:14" x14ac:dyDescent="0.25">
      <c r="A1670" s="3">
        <v>41171</v>
      </c>
      <c r="B1670" s="4" t="s">
        <v>57</v>
      </c>
      <c r="C1670" s="5">
        <v>4</v>
      </c>
      <c r="D1670">
        <f t="shared" si="208"/>
        <v>2012</v>
      </c>
      <c r="E1670">
        <f>F1670*C1670</f>
        <v>9</v>
      </c>
      <c r="F1670">
        <f>VLOOKUP(D1670,$Y$3:$Z$12,2)</f>
        <v>2.25</v>
      </c>
      <c r="G1670">
        <f>SUMIF($B$2:B1670,B1670,$C$2:C1670)</f>
        <v>30</v>
      </c>
      <c r="H1670">
        <f t="shared" si="209"/>
        <v>0</v>
      </c>
      <c r="I1670">
        <f t="shared" si="210"/>
        <v>0</v>
      </c>
      <c r="J1670">
        <f t="shared" si="211"/>
        <v>9</v>
      </c>
      <c r="K1670">
        <f t="shared" si="214"/>
        <v>4313</v>
      </c>
      <c r="L1670">
        <f t="shared" si="212"/>
        <v>4309</v>
      </c>
      <c r="M1670">
        <f t="shared" si="215"/>
        <v>0</v>
      </c>
      <c r="N1670">
        <f t="shared" si="213"/>
        <v>4309</v>
      </c>
    </row>
    <row r="1671" spans="1:14" x14ac:dyDescent="0.25">
      <c r="A1671" s="6">
        <v>41175</v>
      </c>
      <c r="B1671" s="7" t="s">
        <v>134</v>
      </c>
      <c r="C1671" s="8">
        <v>102</v>
      </c>
      <c r="D1671">
        <f t="shared" si="208"/>
        <v>2012</v>
      </c>
      <c r="E1671">
        <f>F1671*C1671</f>
        <v>229.5</v>
      </c>
      <c r="F1671">
        <f>VLOOKUP(D1671,$Y$3:$Z$12,2)</f>
        <v>2.25</v>
      </c>
      <c r="G1671">
        <f>SUMIF($B$2:B1671,B1671,$C$2:C1671)</f>
        <v>738</v>
      </c>
      <c r="H1671">
        <f t="shared" si="209"/>
        <v>0.05</v>
      </c>
      <c r="I1671">
        <f t="shared" si="210"/>
        <v>5.1000000000000005</v>
      </c>
      <c r="J1671">
        <f t="shared" si="211"/>
        <v>9</v>
      </c>
      <c r="K1671">
        <f t="shared" si="214"/>
        <v>4309</v>
      </c>
      <c r="L1671">
        <f t="shared" si="212"/>
        <v>4207</v>
      </c>
      <c r="M1671">
        <f t="shared" si="215"/>
        <v>0</v>
      </c>
      <c r="N1671">
        <f t="shared" si="213"/>
        <v>4207</v>
      </c>
    </row>
    <row r="1672" spans="1:14" x14ac:dyDescent="0.25">
      <c r="A1672" s="3">
        <v>41177</v>
      </c>
      <c r="B1672" s="4" t="s">
        <v>9</v>
      </c>
      <c r="C1672" s="5">
        <v>155</v>
      </c>
      <c r="D1672">
        <f t="shared" si="208"/>
        <v>2012</v>
      </c>
      <c r="E1672">
        <f>F1672*C1672</f>
        <v>348.75</v>
      </c>
      <c r="F1672">
        <f>VLOOKUP(D1672,$Y$3:$Z$12,2)</f>
        <v>2.25</v>
      </c>
      <c r="G1672">
        <f>SUMIF($B$2:B1672,B1672,$C$2:C1672)</f>
        <v>3128</v>
      </c>
      <c r="H1672">
        <f t="shared" si="209"/>
        <v>0.1</v>
      </c>
      <c r="I1672">
        <f t="shared" si="210"/>
        <v>15.5</v>
      </c>
      <c r="J1672">
        <f t="shared" si="211"/>
        <v>9</v>
      </c>
      <c r="K1672">
        <f t="shared" si="214"/>
        <v>4207</v>
      </c>
      <c r="L1672">
        <f t="shared" si="212"/>
        <v>4052</v>
      </c>
      <c r="M1672">
        <f t="shared" si="215"/>
        <v>0</v>
      </c>
      <c r="N1672">
        <f t="shared" si="213"/>
        <v>4052</v>
      </c>
    </row>
    <row r="1673" spans="1:14" x14ac:dyDescent="0.25">
      <c r="A1673" s="6">
        <v>41179</v>
      </c>
      <c r="B1673" s="7" t="s">
        <v>10</v>
      </c>
      <c r="C1673" s="8">
        <v>226</v>
      </c>
      <c r="D1673">
        <f t="shared" si="208"/>
        <v>2012</v>
      </c>
      <c r="E1673">
        <f>F1673*C1673</f>
        <v>508.5</v>
      </c>
      <c r="F1673">
        <f>VLOOKUP(D1673,$Y$3:$Z$12,2)</f>
        <v>2.25</v>
      </c>
      <c r="G1673">
        <f>SUMIF($B$2:B1673,B1673,$C$2:C1673)</f>
        <v>21474</v>
      </c>
      <c r="H1673">
        <f t="shared" si="209"/>
        <v>0.2</v>
      </c>
      <c r="I1673">
        <f t="shared" si="210"/>
        <v>45.2</v>
      </c>
      <c r="J1673">
        <f t="shared" si="211"/>
        <v>9</v>
      </c>
      <c r="K1673">
        <f t="shared" si="214"/>
        <v>4052</v>
      </c>
      <c r="L1673">
        <f t="shared" si="212"/>
        <v>3826</v>
      </c>
      <c r="M1673">
        <f t="shared" si="215"/>
        <v>0</v>
      </c>
      <c r="N1673">
        <f t="shared" si="213"/>
        <v>3826</v>
      </c>
    </row>
    <row r="1674" spans="1:14" x14ac:dyDescent="0.25">
      <c r="A1674" s="3">
        <v>41179</v>
      </c>
      <c r="B1674" s="4" t="s">
        <v>17</v>
      </c>
      <c r="C1674" s="5">
        <v>346</v>
      </c>
      <c r="D1674">
        <f t="shared" si="208"/>
        <v>2012</v>
      </c>
      <c r="E1674">
        <f>F1674*C1674</f>
        <v>778.5</v>
      </c>
      <c r="F1674">
        <f>VLOOKUP(D1674,$Y$3:$Z$12,2)</f>
        <v>2.25</v>
      </c>
      <c r="G1674">
        <f>SUMIF($B$2:B1674,B1674,$C$2:C1674)</f>
        <v>18511</v>
      </c>
      <c r="H1674">
        <f t="shared" si="209"/>
        <v>0.2</v>
      </c>
      <c r="I1674">
        <f t="shared" si="210"/>
        <v>69.2</v>
      </c>
      <c r="J1674">
        <f t="shared" si="211"/>
        <v>9</v>
      </c>
      <c r="K1674">
        <f t="shared" si="214"/>
        <v>3826</v>
      </c>
      <c r="L1674">
        <f t="shared" si="212"/>
        <v>3480</v>
      </c>
      <c r="M1674">
        <f t="shared" si="215"/>
        <v>0</v>
      </c>
      <c r="N1674">
        <f t="shared" si="213"/>
        <v>3480</v>
      </c>
    </row>
    <row r="1675" spans="1:14" x14ac:dyDescent="0.25">
      <c r="A1675" s="6">
        <v>41180</v>
      </c>
      <c r="B1675" s="7" t="s">
        <v>55</v>
      </c>
      <c r="C1675" s="8">
        <v>45</v>
      </c>
      <c r="D1675">
        <f t="shared" si="208"/>
        <v>2012</v>
      </c>
      <c r="E1675">
        <f>F1675*C1675</f>
        <v>101.25</v>
      </c>
      <c r="F1675">
        <f>VLOOKUP(D1675,$Y$3:$Z$12,2)</f>
        <v>2.25</v>
      </c>
      <c r="G1675">
        <f>SUMIF($B$2:B1675,B1675,$C$2:C1675)</f>
        <v>4350</v>
      </c>
      <c r="H1675">
        <f t="shared" si="209"/>
        <v>0.1</v>
      </c>
      <c r="I1675">
        <f t="shared" si="210"/>
        <v>4.5</v>
      </c>
      <c r="J1675">
        <f t="shared" si="211"/>
        <v>9</v>
      </c>
      <c r="K1675">
        <f t="shared" si="214"/>
        <v>3480</v>
      </c>
      <c r="L1675">
        <f t="shared" si="212"/>
        <v>3435</v>
      </c>
      <c r="M1675">
        <f t="shared" si="215"/>
        <v>0</v>
      </c>
      <c r="N1675">
        <f t="shared" si="213"/>
        <v>3435</v>
      </c>
    </row>
    <row r="1676" spans="1:14" x14ac:dyDescent="0.25">
      <c r="A1676" s="3">
        <v>41182</v>
      </c>
      <c r="B1676" s="4" t="s">
        <v>154</v>
      </c>
      <c r="C1676" s="5">
        <v>11</v>
      </c>
      <c r="D1676">
        <f t="shared" si="208"/>
        <v>2012</v>
      </c>
      <c r="E1676">
        <f>F1676*C1676</f>
        <v>24.75</v>
      </c>
      <c r="F1676">
        <f>VLOOKUP(D1676,$Y$3:$Z$12,2)</f>
        <v>2.25</v>
      </c>
      <c r="G1676">
        <f>SUMIF($B$2:B1676,B1676,$C$2:C1676)</f>
        <v>50</v>
      </c>
      <c r="H1676">
        <f t="shared" si="209"/>
        <v>0</v>
      </c>
      <c r="I1676">
        <f t="shared" si="210"/>
        <v>0</v>
      </c>
      <c r="J1676">
        <f t="shared" si="211"/>
        <v>9</v>
      </c>
      <c r="K1676">
        <f t="shared" si="214"/>
        <v>3435</v>
      </c>
      <c r="L1676">
        <f t="shared" si="212"/>
        <v>3424</v>
      </c>
      <c r="M1676">
        <f t="shared" si="215"/>
        <v>2000</v>
      </c>
      <c r="N1676">
        <f t="shared" si="213"/>
        <v>5424</v>
      </c>
    </row>
    <row r="1677" spans="1:14" x14ac:dyDescent="0.25">
      <c r="A1677" s="6">
        <v>41185</v>
      </c>
      <c r="B1677" s="7" t="s">
        <v>133</v>
      </c>
      <c r="C1677" s="8">
        <v>14</v>
      </c>
      <c r="D1677">
        <f t="shared" si="208"/>
        <v>2012</v>
      </c>
      <c r="E1677">
        <f>F1677*C1677</f>
        <v>31.5</v>
      </c>
      <c r="F1677">
        <f>VLOOKUP(D1677,$Y$3:$Z$12,2)</f>
        <v>2.25</v>
      </c>
      <c r="G1677">
        <f>SUMIF($B$2:B1677,B1677,$C$2:C1677)</f>
        <v>25</v>
      </c>
      <c r="H1677">
        <f t="shared" si="209"/>
        <v>0</v>
      </c>
      <c r="I1677">
        <f t="shared" si="210"/>
        <v>0</v>
      </c>
      <c r="J1677">
        <f t="shared" si="211"/>
        <v>10</v>
      </c>
      <c r="K1677">
        <f t="shared" si="214"/>
        <v>5424</v>
      </c>
      <c r="L1677">
        <f t="shared" si="212"/>
        <v>5410</v>
      </c>
      <c r="M1677">
        <f t="shared" si="215"/>
        <v>0</v>
      </c>
      <c r="N1677">
        <f t="shared" si="213"/>
        <v>5410</v>
      </c>
    </row>
    <row r="1678" spans="1:14" x14ac:dyDescent="0.25">
      <c r="A1678" s="3">
        <v>41190</v>
      </c>
      <c r="B1678" s="4" t="s">
        <v>54</v>
      </c>
      <c r="C1678" s="5">
        <v>12</v>
      </c>
      <c r="D1678">
        <f t="shared" si="208"/>
        <v>2012</v>
      </c>
      <c r="E1678">
        <f>F1678*C1678</f>
        <v>27</v>
      </c>
      <c r="F1678">
        <f>VLOOKUP(D1678,$Y$3:$Z$12,2)</f>
        <v>2.25</v>
      </c>
      <c r="G1678">
        <f>SUMIF($B$2:B1678,B1678,$C$2:C1678)</f>
        <v>25</v>
      </c>
      <c r="H1678">
        <f t="shared" si="209"/>
        <v>0</v>
      </c>
      <c r="I1678">
        <f t="shared" si="210"/>
        <v>0</v>
      </c>
      <c r="J1678">
        <f t="shared" si="211"/>
        <v>10</v>
      </c>
      <c r="K1678">
        <f t="shared" si="214"/>
        <v>5410</v>
      </c>
      <c r="L1678">
        <f t="shared" si="212"/>
        <v>5398</v>
      </c>
      <c r="M1678">
        <f t="shared" si="215"/>
        <v>0</v>
      </c>
      <c r="N1678">
        <f t="shared" si="213"/>
        <v>5398</v>
      </c>
    </row>
    <row r="1679" spans="1:14" x14ac:dyDescent="0.25">
      <c r="A1679" s="6">
        <v>41195</v>
      </c>
      <c r="B1679" s="7" t="s">
        <v>157</v>
      </c>
      <c r="C1679" s="8">
        <v>11</v>
      </c>
      <c r="D1679">
        <f t="shared" si="208"/>
        <v>2012</v>
      </c>
      <c r="E1679">
        <f>F1679*C1679</f>
        <v>24.75</v>
      </c>
      <c r="F1679">
        <f>VLOOKUP(D1679,$Y$3:$Z$12,2)</f>
        <v>2.25</v>
      </c>
      <c r="G1679">
        <f>SUMIF($B$2:B1679,B1679,$C$2:C1679)</f>
        <v>17</v>
      </c>
      <c r="H1679">
        <f t="shared" si="209"/>
        <v>0</v>
      </c>
      <c r="I1679">
        <f t="shared" si="210"/>
        <v>0</v>
      </c>
      <c r="J1679">
        <f t="shared" si="211"/>
        <v>10</v>
      </c>
      <c r="K1679">
        <f t="shared" si="214"/>
        <v>5398</v>
      </c>
      <c r="L1679">
        <f t="shared" si="212"/>
        <v>5387</v>
      </c>
      <c r="M1679">
        <f t="shared" si="215"/>
        <v>0</v>
      </c>
      <c r="N1679">
        <f t="shared" si="213"/>
        <v>5387</v>
      </c>
    </row>
    <row r="1680" spans="1:14" x14ac:dyDescent="0.25">
      <c r="A1680" s="3">
        <v>41195</v>
      </c>
      <c r="B1680" s="4" t="s">
        <v>29</v>
      </c>
      <c r="C1680" s="5">
        <v>142</v>
      </c>
      <c r="D1680">
        <f t="shared" si="208"/>
        <v>2012</v>
      </c>
      <c r="E1680">
        <f>F1680*C1680</f>
        <v>319.5</v>
      </c>
      <c r="F1680">
        <f>VLOOKUP(D1680,$Y$3:$Z$12,2)</f>
        <v>2.25</v>
      </c>
      <c r="G1680">
        <f>SUMIF($B$2:B1680,B1680,$C$2:C1680)</f>
        <v>1687</v>
      </c>
      <c r="H1680">
        <f t="shared" si="209"/>
        <v>0.1</v>
      </c>
      <c r="I1680">
        <f t="shared" si="210"/>
        <v>14.200000000000001</v>
      </c>
      <c r="J1680">
        <f t="shared" si="211"/>
        <v>10</v>
      </c>
      <c r="K1680">
        <f t="shared" si="214"/>
        <v>5387</v>
      </c>
      <c r="L1680">
        <f t="shared" si="212"/>
        <v>5245</v>
      </c>
      <c r="M1680">
        <f t="shared" si="215"/>
        <v>0</v>
      </c>
      <c r="N1680">
        <f t="shared" si="213"/>
        <v>5245</v>
      </c>
    </row>
    <row r="1681" spans="1:14" x14ac:dyDescent="0.25">
      <c r="A1681" s="6">
        <v>41201</v>
      </c>
      <c r="B1681" s="7" t="s">
        <v>74</v>
      </c>
      <c r="C1681" s="8">
        <v>184</v>
      </c>
      <c r="D1681">
        <f t="shared" si="208"/>
        <v>2012</v>
      </c>
      <c r="E1681">
        <f>F1681*C1681</f>
        <v>414</v>
      </c>
      <c r="F1681">
        <f>VLOOKUP(D1681,$Y$3:$Z$12,2)</f>
        <v>2.25</v>
      </c>
      <c r="G1681">
        <f>SUMIF($B$2:B1681,B1681,$C$2:C1681)</f>
        <v>2036</v>
      </c>
      <c r="H1681">
        <f t="shared" si="209"/>
        <v>0.1</v>
      </c>
      <c r="I1681">
        <f t="shared" si="210"/>
        <v>18.400000000000002</v>
      </c>
      <c r="J1681">
        <f t="shared" si="211"/>
        <v>10</v>
      </c>
      <c r="K1681">
        <f t="shared" si="214"/>
        <v>5245</v>
      </c>
      <c r="L1681">
        <f t="shared" si="212"/>
        <v>5061</v>
      </c>
      <c r="M1681">
        <f t="shared" si="215"/>
        <v>0</v>
      </c>
      <c r="N1681">
        <f t="shared" si="213"/>
        <v>5061</v>
      </c>
    </row>
    <row r="1682" spans="1:14" x14ac:dyDescent="0.25">
      <c r="A1682" s="3">
        <v>41202</v>
      </c>
      <c r="B1682" s="4" t="s">
        <v>48</v>
      </c>
      <c r="C1682" s="5">
        <v>390</v>
      </c>
      <c r="D1682">
        <f t="shared" si="208"/>
        <v>2012</v>
      </c>
      <c r="E1682">
        <f>F1682*C1682</f>
        <v>877.5</v>
      </c>
      <c r="F1682">
        <f>VLOOKUP(D1682,$Y$3:$Z$12,2)</f>
        <v>2.25</v>
      </c>
      <c r="G1682">
        <f>SUMIF($B$2:B1682,B1682,$C$2:C1682)</f>
        <v>19774</v>
      </c>
      <c r="H1682">
        <f t="shared" si="209"/>
        <v>0.2</v>
      </c>
      <c r="I1682">
        <f t="shared" si="210"/>
        <v>78</v>
      </c>
      <c r="J1682">
        <f t="shared" si="211"/>
        <v>10</v>
      </c>
      <c r="K1682">
        <f t="shared" si="214"/>
        <v>5061</v>
      </c>
      <c r="L1682">
        <f t="shared" si="212"/>
        <v>4671</v>
      </c>
      <c r="M1682">
        <f t="shared" si="215"/>
        <v>0</v>
      </c>
      <c r="N1682">
        <f t="shared" si="213"/>
        <v>4671</v>
      </c>
    </row>
    <row r="1683" spans="1:14" x14ac:dyDescent="0.25">
      <c r="A1683" s="6">
        <v>41206</v>
      </c>
      <c r="B1683" s="7" t="s">
        <v>40</v>
      </c>
      <c r="C1683" s="8">
        <v>110</v>
      </c>
      <c r="D1683">
        <f t="shared" si="208"/>
        <v>2012</v>
      </c>
      <c r="E1683">
        <f>F1683*C1683</f>
        <v>247.5</v>
      </c>
      <c r="F1683">
        <f>VLOOKUP(D1683,$Y$3:$Z$12,2)</f>
        <v>2.25</v>
      </c>
      <c r="G1683">
        <f>SUMIF($B$2:B1683,B1683,$C$2:C1683)</f>
        <v>4129</v>
      </c>
      <c r="H1683">
        <f t="shared" si="209"/>
        <v>0.1</v>
      </c>
      <c r="I1683">
        <f t="shared" si="210"/>
        <v>11</v>
      </c>
      <c r="J1683">
        <f t="shared" si="211"/>
        <v>10</v>
      </c>
      <c r="K1683">
        <f t="shared" si="214"/>
        <v>4671</v>
      </c>
      <c r="L1683">
        <f t="shared" si="212"/>
        <v>4561</v>
      </c>
      <c r="M1683">
        <f t="shared" si="215"/>
        <v>0</v>
      </c>
      <c r="N1683">
        <f t="shared" si="213"/>
        <v>4561</v>
      </c>
    </row>
    <row r="1684" spans="1:14" x14ac:dyDescent="0.25">
      <c r="A1684" s="3">
        <v>41207</v>
      </c>
      <c r="B1684" s="4" t="s">
        <v>22</v>
      </c>
      <c r="C1684" s="5">
        <v>92</v>
      </c>
      <c r="D1684">
        <f t="shared" si="208"/>
        <v>2012</v>
      </c>
      <c r="E1684">
        <f>F1684*C1684</f>
        <v>207</v>
      </c>
      <c r="F1684">
        <f>VLOOKUP(D1684,$Y$3:$Z$12,2)</f>
        <v>2.25</v>
      </c>
      <c r="G1684">
        <f>SUMIF($B$2:B1684,B1684,$C$2:C1684)</f>
        <v>3882</v>
      </c>
      <c r="H1684">
        <f t="shared" si="209"/>
        <v>0.1</v>
      </c>
      <c r="I1684">
        <f t="shared" si="210"/>
        <v>9.2000000000000011</v>
      </c>
      <c r="J1684">
        <f t="shared" si="211"/>
        <v>10</v>
      </c>
      <c r="K1684">
        <f t="shared" si="214"/>
        <v>4561</v>
      </c>
      <c r="L1684">
        <f t="shared" si="212"/>
        <v>4469</v>
      </c>
      <c r="M1684">
        <f t="shared" si="215"/>
        <v>0</v>
      </c>
      <c r="N1684">
        <f t="shared" si="213"/>
        <v>4469</v>
      </c>
    </row>
    <row r="1685" spans="1:14" x14ac:dyDescent="0.25">
      <c r="A1685" s="6">
        <v>41208</v>
      </c>
      <c r="B1685" s="7" t="s">
        <v>71</v>
      </c>
      <c r="C1685" s="8">
        <v>5</v>
      </c>
      <c r="D1685">
        <f t="shared" si="208"/>
        <v>2012</v>
      </c>
      <c r="E1685">
        <f>F1685*C1685</f>
        <v>11.25</v>
      </c>
      <c r="F1685">
        <f>VLOOKUP(D1685,$Y$3:$Z$12,2)</f>
        <v>2.25</v>
      </c>
      <c r="G1685">
        <f>SUMIF($B$2:B1685,B1685,$C$2:C1685)</f>
        <v>37</v>
      </c>
      <c r="H1685">
        <f t="shared" si="209"/>
        <v>0</v>
      </c>
      <c r="I1685">
        <f t="shared" si="210"/>
        <v>0</v>
      </c>
      <c r="J1685">
        <f t="shared" si="211"/>
        <v>10</v>
      </c>
      <c r="K1685">
        <f t="shared" si="214"/>
        <v>4469</v>
      </c>
      <c r="L1685">
        <f t="shared" si="212"/>
        <v>4464</v>
      </c>
      <c r="M1685">
        <f t="shared" si="215"/>
        <v>0</v>
      </c>
      <c r="N1685">
        <f t="shared" si="213"/>
        <v>4464</v>
      </c>
    </row>
    <row r="1686" spans="1:14" x14ac:dyDescent="0.25">
      <c r="A1686" s="3">
        <v>41208</v>
      </c>
      <c r="B1686" s="4" t="s">
        <v>232</v>
      </c>
      <c r="C1686" s="5">
        <v>2</v>
      </c>
      <c r="D1686">
        <f t="shared" si="208"/>
        <v>2012</v>
      </c>
      <c r="E1686">
        <f>F1686*C1686</f>
        <v>4.5</v>
      </c>
      <c r="F1686">
        <f>VLOOKUP(D1686,$Y$3:$Z$12,2)</f>
        <v>2.25</v>
      </c>
      <c r="G1686">
        <f>SUMIF($B$2:B1686,B1686,$C$2:C1686)</f>
        <v>17</v>
      </c>
      <c r="H1686">
        <f t="shared" si="209"/>
        <v>0</v>
      </c>
      <c r="I1686">
        <f t="shared" si="210"/>
        <v>0</v>
      </c>
      <c r="J1686">
        <f t="shared" si="211"/>
        <v>10</v>
      </c>
      <c r="K1686">
        <f t="shared" si="214"/>
        <v>4464</v>
      </c>
      <c r="L1686">
        <f t="shared" si="212"/>
        <v>4462</v>
      </c>
      <c r="M1686">
        <f t="shared" si="215"/>
        <v>0</v>
      </c>
      <c r="N1686">
        <f t="shared" si="213"/>
        <v>4462</v>
      </c>
    </row>
    <row r="1687" spans="1:14" x14ac:dyDescent="0.25">
      <c r="A1687" s="6">
        <v>41210</v>
      </c>
      <c r="B1687" s="7" t="s">
        <v>178</v>
      </c>
      <c r="C1687" s="8">
        <v>14</v>
      </c>
      <c r="D1687">
        <f t="shared" si="208"/>
        <v>2012</v>
      </c>
      <c r="E1687">
        <f>F1687*C1687</f>
        <v>31.5</v>
      </c>
      <c r="F1687">
        <f>VLOOKUP(D1687,$Y$3:$Z$12,2)</f>
        <v>2.25</v>
      </c>
      <c r="G1687">
        <f>SUMIF($B$2:B1687,B1687,$C$2:C1687)</f>
        <v>42</v>
      </c>
      <c r="H1687">
        <f t="shared" si="209"/>
        <v>0</v>
      </c>
      <c r="I1687">
        <f t="shared" si="210"/>
        <v>0</v>
      </c>
      <c r="J1687">
        <f t="shared" si="211"/>
        <v>10</v>
      </c>
      <c r="K1687">
        <f t="shared" si="214"/>
        <v>4462</v>
      </c>
      <c r="L1687">
        <f t="shared" si="212"/>
        <v>4448</v>
      </c>
      <c r="M1687">
        <f t="shared" si="215"/>
        <v>0</v>
      </c>
      <c r="N1687">
        <f t="shared" si="213"/>
        <v>4448</v>
      </c>
    </row>
    <row r="1688" spans="1:14" x14ac:dyDescent="0.25">
      <c r="A1688" s="3">
        <v>41213</v>
      </c>
      <c r="B1688" s="4" t="s">
        <v>87</v>
      </c>
      <c r="C1688" s="5">
        <v>6</v>
      </c>
      <c r="D1688">
        <f t="shared" si="208"/>
        <v>2012</v>
      </c>
      <c r="E1688">
        <f>F1688*C1688</f>
        <v>13.5</v>
      </c>
      <c r="F1688">
        <f>VLOOKUP(D1688,$Y$3:$Z$12,2)</f>
        <v>2.25</v>
      </c>
      <c r="G1688">
        <f>SUMIF($B$2:B1688,B1688,$C$2:C1688)</f>
        <v>19</v>
      </c>
      <c r="H1688">
        <f t="shared" si="209"/>
        <v>0</v>
      </c>
      <c r="I1688">
        <f t="shared" si="210"/>
        <v>0</v>
      </c>
      <c r="J1688">
        <f t="shared" si="211"/>
        <v>10</v>
      </c>
      <c r="K1688">
        <f t="shared" si="214"/>
        <v>4448</v>
      </c>
      <c r="L1688">
        <f t="shared" si="212"/>
        <v>4442</v>
      </c>
      <c r="M1688">
        <f t="shared" si="215"/>
        <v>1000</v>
      </c>
      <c r="N1688">
        <f t="shared" si="213"/>
        <v>5442</v>
      </c>
    </row>
    <row r="1689" spans="1:14" x14ac:dyDescent="0.25">
      <c r="A1689" s="6">
        <v>41214</v>
      </c>
      <c r="B1689" s="7" t="s">
        <v>21</v>
      </c>
      <c r="C1689" s="8">
        <v>65</v>
      </c>
      <c r="D1689">
        <f t="shared" si="208"/>
        <v>2012</v>
      </c>
      <c r="E1689">
        <f>F1689*C1689</f>
        <v>146.25</v>
      </c>
      <c r="F1689">
        <f>VLOOKUP(D1689,$Y$3:$Z$12,2)</f>
        <v>2.25</v>
      </c>
      <c r="G1689">
        <f>SUMIF($B$2:B1689,B1689,$C$2:C1689)</f>
        <v>4346</v>
      </c>
      <c r="H1689">
        <f t="shared" si="209"/>
        <v>0.1</v>
      </c>
      <c r="I1689">
        <f t="shared" si="210"/>
        <v>6.5</v>
      </c>
      <c r="J1689">
        <f t="shared" si="211"/>
        <v>11</v>
      </c>
      <c r="K1689">
        <f t="shared" si="214"/>
        <v>5442</v>
      </c>
      <c r="L1689">
        <f t="shared" si="212"/>
        <v>5377</v>
      </c>
      <c r="M1689">
        <f t="shared" si="215"/>
        <v>0</v>
      </c>
      <c r="N1689">
        <f t="shared" si="213"/>
        <v>5377</v>
      </c>
    </row>
    <row r="1690" spans="1:14" x14ac:dyDescent="0.25">
      <c r="A1690" s="3">
        <v>41214</v>
      </c>
      <c r="B1690" s="4" t="s">
        <v>72</v>
      </c>
      <c r="C1690" s="5">
        <v>45</v>
      </c>
      <c r="D1690">
        <f t="shared" si="208"/>
        <v>2012</v>
      </c>
      <c r="E1690">
        <f>F1690*C1690</f>
        <v>101.25</v>
      </c>
      <c r="F1690">
        <f>VLOOKUP(D1690,$Y$3:$Z$12,2)</f>
        <v>2.25</v>
      </c>
      <c r="G1690">
        <f>SUMIF($B$2:B1690,B1690,$C$2:C1690)</f>
        <v>2903</v>
      </c>
      <c r="H1690">
        <f t="shared" si="209"/>
        <v>0.1</v>
      </c>
      <c r="I1690">
        <f t="shared" si="210"/>
        <v>4.5</v>
      </c>
      <c r="J1690">
        <f t="shared" si="211"/>
        <v>11</v>
      </c>
      <c r="K1690">
        <f t="shared" si="214"/>
        <v>5377</v>
      </c>
      <c r="L1690">
        <f t="shared" si="212"/>
        <v>5332</v>
      </c>
      <c r="M1690">
        <f t="shared" si="215"/>
        <v>0</v>
      </c>
      <c r="N1690">
        <f t="shared" si="213"/>
        <v>5332</v>
      </c>
    </row>
    <row r="1691" spans="1:14" x14ac:dyDescent="0.25">
      <c r="A1691" s="6">
        <v>41214</v>
      </c>
      <c r="B1691" s="7" t="s">
        <v>10</v>
      </c>
      <c r="C1691" s="8">
        <v>108</v>
      </c>
      <c r="D1691">
        <f t="shared" si="208"/>
        <v>2012</v>
      </c>
      <c r="E1691">
        <f>F1691*C1691</f>
        <v>243</v>
      </c>
      <c r="F1691">
        <f>VLOOKUP(D1691,$Y$3:$Z$12,2)</f>
        <v>2.25</v>
      </c>
      <c r="G1691">
        <f>SUMIF($B$2:B1691,B1691,$C$2:C1691)</f>
        <v>21582</v>
      </c>
      <c r="H1691">
        <f t="shared" si="209"/>
        <v>0.2</v>
      </c>
      <c r="I1691">
        <f t="shared" si="210"/>
        <v>21.6</v>
      </c>
      <c r="J1691">
        <f t="shared" si="211"/>
        <v>11</v>
      </c>
      <c r="K1691">
        <f t="shared" si="214"/>
        <v>5332</v>
      </c>
      <c r="L1691">
        <f t="shared" si="212"/>
        <v>5224</v>
      </c>
      <c r="M1691">
        <f t="shared" si="215"/>
        <v>0</v>
      </c>
      <c r="N1691">
        <f t="shared" si="213"/>
        <v>5224</v>
      </c>
    </row>
    <row r="1692" spans="1:14" x14ac:dyDescent="0.25">
      <c r="A1692" s="3">
        <v>41215</v>
      </c>
      <c r="B1692" s="4" t="s">
        <v>40</v>
      </c>
      <c r="C1692" s="5">
        <v>159</v>
      </c>
      <c r="D1692">
        <f t="shared" si="208"/>
        <v>2012</v>
      </c>
      <c r="E1692">
        <f>F1692*C1692</f>
        <v>357.75</v>
      </c>
      <c r="F1692">
        <f>VLOOKUP(D1692,$Y$3:$Z$12,2)</f>
        <v>2.25</v>
      </c>
      <c r="G1692">
        <f>SUMIF($B$2:B1692,B1692,$C$2:C1692)</f>
        <v>4288</v>
      </c>
      <c r="H1692">
        <f t="shared" si="209"/>
        <v>0.1</v>
      </c>
      <c r="I1692">
        <f t="shared" si="210"/>
        <v>15.9</v>
      </c>
      <c r="J1692">
        <f t="shared" si="211"/>
        <v>11</v>
      </c>
      <c r="K1692">
        <f t="shared" si="214"/>
        <v>5224</v>
      </c>
      <c r="L1692">
        <f t="shared" si="212"/>
        <v>5065</v>
      </c>
      <c r="M1692">
        <f t="shared" si="215"/>
        <v>0</v>
      </c>
      <c r="N1692">
        <f t="shared" si="213"/>
        <v>5065</v>
      </c>
    </row>
    <row r="1693" spans="1:14" x14ac:dyDescent="0.25">
      <c r="A1693" s="6">
        <v>41219</v>
      </c>
      <c r="B1693" s="7" t="s">
        <v>22</v>
      </c>
      <c r="C1693" s="8">
        <v>141</v>
      </c>
      <c r="D1693">
        <f t="shared" si="208"/>
        <v>2012</v>
      </c>
      <c r="E1693">
        <f>F1693*C1693</f>
        <v>317.25</v>
      </c>
      <c r="F1693">
        <f>VLOOKUP(D1693,$Y$3:$Z$12,2)</f>
        <v>2.25</v>
      </c>
      <c r="G1693">
        <f>SUMIF($B$2:B1693,B1693,$C$2:C1693)</f>
        <v>4023</v>
      </c>
      <c r="H1693">
        <f t="shared" si="209"/>
        <v>0.1</v>
      </c>
      <c r="I1693">
        <f t="shared" si="210"/>
        <v>14.100000000000001</v>
      </c>
      <c r="J1693">
        <f t="shared" si="211"/>
        <v>11</v>
      </c>
      <c r="K1693">
        <f t="shared" si="214"/>
        <v>5065</v>
      </c>
      <c r="L1693">
        <f t="shared" si="212"/>
        <v>4924</v>
      </c>
      <c r="M1693">
        <f t="shared" si="215"/>
        <v>0</v>
      </c>
      <c r="N1693">
        <f t="shared" si="213"/>
        <v>4924</v>
      </c>
    </row>
    <row r="1694" spans="1:14" x14ac:dyDescent="0.25">
      <c r="A1694" s="3">
        <v>41219</v>
      </c>
      <c r="B1694" s="4" t="s">
        <v>41</v>
      </c>
      <c r="C1694" s="5">
        <v>14</v>
      </c>
      <c r="D1694">
        <f t="shared" si="208"/>
        <v>2012</v>
      </c>
      <c r="E1694">
        <f>F1694*C1694</f>
        <v>31.5</v>
      </c>
      <c r="F1694">
        <f>VLOOKUP(D1694,$Y$3:$Z$12,2)</f>
        <v>2.25</v>
      </c>
      <c r="G1694">
        <f>SUMIF($B$2:B1694,B1694,$C$2:C1694)</f>
        <v>36</v>
      </c>
      <c r="H1694">
        <f t="shared" si="209"/>
        <v>0</v>
      </c>
      <c r="I1694">
        <f t="shared" si="210"/>
        <v>0</v>
      </c>
      <c r="J1694">
        <f t="shared" si="211"/>
        <v>11</v>
      </c>
      <c r="K1694">
        <f t="shared" si="214"/>
        <v>4924</v>
      </c>
      <c r="L1694">
        <f t="shared" si="212"/>
        <v>4910</v>
      </c>
      <c r="M1694">
        <f t="shared" si="215"/>
        <v>0</v>
      </c>
      <c r="N1694">
        <f t="shared" si="213"/>
        <v>4910</v>
      </c>
    </row>
    <row r="1695" spans="1:14" x14ac:dyDescent="0.25">
      <c r="A1695" s="6">
        <v>41222</v>
      </c>
      <c r="B1695" s="7" t="s">
        <v>13</v>
      </c>
      <c r="C1695" s="8">
        <v>142</v>
      </c>
      <c r="D1695">
        <f t="shared" si="208"/>
        <v>2012</v>
      </c>
      <c r="E1695">
        <f>F1695*C1695</f>
        <v>319.5</v>
      </c>
      <c r="F1695">
        <f>VLOOKUP(D1695,$Y$3:$Z$12,2)</f>
        <v>2.25</v>
      </c>
      <c r="G1695">
        <f>SUMIF($B$2:B1695,B1695,$C$2:C1695)</f>
        <v>3560</v>
      </c>
      <c r="H1695">
        <f t="shared" si="209"/>
        <v>0.1</v>
      </c>
      <c r="I1695">
        <f t="shared" si="210"/>
        <v>14.200000000000001</v>
      </c>
      <c r="J1695">
        <f t="shared" si="211"/>
        <v>11</v>
      </c>
      <c r="K1695">
        <f t="shared" si="214"/>
        <v>4910</v>
      </c>
      <c r="L1695">
        <f t="shared" si="212"/>
        <v>4768</v>
      </c>
      <c r="M1695">
        <f t="shared" si="215"/>
        <v>0</v>
      </c>
      <c r="N1695">
        <f t="shared" si="213"/>
        <v>4768</v>
      </c>
    </row>
    <row r="1696" spans="1:14" x14ac:dyDescent="0.25">
      <c r="A1696" s="3">
        <v>41223</v>
      </c>
      <c r="B1696" s="4" t="s">
        <v>12</v>
      </c>
      <c r="C1696" s="5">
        <v>167</v>
      </c>
      <c r="D1696">
        <f t="shared" si="208"/>
        <v>2012</v>
      </c>
      <c r="E1696">
        <f>F1696*C1696</f>
        <v>375.75</v>
      </c>
      <c r="F1696">
        <f>VLOOKUP(D1696,$Y$3:$Z$12,2)</f>
        <v>2.25</v>
      </c>
      <c r="G1696">
        <f>SUMIF($B$2:B1696,B1696,$C$2:C1696)</f>
        <v>20258</v>
      </c>
      <c r="H1696">
        <f t="shared" si="209"/>
        <v>0.2</v>
      </c>
      <c r="I1696">
        <f t="shared" si="210"/>
        <v>33.4</v>
      </c>
      <c r="J1696">
        <f t="shared" si="211"/>
        <v>11</v>
      </c>
      <c r="K1696">
        <f t="shared" si="214"/>
        <v>4768</v>
      </c>
      <c r="L1696">
        <f t="shared" si="212"/>
        <v>4601</v>
      </c>
      <c r="M1696">
        <f t="shared" si="215"/>
        <v>0</v>
      </c>
      <c r="N1696">
        <f t="shared" si="213"/>
        <v>4601</v>
      </c>
    </row>
    <row r="1697" spans="1:14" x14ac:dyDescent="0.25">
      <c r="A1697" s="6">
        <v>41224</v>
      </c>
      <c r="B1697" s="7" t="s">
        <v>178</v>
      </c>
      <c r="C1697" s="8">
        <v>12</v>
      </c>
      <c r="D1697">
        <f t="shared" si="208"/>
        <v>2012</v>
      </c>
      <c r="E1697">
        <f>F1697*C1697</f>
        <v>27</v>
      </c>
      <c r="F1697">
        <f>VLOOKUP(D1697,$Y$3:$Z$12,2)</f>
        <v>2.25</v>
      </c>
      <c r="G1697">
        <f>SUMIF($B$2:B1697,B1697,$C$2:C1697)</f>
        <v>54</v>
      </c>
      <c r="H1697">
        <f t="shared" si="209"/>
        <v>0</v>
      </c>
      <c r="I1697">
        <f t="shared" si="210"/>
        <v>0</v>
      </c>
      <c r="J1697">
        <f t="shared" si="211"/>
        <v>11</v>
      </c>
      <c r="K1697">
        <f t="shared" si="214"/>
        <v>4601</v>
      </c>
      <c r="L1697">
        <f t="shared" si="212"/>
        <v>4589</v>
      </c>
      <c r="M1697">
        <f t="shared" si="215"/>
        <v>0</v>
      </c>
      <c r="N1697">
        <f t="shared" si="213"/>
        <v>4589</v>
      </c>
    </row>
    <row r="1698" spans="1:14" x14ac:dyDescent="0.25">
      <c r="A1698" s="3">
        <v>41229</v>
      </c>
      <c r="B1698" s="4" t="s">
        <v>31</v>
      </c>
      <c r="C1698" s="5">
        <v>187</v>
      </c>
      <c r="D1698">
        <f t="shared" si="208"/>
        <v>2012</v>
      </c>
      <c r="E1698">
        <f>F1698*C1698</f>
        <v>420.75</v>
      </c>
      <c r="F1698">
        <f>VLOOKUP(D1698,$Y$3:$Z$12,2)</f>
        <v>2.25</v>
      </c>
      <c r="G1698">
        <f>SUMIF($B$2:B1698,B1698,$C$2:C1698)</f>
        <v>3722</v>
      </c>
      <c r="H1698">
        <f t="shared" si="209"/>
        <v>0.1</v>
      </c>
      <c r="I1698">
        <f t="shared" si="210"/>
        <v>18.7</v>
      </c>
      <c r="J1698">
        <f t="shared" si="211"/>
        <v>11</v>
      </c>
      <c r="K1698">
        <f t="shared" si="214"/>
        <v>4589</v>
      </c>
      <c r="L1698">
        <f t="shared" si="212"/>
        <v>4402</v>
      </c>
      <c r="M1698">
        <f t="shared" si="215"/>
        <v>0</v>
      </c>
      <c r="N1698">
        <f t="shared" si="213"/>
        <v>4402</v>
      </c>
    </row>
    <row r="1699" spans="1:14" x14ac:dyDescent="0.25">
      <c r="A1699" s="6">
        <v>41232</v>
      </c>
      <c r="B1699" s="7" t="s">
        <v>44</v>
      </c>
      <c r="C1699" s="8">
        <v>14</v>
      </c>
      <c r="D1699">
        <f t="shared" si="208"/>
        <v>2012</v>
      </c>
      <c r="E1699">
        <f>F1699*C1699</f>
        <v>31.5</v>
      </c>
      <c r="F1699">
        <f>VLOOKUP(D1699,$Y$3:$Z$12,2)</f>
        <v>2.25</v>
      </c>
      <c r="G1699">
        <f>SUMIF($B$2:B1699,B1699,$C$2:C1699)</f>
        <v>49</v>
      </c>
      <c r="H1699">
        <f t="shared" si="209"/>
        <v>0</v>
      </c>
      <c r="I1699">
        <f t="shared" si="210"/>
        <v>0</v>
      </c>
      <c r="J1699">
        <f t="shared" si="211"/>
        <v>11</v>
      </c>
      <c r="K1699">
        <f t="shared" si="214"/>
        <v>4402</v>
      </c>
      <c r="L1699">
        <f t="shared" si="212"/>
        <v>4388</v>
      </c>
      <c r="M1699">
        <f t="shared" si="215"/>
        <v>0</v>
      </c>
      <c r="N1699">
        <f t="shared" si="213"/>
        <v>4388</v>
      </c>
    </row>
    <row r="1700" spans="1:14" x14ac:dyDescent="0.25">
      <c r="A1700" s="3">
        <v>41235</v>
      </c>
      <c r="B1700" s="4" t="s">
        <v>168</v>
      </c>
      <c r="C1700" s="5">
        <v>10</v>
      </c>
      <c r="D1700">
        <f t="shared" si="208"/>
        <v>2012</v>
      </c>
      <c r="E1700">
        <f>F1700*C1700</f>
        <v>22.5</v>
      </c>
      <c r="F1700">
        <f>VLOOKUP(D1700,$Y$3:$Z$12,2)</f>
        <v>2.25</v>
      </c>
      <c r="G1700">
        <f>SUMIF($B$2:B1700,B1700,$C$2:C1700)</f>
        <v>12</v>
      </c>
      <c r="H1700">
        <f t="shared" si="209"/>
        <v>0</v>
      </c>
      <c r="I1700">
        <f t="shared" si="210"/>
        <v>0</v>
      </c>
      <c r="J1700">
        <f t="shared" si="211"/>
        <v>11</v>
      </c>
      <c r="K1700">
        <f t="shared" si="214"/>
        <v>4388</v>
      </c>
      <c r="L1700">
        <f t="shared" si="212"/>
        <v>4378</v>
      </c>
      <c r="M1700">
        <f t="shared" si="215"/>
        <v>0</v>
      </c>
      <c r="N1700">
        <f t="shared" si="213"/>
        <v>4378</v>
      </c>
    </row>
    <row r="1701" spans="1:14" x14ac:dyDescent="0.25">
      <c r="A1701" s="6">
        <v>41236</v>
      </c>
      <c r="B1701" s="7" t="s">
        <v>25</v>
      </c>
      <c r="C1701" s="8">
        <v>269</v>
      </c>
      <c r="D1701">
        <f t="shared" si="208"/>
        <v>2012</v>
      </c>
      <c r="E1701">
        <f>F1701*C1701</f>
        <v>605.25</v>
      </c>
      <c r="F1701">
        <f>VLOOKUP(D1701,$Y$3:$Z$12,2)</f>
        <v>2.25</v>
      </c>
      <c r="G1701">
        <f>SUMIF($B$2:B1701,B1701,$C$2:C1701)</f>
        <v>19695</v>
      </c>
      <c r="H1701">
        <f t="shared" si="209"/>
        <v>0.2</v>
      </c>
      <c r="I1701">
        <f t="shared" si="210"/>
        <v>53.800000000000004</v>
      </c>
      <c r="J1701">
        <f t="shared" si="211"/>
        <v>11</v>
      </c>
      <c r="K1701">
        <f t="shared" si="214"/>
        <v>4378</v>
      </c>
      <c r="L1701">
        <f t="shared" si="212"/>
        <v>4109</v>
      </c>
      <c r="M1701">
        <f t="shared" si="215"/>
        <v>0</v>
      </c>
      <c r="N1701">
        <f t="shared" si="213"/>
        <v>4109</v>
      </c>
    </row>
    <row r="1702" spans="1:14" x14ac:dyDescent="0.25">
      <c r="A1702" s="3">
        <v>41236</v>
      </c>
      <c r="B1702" s="4" t="s">
        <v>8</v>
      </c>
      <c r="C1702" s="5">
        <v>328</v>
      </c>
      <c r="D1702">
        <f t="shared" si="208"/>
        <v>2012</v>
      </c>
      <c r="E1702">
        <f>F1702*C1702</f>
        <v>738</v>
      </c>
      <c r="F1702">
        <f>VLOOKUP(D1702,$Y$3:$Z$12,2)</f>
        <v>2.25</v>
      </c>
      <c r="G1702">
        <f>SUMIF($B$2:B1702,B1702,$C$2:C1702)</f>
        <v>9134</v>
      </c>
      <c r="H1702">
        <f t="shared" si="209"/>
        <v>0.1</v>
      </c>
      <c r="I1702">
        <f t="shared" si="210"/>
        <v>32.800000000000004</v>
      </c>
      <c r="J1702">
        <f t="shared" si="211"/>
        <v>11</v>
      </c>
      <c r="K1702">
        <f t="shared" si="214"/>
        <v>4109</v>
      </c>
      <c r="L1702">
        <f t="shared" si="212"/>
        <v>3781</v>
      </c>
      <c r="M1702">
        <f t="shared" si="215"/>
        <v>0</v>
      </c>
      <c r="N1702">
        <f t="shared" si="213"/>
        <v>3781</v>
      </c>
    </row>
    <row r="1703" spans="1:14" x14ac:dyDescent="0.25">
      <c r="A1703" s="6">
        <v>41237</v>
      </c>
      <c r="B1703" s="7" t="s">
        <v>12</v>
      </c>
      <c r="C1703" s="8">
        <v>228</v>
      </c>
      <c r="D1703">
        <f t="shared" si="208"/>
        <v>2012</v>
      </c>
      <c r="E1703">
        <f>F1703*C1703</f>
        <v>513</v>
      </c>
      <c r="F1703">
        <f>VLOOKUP(D1703,$Y$3:$Z$12,2)</f>
        <v>2.25</v>
      </c>
      <c r="G1703">
        <f>SUMIF($B$2:B1703,B1703,$C$2:C1703)</f>
        <v>20486</v>
      </c>
      <c r="H1703">
        <f t="shared" si="209"/>
        <v>0.2</v>
      </c>
      <c r="I1703">
        <f t="shared" si="210"/>
        <v>45.6</v>
      </c>
      <c r="J1703">
        <f t="shared" si="211"/>
        <v>11</v>
      </c>
      <c r="K1703">
        <f t="shared" si="214"/>
        <v>3781</v>
      </c>
      <c r="L1703">
        <f t="shared" si="212"/>
        <v>3553</v>
      </c>
      <c r="M1703">
        <f t="shared" si="215"/>
        <v>0</v>
      </c>
      <c r="N1703">
        <f t="shared" si="213"/>
        <v>3553</v>
      </c>
    </row>
    <row r="1704" spans="1:14" x14ac:dyDescent="0.25">
      <c r="A1704" s="3">
        <v>41239</v>
      </c>
      <c r="B1704" s="4" t="s">
        <v>5</v>
      </c>
      <c r="C1704" s="5">
        <v>12</v>
      </c>
      <c r="D1704">
        <f t="shared" si="208"/>
        <v>2012</v>
      </c>
      <c r="E1704">
        <f>F1704*C1704</f>
        <v>27</v>
      </c>
      <c r="F1704">
        <f>VLOOKUP(D1704,$Y$3:$Z$12,2)</f>
        <v>2.25</v>
      </c>
      <c r="G1704">
        <f>SUMIF($B$2:B1704,B1704,$C$2:C1704)</f>
        <v>14</v>
      </c>
      <c r="H1704">
        <f t="shared" si="209"/>
        <v>0</v>
      </c>
      <c r="I1704">
        <f t="shared" si="210"/>
        <v>0</v>
      </c>
      <c r="J1704">
        <f t="shared" si="211"/>
        <v>11</v>
      </c>
      <c r="K1704">
        <f t="shared" si="214"/>
        <v>3553</v>
      </c>
      <c r="L1704">
        <f t="shared" si="212"/>
        <v>3541</v>
      </c>
      <c r="M1704">
        <f t="shared" si="215"/>
        <v>2000</v>
      </c>
      <c r="N1704">
        <f t="shared" si="213"/>
        <v>5541</v>
      </c>
    </row>
    <row r="1705" spans="1:14" x14ac:dyDescent="0.25">
      <c r="A1705" s="6">
        <v>41244</v>
      </c>
      <c r="B1705" s="7" t="s">
        <v>96</v>
      </c>
      <c r="C1705" s="8">
        <v>16</v>
      </c>
      <c r="D1705">
        <f t="shared" si="208"/>
        <v>2012</v>
      </c>
      <c r="E1705">
        <f>F1705*C1705</f>
        <v>36</v>
      </c>
      <c r="F1705">
        <f>VLOOKUP(D1705,$Y$3:$Z$12,2)</f>
        <v>2.25</v>
      </c>
      <c r="G1705">
        <f>SUMIF($B$2:B1705,B1705,$C$2:C1705)</f>
        <v>35</v>
      </c>
      <c r="H1705">
        <f t="shared" si="209"/>
        <v>0</v>
      </c>
      <c r="I1705">
        <f t="shared" si="210"/>
        <v>0</v>
      </c>
      <c r="J1705">
        <f t="shared" si="211"/>
        <v>12</v>
      </c>
      <c r="K1705">
        <f t="shared" si="214"/>
        <v>5541</v>
      </c>
      <c r="L1705">
        <f t="shared" si="212"/>
        <v>5525</v>
      </c>
      <c r="M1705">
        <f t="shared" si="215"/>
        <v>0</v>
      </c>
      <c r="N1705">
        <f t="shared" si="213"/>
        <v>5525</v>
      </c>
    </row>
    <row r="1706" spans="1:14" x14ac:dyDescent="0.25">
      <c r="A1706" s="3">
        <v>41247</v>
      </c>
      <c r="B1706" s="4" t="s">
        <v>20</v>
      </c>
      <c r="C1706" s="5">
        <v>233</v>
      </c>
      <c r="D1706">
        <f t="shared" si="208"/>
        <v>2012</v>
      </c>
      <c r="E1706">
        <f>F1706*C1706</f>
        <v>524.25</v>
      </c>
      <c r="F1706">
        <f>VLOOKUP(D1706,$Y$3:$Z$12,2)</f>
        <v>2.25</v>
      </c>
      <c r="G1706">
        <f>SUMIF($B$2:B1706,B1706,$C$2:C1706)</f>
        <v>14982</v>
      </c>
      <c r="H1706">
        <f t="shared" si="209"/>
        <v>0.2</v>
      </c>
      <c r="I1706">
        <f t="shared" si="210"/>
        <v>46.6</v>
      </c>
      <c r="J1706">
        <f t="shared" si="211"/>
        <v>12</v>
      </c>
      <c r="K1706">
        <f t="shared" si="214"/>
        <v>5525</v>
      </c>
      <c r="L1706">
        <f t="shared" si="212"/>
        <v>5292</v>
      </c>
      <c r="M1706">
        <f t="shared" si="215"/>
        <v>0</v>
      </c>
      <c r="N1706">
        <f t="shared" si="213"/>
        <v>5292</v>
      </c>
    </row>
    <row r="1707" spans="1:14" x14ac:dyDescent="0.25">
      <c r="A1707" s="6">
        <v>41248</v>
      </c>
      <c r="B1707" s="7" t="s">
        <v>135</v>
      </c>
      <c r="C1707" s="8">
        <v>10</v>
      </c>
      <c r="D1707">
        <f t="shared" si="208"/>
        <v>2012</v>
      </c>
      <c r="E1707">
        <f>F1707*C1707</f>
        <v>22.5</v>
      </c>
      <c r="F1707">
        <f>VLOOKUP(D1707,$Y$3:$Z$12,2)</f>
        <v>2.25</v>
      </c>
      <c r="G1707">
        <f>SUMIF($B$2:B1707,B1707,$C$2:C1707)</f>
        <v>24</v>
      </c>
      <c r="H1707">
        <f t="shared" si="209"/>
        <v>0</v>
      </c>
      <c r="I1707">
        <f t="shared" si="210"/>
        <v>0</v>
      </c>
      <c r="J1707">
        <f t="shared" si="211"/>
        <v>12</v>
      </c>
      <c r="K1707">
        <f t="shared" si="214"/>
        <v>5292</v>
      </c>
      <c r="L1707">
        <f t="shared" si="212"/>
        <v>5282</v>
      </c>
      <c r="M1707">
        <f t="shared" si="215"/>
        <v>0</v>
      </c>
      <c r="N1707">
        <f t="shared" si="213"/>
        <v>5282</v>
      </c>
    </row>
    <row r="1708" spans="1:14" x14ac:dyDescent="0.25">
      <c r="A1708" s="3">
        <v>41251</v>
      </c>
      <c r="B1708" s="4" t="s">
        <v>13</v>
      </c>
      <c r="C1708" s="5">
        <v>168</v>
      </c>
      <c r="D1708">
        <f t="shared" si="208"/>
        <v>2012</v>
      </c>
      <c r="E1708">
        <f>F1708*C1708</f>
        <v>378</v>
      </c>
      <c r="F1708">
        <f>VLOOKUP(D1708,$Y$3:$Z$12,2)</f>
        <v>2.25</v>
      </c>
      <c r="G1708">
        <f>SUMIF($B$2:B1708,B1708,$C$2:C1708)</f>
        <v>3728</v>
      </c>
      <c r="H1708">
        <f t="shared" si="209"/>
        <v>0.1</v>
      </c>
      <c r="I1708">
        <f t="shared" si="210"/>
        <v>16.8</v>
      </c>
      <c r="J1708">
        <f t="shared" si="211"/>
        <v>12</v>
      </c>
      <c r="K1708">
        <f t="shared" si="214"/>
        <v>5282</v>
      </c>
      <c r="L1708">
        <f t="shared" si="212"/>
        <v>5114</v>
      </c>
      <c r="M1708">
        <f t="shared" si="215"/>
        <v>0</v>
      </c>
      <c r="N1708">
        <f t="shared" si="213"/>
        <v>5114</v>
      </c>
    </row>
    <row r="1709" spans="1:14" x14ac:dyDescent="0.25">
      <c r="A1709" s="6">
        <v>41251</v>
      </c>
      <c r="B1709" s="7" t="s">
        <v>8</v>
      </c>
      <c r="C1709" s="8">
        <v>388</v>
      </c>
      <c r="D1709">
        <f t="shared" si="208"/>
        <v>2012</v>
      </c>
      <c r="E1709">
        <f>F1709*C1709</f>
        <v>873</v>
      </c>
      <c r="F1709">
        <f>VLOOKUP(D1709,$Y$3:$Z$12,2)</f>
        <v>2.25</v>
      </c>
      <c r="G1709">
        <f>SUMIF($B$2:B1709,B1709,$C$2:C1709)</f>
        <v>9522</v>
      </c>
      <c r="H1709">
        <f t="shared" si="209"/>
        <v>0.1</v>
      </c>
      <c r="I1709">
        <f t="shared" si="210"/>
        <v>38.800000000000004</v>
      </c>
      <c r="J1709">
        <f t="shared" si="211"/>
        <v>12</v>
      </c>
      <c r="K1709">
        <f t="shared" si="214"/>
        <v>5114</v>
      </c>
      <c r="L1709">
        <f t="shared" si="212"/>
        <v>4726</v>
      </c>
      <c r="M1709">
        <f t="shared" si="215"/>
        <v>0</v>
      </c>
      <c r="N1709">
        <f t="shared" si="213"/>
        <v>4726</v>
      </c>
    </row>
    <row r="1710" spans="1:14" x14ac:dyDescent="0.25">
      <c r="A1710" s="3">
        <v>41252</v>
      </c>
      <c r="B1710" s="4" t="s">
        <v>53</v>
      </c>
      <c r="C1710" s="5">
        <v>319</v>
      </c>
      <c r="D1710">
        <f t="shared" si="208"/>
        <v>2012</v>
      </c>
      <c r="E1710">
        <f>F1710*C1710</f>
        <v>717.75</v>
      </c>
      <c r="F1710">
        <f>VLOOKUP(D1710,$Y$3:$Z$12,2)</f>
        <v>2.25</v>
      </c>
      <c r="G1710">
        <f>SUMIF($B$2:B1710,B1710,$C$2:C1710)</f>
        <v>20511</v>
      </c>
      <c r="H1710">
        <f t="shared" si="209"/>
        <v>0.2</v>
      </c>
      <c r="I1710">
        <f t="shared" si="210"/>
        <v>63.800000000000004</v>
      </c>
      <c r="J1710">
        <f t="shared" si="211"/>
        <v>12</v>
      </c>
      <c r="K1710">
        <f t="shared" si="214"/>
        <v>4726</v>
      </c>
      <c r="L1710">
        <f t="shared" si="212"/>
        <v>4407</v>
      </c>
      <c r="M1710">
        <f t="shared" si="215"/>
        <v>0</v>
      </c>
      <c r="N1710">
        <f t="shared" si="213"/>
        <v>4407</v>
      </c>
    </row>
    <row r="1711" spans="1:14" x14ac:dyDescent="0.25">
      <c r="A1711" s="6">
        <v>41254</v>
      </c>
      <c r="B1711" s="7" t="s">
        <v>70</v>
      </c>
      <c r="C1711" s="8">
        <v>12</v>
      </c>
      <c r="D1711">
        <f t="shared" si="208"/>
        <v>2012</v>
      </c>
      <c r="E1711">
        <f>F1711*C1711</f>
        <v>27</v>
      </c>
      <c r="F1711">
        <f>VLOOKUP(D1711,$Y$3:$Z$12,2)</f>
        <v>2.25</v>
      </c>
      <c r="G1711">
        <f>SUMIF($B$2:B1711,B1711,$C$2:C1711)</f>
        <v>31</v>
      </c>
      <c r="H1711">
        <f t="shared" si="209"/>
        <v>0</v>
      </c>
      <c r="I1711">
        <f t="shared" si="210"/>
        <v>0</v>
      </c>
      <c r="J1711">
        <f t="shared" si="211"/>
        <v>12</v>
      </c>
      <c r="K1711">
        <f t="shared" si="214"/>
        <v>4407</v>
      </c>
      <c r="L1711">
        <f t="shared" si="212"/>
        <v>4395</v>
      </c>
      <c r="M1711">
        <f t="shared" si="215"/>
        <v>0</v>
      </c>
      <c r="N1711">
        <f t="shared" si="213"/>
        <v>4395</v>
      </c>
    </row>
    <row r="1712" spans="1:14" x14ac:dyDescent="0.25">
      <c r="A1712" s="3">
        <v>41256</v>
      </c>
      <c r="B1712" s="4" t="s">
        <v>176</v>
      </c>
      <c r="C1712" s="5">
        <v>150</v>
      </c>
      <c r="D1712">
        <f t="shared" si="208"/>
        <v>2012</v>
      </c>
      <c r="E1712">
        <f>F1712*C1712</f>
        <v>337.5</v>
      </c>
      <c r="F1712">
        <f>VLOOKUP(D1712,$Y$3:$Z$12,2)</f>
        <v>2.25</v>
      </c>
      <c r="G1712">
        <f>SUMIF($B$2:B1712,B1712,$C$2:C1712)</f>
        <v>641</v>
      </c>
      <c r="H1712">
        <f t="shared" si="209"/>
        <v>0.05</v>
      </c>
      <c r="I1712">
        <f t="shared" si="210"/>
        <v>7.5</v>
      </c>
      <c r="J1712">
        <f t="shared" si="211"/>
        <v>12</v>
      </c>
      <c r="K1712">
        <f t="shared" si="214"/>
        <v>4395</v>
      </c>
      <c r="L1712">
        <f t="shared" si="212"/>
        <v>4245</v>
      </c>
      <c r="M1712">
        <f t="shared" si="215"/>
        <v>0</v>
      </c>
      <c r="N1712">
        <f t="shared" si="213"/>
        <v>4245</v>
      </c>
    </row>
    <row r="1713" spans="1:14" x14ac:dyDescent="0.25">
      <c r="A1713" s="6">
        <v>41258</v>
      </c>
      <c r="B1713" s="7" t="s">
        <v>12</v>
      </c>
      <c r="C1713" s="8">
        <v>347</v>
      </c>
      <c r="D1713">
        <f t="shared" si="208"/>
        <v>2012</v>
      </c>
      <c r="E1713">
        <f>F1713*C1713</f>
        <v>780.75</v>
      </c>
      <c r="F1713">
        <f>VLOOKUP(D1713,$Y$3:$Z$12,2)</f>
        <v>2.25</v>
      </c>
      <c r="G1713">
        <f>SUMIF($B$2:B1713,B1713,$C$2:C1713)</f>
        <v>20833</v>
      </c>
      <c r="H1713">
        <f t="shared" si="209"/>
        <v>0.2</v>
      </c>
      <c r="I1713">
        <f t="shared" si="210"/>
        <v>69.400000000000006</v>
      </c>
      <c r="J1713">
        <f t="shared" si="211"/>
        <v>12</v>
      </c>
      <c r="K1713">
        <f t="shared" si="214"/>
        <v>4245</v>
      </c>
      <c r="L1713">
        <f t="shared" si="212"/>
        <v>3898</v>
      </c>
      <c r="M1713">
        <f t="shared" si="215"/>
        <v>0</v>
      </c>
      <c r="N1713">
        <f t="shared" si="213"/>
        <v>3898</v>
      </c>
    </row>
    <row r="1714" spans="1:14" x14ac:dyDescent="0.25">
      <c r="A1714" s="3">
        <v>41259</v>
      </c>
      <c r="B1714" s="4" t="s">
        <v>26</v>
      </c>
      <c r="C1714" s="5">
        <v>177</v>
      </c>
      <c r="D1714">
        <f t="shared" si="208"/>
        <v>2012</v>
      </c>
      <c r="E1714">
        <f>F1714*C1714</f>
        <v>398.25</v>
      </c>
      <c r="F1714">
        <f>VLOOKUP(D1714,$Y$3:$Z$12,2)</f>
        <v>2.25</v>
      </c>
      <c r="G1714">
        <f>SUMIF($B$2:B1714,B1714,$C$2:C1714)</f>
        <v>3571</v>
      </c>
      <c r="H1714">
        <f t="shared" si="209"/>
        <v>0.1</v>
      </c>
      <c r="I1714">
        <f t="shared" si="210"/>
        <v>17.7</v>
      </c>
      <c r="J1714">
        <f t="shared" si="211"/>
        <v>12</v>
      </c>
      <c r="K1714">
        <f t="shared" si="214"/>
        <v>3898</v>
      </c>
      <c r="L1714">
        <f t="shared" si="212"/>
        <v>3721</v>
      </c>
      <c r="M1714">
        <f t="shared" si="215"/>
        <v>0</v>
      </c>
      <c r="N1714">
        <f t="shared" si="213"/>
        <v>3721</v>
      </c>
    </row>
    <row r="1715" spans="1:14" x14ac:dyDescent="0.25">
      <c r="A1715" s="6">
        <v>41262</v>
      </c>
      <c r="B1715" s="7" t="s">
        <v>48</v>
      </c>
      <c r="C1715" s="8">
        <v>222</v>
      </c>
      <c r="D1715">
        <f t="shared" si="208"/>
        <v>2012</v>
      </c>
      <c r="E1715">
        <f>F1715*C1715</f>
        <v>499.5</v>
      </c>
      <c r="F1715">
        <f>VLOOKUP(D1715,$Y$3:$Z$12,2)</f>
        <v>2.25</v>
      </c>
      <c r="G1715">
        <f>SUMIF($B$2:B1715,B1715,$C$2:C1715)</f>
        <v>19996</v>
      </c>
      <c r="H1715">
        <f t="shared" si="209"/>
        <v>0.2</v>
      </c>
      <c r="I1715">
        <f t="shared" si="210"/>
        <v>44.400000000000006</v>
      </c>
      <c r="J1715">
        <f t="shared" si="211"/>
        <v>12</v>
      </c>
      <c r="K1715">
        <f t="shared" si="214"/>
        <v>3721</v>
      </c>
      <c r="L1715">
        <f t="shared" si="212"/>
        <v>3499</v>
      </c>
      <c r="M1715">
        <f t="shared" si="215"/>
        <v>0</v>
      </c>
      <c r="N1715">
        <f t="shared" si="213"/>
        <v>3499</v>
      </c>
    </row>
    <row r="1716" spans="1:14" x14ac:dyDescent="0.25">
      <c r="A1716" s="3">
        <v>41273</v>
      </c>
      <c r="B1716" s="4" t="s">
        <v>52</v>
      </c>
      <c r="C1716" s="5">
        <v>9</v>
      </c>
      <c r="D1716">
        <f t="shared" si="208"/>
        <v>2012</v>
      </c>
      <c r="E1716">
        <f>F1716*C1716</f>
        <v>20.25</v>
      </c>
      <c r="F1716">
        <f>VLOOKUP(D1716,$Y$3:$Z$12,2)</f>
        <v>2.25</v>
      </c>
      <c r="G1716">
        <f>SUMIF($B$2:B1716,B1716,$C$2:C1716)</f>
        <v>23</v>
      </c>
      <c r="H1716">
        <f t="shared" si="209"/>
        <v>0</v>
      </c>
      <c r="I1716">
        <f t="shared" si="210"/>
        <v>0</v>
      </c>
      <c r="J1716">
        <f t="shared" si="211"/>
        <v>12</v>
      </c>
      <c r="K1716">
        <f t="shared" si="214"/>
        <v>3499</v>
      </c>
      <c r="L1716">
        <f t="shared" si="212"/>
        <v>3490</v>
      </c>
      <c r="M1716">
        <f t="shared" si="215"/>
        <v>0</v>
      </c>
      <c r="N1716">
        <f t="shared" si="213"/>
        <v>3490</v>
      </c>
    </row>
    <row r="1717" spans="1:14" x14ac:dyDescent="0.25">
      <c r="A1717" s="6">
        <v>41273</v>
      </c>
      <c r="B1717" s="7" t="s">
        <v>234</v>
      </c>
      <c r="C1717" s="8">
        <v>14</v>
      </c>
      <c r="D1717">
        <f t="shared" si="208"/>
        <v>2012</v>
      </c>
      <c r="E1717">
        <f>F1717*C1717</f>
        <v>31.5</v>
      </c>
      <c r="F1717">
        <f>VLOOKUP(D1717,$Y$3:$Z$12,2)</f>
        <v>2.25</v>
      </c>
      <c r="G1717">
        <f>SUMIF($B$2:B1717,B1717,$C$2:C1717)</f>
        <v>14</v>
      </c>
      <c r="H1717">
        <f t="shared" si="209"/>
        <v>0</v>
      </c>
      <c r="I1717">
        <f t="shared" si="210"/>
        <v>0</v>
      </c>
      <c r="J1717">
        <f t="shared" si="211"/>
        <v>12</v>
      </c>
      <c r="K1717">
        <f t="shared" si="214"/>
        <v>3490</v>
      </c>
      <c r="L1717">
        <f t="shared" si="212"/>
        <v>3476</v>
      </c>
      <c r="M1717">
        <f t="shared" si="215"/>
        <v>2000</v>
      </c>
      <c r="N1717">
        <f t="shared" si="213"/>
        <v>5476</v>
      </c>
    </row>
    <row r="1718" spans="1:14" x14ac:dyDescent="0.25">
      <c r="A1718" s="3">
        <v>41275</v>
      </c>
      <c r="B1718" s="4" t="s">
        <v>6</v>
      </c>
      <c r="C1718" s="5">
        <v>7</v>
      </c>
      <c r="D1718">
        <f t="shared" si="208"/>
        <v>2013</v>
      </c>
      <c r="E1718">
        <f>F1718*C1718</f>
        <v>15.540000000000001</v>
      </c>
      <c r="F1718">
        <f>VLOOKUP(D1718,$Y$3:$Z$12,2)</f>
        <v>2.2200000000000002</v>
      </c>
      <c r="G1718">
        <f>SUMIF($B$2:B1718,B1718,$C$2:C1718)</f>
        <v>27</v>
      </c>
      <c r="H1718">
        <f t="shared" si="209"/>
        <v>0</v>
      </c>
      <c r="I1718">
        <f t="shared" si="210"/>
        <v>0</v>
      </c>
      <c r="J1718">
        <f t="shared" si="211"/>
        <v>1</v>
      </c>
      <c r="K1718">
        <f t="shared" si="214"/>
        <v>5476</v>
      </c>
      <c r="L1718">
        <f t="shared" si="212"/>
        <v>5469</v>
      </c>
      <c r="M1718">
        <f t="shared" si="215"/>
        <v>0</v>
      </c>
      <c r="N1718">
        <f t="shared" si="213"/>
        <v>5469</v>
      </c>
    </row>
    <row r="1719" spans="1:14" x14ac:dyDescent="0.25">
      <c r="A1719" s="6">
        <v>41279</v>
      </c>
      <c r="B1719" s="7" t="s">
        <v>69</v>
      </c>
      <c r="C1719" s="8">
        <v>171</v>
      </c>
      <c r="D1719">
        <f t="shared" si="208"/>
        <v>2013</v>
      </c>
      <c r="E1719">
        <f>F1719*C1719</f>
        <v>379.62000000000006</v>
      </c>
      <c r="F1719">
        <f>VLOOKUP(D1719,$Y$3:$Z$12,2)</f>
        <v>2.2200000000000002</v>
      </c>
      <c r="G1719">
        <f>SUMIF($B$2:B1719,B1719,$C$2:C1719)</f>
        <v>3146</v>
      </c>
      <c r="H1719">
        <f t="shared" si="209"/>
        <v>0.1</v>
      </c>
      <c r="I1719">
        <f t="shared" si="210"/>
        <v>17.100000000000001</v>
      </c>
      <c r="J1719">
        <f t="shared" si="211"/>
        <v>1</v>
      </c>
      <c r="K1719">
        <f t="shared" si="214"/>
        <v>5469</v>
      </c>
      <c r="L1719">
        <f t="shared" si="212"/>
        <v>5298</v>
      </c>
      <c r="M1719">
        <f t="shared" si="215"/>
        <v>0</v>
      </c>
      <c r="N1719">
        <f t="shared" si="213"/>
        <v>5298</v>
      </c>
    </row>
    <row r="1720" spans="1:14" x14ac:dyDescent="0.25">
      <c r="A1720" s="3">
        <v>41283</v>
      </c>
      <c r="B1720" s="4" t="s">
        <v>211</v>
      </c>
      <c r="C1720" s="5">
        <v>16</v>
      </c>
      <c r="D1720">
        <f t="shared" si="208"/>
        <v>2013</v>
      </c>
      <c r="E1720">
        <f>F1720*C1720</f>
        <v>35.520000000000003</v>
      </c>
      <c r="F1720">
        <f>VLOOKUP(D1720,$Y$3:$Z$12,2)</f>
        <v>2.2200000000000002</v>
      </c>
      <c r="G1720">
        <f>SUMIF($B$2:B1720,B1720,$C$2:C1720)</f>
        <v>23</v>
      </c>
      <c r="H1720">
        <f t="shared" si="209"/>
        <v>0</v>
      </c>
      <c r="I1720">
        <f t="shared" si="210"/>
        <v>0</v>
      </c>
      <c r="J1720">
        <f t="shared" si="211"/>
        <v>1</v>
      </c>
      <c r="K1720">
        <f t="shared" si="214"/>
        <v>5298</v>
      </c>
      <c r="L1720">
        <f t="shared" si="212"/>
        <v>5282</v>
      </c>
      <c r="M1720">
        <f t="shared" si="215"/>
        <v>0</v>
      </c>
      <c r="N1720">
        <f t="shared" si="213"/>
        <v>5282</v>
      </c>
    </row>
    <row r="1721" spans="1:14" x14ac:dyDescent="0.25">
      <c r="A1721" s="6">
        <v>41284</v>
      </c>
      <c r="B1721" s="7" t="s">
        <v>21</v>
      </c>
      <c r="C1721" s="8">
        <v>176</v>
      </c>
      <c r="D1721">
        <f t="shared" si="208"/>
        <v>2013</v>
      </c>
      <c r="E1721">
        <f>F1721*C1721</f>
        <v>390.72</v>
      </c>
      <c r="F1721">
        <f>VLOOKUP(D1721,$Y$3:$Z$12,2)</f>
        <v>2.2200000000000002</v>
      </c>
      <c r="G1721">
        <f>SUMIF($B$2:B1721,B1721,$C$2:C1721)</f>
        <v>4522</v>
      </c>
      <c r="H1721">
        <f t="shared" si="209"/>
        <v>0.1</v>
      </c>
      <c r="I1721">
        <f t="shared" si="210"/>
        <v>17.600000000000001</v>
      </c>
      <c r="J1721">
        <f t="shared" si="211"/>
        <v>1</v>
      </c>
      <c r="K1721">
        <f t="shared" si="214"/>
        <v>5282</v>
      </c>
      <c r="L1721">
        <f t="shared" si="212"/>
        <v>5106</v>
      </c>
      <c r="M1721">
        <f t="shared" si="215"/>
        <v>0</v>
      </c>
      <c r="N1721">
        <f t="shared" si="213"/>
        <v>5106</v>
      </c>
    </row>
    <row r="1722" spans="1:14" x14ac:dyDescent="0.25">
      <c r="A1722" s="3">
        <v>41287</v>
      </c>
      <c r="B1722" s="4" t="s">
        <v>58</v>
      </c>
      <c r="C1722" s="5">
        <v>37</v>
      </c>
      <c r="D1722">
        <f t="shared" si="208"/>
        <v>2013</v>
      </c>
      <c r="E1722">
        <f>F1722*C1722</f>
        <v>82.14</v>
      </c>
      <c r="F1722">
        <f>VLOOKUP(D1722,$Y$3:$Z$12,2)</f>
        <v>2.2200000000000002</v>
      </c>
      <c r="G1722">
        <f>SUMIF($B$2:B1722,B1722,$C$2:C1722)</f>
        <v>4038</v>
      </c>
      <c r="H1722">
        <f t="shared" si="209"/>
        <v>0.1</v>
      </c>
      <c r="I1722">
        <f t="shared" si="210"/>
        <v>3.7</v>
      </c>
      <c r="J1722">
        <f t="shared" si="211"/>
        <v>1</v>
      </c>
      <c r="K1722">
        <f t="shared" si="214"/>
        <v>5106</v>
      </c>
      <c r="L1722">
        <f t="shared" si="212"/>
        <v>5069</v>
      </c>
      <c r="M1722">
        <f t="shared" si="215"/>
        <v>0</v>
      </c>
      <c r="N1722">
        <f t="shared" si="213"/>
        <v>5069</v>
      </c>
    </row>
    <row r="1723" spans="1:14" x14ac:dyDescent="0.25">
      <c r="A1723" s="6">
        <v>41290</v>
      </c>
      <c r="B1723" s="7" t="s">
        <v>21</v>
      </c>
      <c r="C1723" s="8">
        <v>186</v>
      </c>
      <c r="D1723">
        <f t="shared" si="208"/>
        <v>2013</v>
      </c>
      <c r="E1723">
        <f>F1723*C1723</f>
        <v>412.92</v>
      </c>
      <c r="F1723">
        <f>VLOOKUP(D1723,$Y$3:$Z$12,2)</f>
        <v>2.2200000000000002</v>
      </c>
      <c r="G1723">
        <f>SUMIF($B$2:B1723,B1723,$C$2:C1723)</f>
        <v>4708</v>
      </c>
      <c r="H1723">
        <f t="shared" si="209"/>
        <v>0.1</v>
      </c>
      <c r="I1723">
        <f t="shared" si="210"/>
        <v>18.600000000000001</v>
      </c>
      <c r="J1723">
        <f t="shared" si="211"/>
        <v>1</v>
      </c>
      <c r="K1723">
        <f t="shared" si="214"/>
        <v>5069</v>
      </c>
      <c r="L1723">
        <f t="shared" si="212"/>
        <v>4883</v>
      </c>
      <c r="M1723">
        <f t="shared" si="215"/>
        <v>0</v>
      </c>
      <c r="N1723">
        <f t="shared" si="213"/>
        <v>4883</v>
      </c>
    </row>
    <row r="1724" spans="1:14" x14ac:dyDescent="0.25">
      <c r="A1724" s="3">
        <v>41290</v>
      </c>
      <c r="B1724" s="4" t="s">
        <v>64</v>
      </c>
      <c r="C1724" s="5">
        <v>45</v>
      </c>
      <c r="D1724">
        <f t="shared" si="208"/>
        <v>2013</v>
      </c>
      <c r="E1724">
        <f>F1724*C1724</f>
        <v>99.9</v>
      </c>
      <c r="F1724">
        <f>VLOOKUP(D1724,$Y$3:$Z$12,2)</f>
        <v>2.2200000000000002</v>
      </c>
      <c r="G1724">
        <f>SUMIF($B$2:B1724,B1724,$C$2:C1724)</f>
        <v>2631</v>
      </c>
      <c r="H1724">
        <f t="shared" si="209"/>
        <v>0.1</v>
      </c>
      <c r="I1724">
        <f t="shared" si="210"/>
        <v>4.5</v>
      </c>
      <c r="J1724">
        <f t="shared" si="211"/>
        <v>1</v>
      </c>
      <c r="K1724">
        <f t="shared" si="214"/>
        <v>4883</v>
      </c>
      <c r="L1724">
        <f t="shared" si="212"/>
        <v>4838</v>
      </c>
      <c r="M1724">
        <f t="shared" si="215"/>
        <v>0</v>
      </c>
      <c r="N1724">
        <f t="shared" si="213"/>
        <v>4838</v>
      </c>
    </row>
    <row r="1725" spans="1:14" x14ac:dyDescent="0.25">
      <c r="A1725" s="6">
        <v>41294</v>
      </c>
      <c r="B1725" s="7" t="s">
        <v>55</v>
      </c>
      <c r="C1725" s="8">
        <v>186</v>
      </c>
      <c r="D1725">
        <f t="shared" si="208"/>
        <v>2013</v>
      </c>
      <c r="E1725">
        <f>F1725*C1725</f>
        <v>412.92</v>
      </c>
      <c r="F1725">
        <f>VLOOKUP(D1725,$Y$3:$Z$12,2)</f>
        <v>2.2200000000000002</v>
      </c>
      <c r="G1725">
        <f>SUMIF($B$2:B1725,B1725,$C$2:C1725)</f>
        <v>4536</v>
      </c>
      <c r="H1725">
        <f t="shared" si="209"/>
        <v>0.1</v>
      </c>
      <c r="I1725">
        <f t="shared" si="210"/>
        <v>18.600000000000001</v>
      </c>
      <c r="J1725">
        <f t="shared" si="211"/>
        <v>1</v>
      </c>
      <c r="K1725">
        <f t="shared" si="214"/>
        <v>4838</v>
      </c>
      <c r="L1725">
        <f t="shared" si="212"/>
        <v>4652</v>
      </c>
      <c r="M1725">
        <f t="shared" si="215"/>
        <v>0</v>
      </c>
      <c r="N1725">
        <f t="shared" si="213"/>
        <v>4652</v>
      </c>
    </row>
    <row r="1726" spans="1:14" x14ac:dyDescent="0.25">
      <c r="A1726" s="3">
        <v>41294</v>
      </c>
      <c r="B1726" s="4" t="s">
        <v>17</v>
      </c>
      <c r="C1726" s="5">
        <v>211</v>
      </c>
      <c r="D1726">
        <f t="shared" si="208"/>
        <v>2013</v>
      </c>
      <c r="E1726">
        <f>F1726*C1726</f>
        <v>468.42</v>
      </c>
      <c r="F1726">
        <f>VLOOKUP(D1726,$Y$3:$Z$12,2)</f>
        <v>2.2200000000000002</v>
      </c>
      <c r="G1726">
        <f>SUMIF($B$2:B1726,B1726,$C$2:C1726)</f>
        <v>18722</v>
      </c>
      <c r="H1726">
        <f t="shared" si="209"/>
        <v>0.2</v>
      </c>
      <c r="I1726">
        <f t="shared" si="210"/>
        <v>42.2</v>
      </c>
      <c r="J1726">
        <f t="shared" si="211"/>
        <v>1</v>
      </c>
      <c r="K1726">
        <f t="shared" si="214"/>
        <v>4652</v>
      </c>
      <c r="L1726">
        <f t="shared" si="212"/>
        <v>4441</v>
      </c>
      <c r="M1726">
        <f t="shared" si="215"/>
        <v>0</v>
      </c>
      <c r="N1726">
        <f t="shared" si="213"/>
        <v>4441</v>
      </c>
    </row>
    <row r="1727" spans="1:14" x14ac:dyDescent="0.25">
      <c r="A1727" s="6">
        <v>41300</v>
      </c>
      <c r="B1727" s="7" t="s">
        <v>12</v>
      </c>
      <c r="C1727" s="8">
        <v>330</v>
      </c>
      <c r="D1727">
        <f t="shared" si="208"/>
        <v>2013</v>
      </c>
      <c r="E1727">
        <f>F1727*C1727</f>
        <v>732.6</v>
      </c>
      <c r="F1727">
        <f>VLOOKUP(D1727,$Y$3:$Z$12,2)</f>
        <v>2.2200000000000002</v>
      </c>
      <c r="G1727">
        <f>SUMIF($B$2:B1727,B1727,$C$2:C1727)</f>
        <v>21163</v>
      </c>
      <c r="H1727">
        <f t="shared" si="209"/>
        <v>0.2</v>
      </c>
      <c r="I1727">
        <f t="shared" si="210"/>
        <v>66</v>
      </c>
      <c r="J1727">
        <f t="shared" si="211"/>
        <v>1</v>
      </c>
      <c r="K1727">
        <f t="shared" si="214"/>
        <v>4441</v>
      </c>
      <c r="L1727">
        <f t="shared" si="212"/>
        <v>4111</v>
      </c>
      <c r="M1727">
        <f t="shared" si="215"/>
        <v>0</v>
      </c>
      <c r="N1727">
        <f t="shared" si="213"/>
        <v>4111</v>
      </c>
    </row>
    <row r="1728" spans="1:14" x14ac:dyDescent="0.25">
      <c r="A1728" s="3">
        <v>41301</v>
      </c>
      <c r="B1728" s="4" t="s">
        <v>17</v>
      </c>
      <c r="C1728" s="5">
        <v>134</v>
      </c>
      <c r="D1728">
        <f t="shared" si="208"/>
        <v>2013</v>
      </c>
      <c r="E1728">
        <f>F1728*C1728</f>
        <v>297.48</v>
      </c>
      <c r="F1728">
        <f>VLOOKUP(D1728,$Y$3:$Z$12,2)</f>
        <v>2.2200000000000002</v>
      </c>
      <c r="G1728">
        <f>SUMIF($B$2:B1728,B1728,$C$2:C1728)</f>
        <v>18856</v>
      </c>
      <c r="H1728">
        <f t="shared" si="209"/>
        <v>0.2</v>
      </c>
      <c r="I1728">
        <f t="shared" si="210"/>
        <v>26.8</v>
      </c>
      <c r="J1728">
        <f t="shared" si="211"/>
        <v>1</v>
      </c>
      <c r="K1728">
        <f t="shared" si="214"/>
        <v>4111</v>
      </c>
      <c r="L1728">
        <f t="shared" si="212"/>
        <v>3977</v>
      </c>
      <c r="M1728">
        <f t="shared" si="215"/>
        <v>0</v>
      </c>
      <c r="N1728">
        <f t="shared" si="213"/>
        <v>3977</v>
      </c>
    </row>
    <row r="1729" spans="1:14" x14ac:dyDescent="0.25">
      <c r="A1729" s="6">
        <v>41301</v>
      </c>
      <c r="B1729" s="7" t="s">
        <v>12</v>
      </c>
      <c r="C1729" s="8">
        <v>459</v>
      </c>
      <c r="D1729">
        <f t="shared" si="208"/>
        <v>2013</v>
      </c>
      <c r="E1729">
        <f>F1729*C1729</f>
        <v>1018.9800000000001</v>
      </c>
      <c r="F1729">
        <f>VLOOKUP(D1729,$Y$3:$Z$12,2)</f>
        <v>2.2200000000000002</v>
      </c>
      <c r="G1729">
        <f>SUMIF($B$2:B1729,B1729,$C$2:C1729)</f>
        <v>21622</v>
      </c>
      <c r="H1729">
        <f t="shared" si="209"/>
        <v>0.2</v>
      </c>
      <c r="I1729">
        <f t="shared" si="210"/>
        <v>91.800000000000011</v>
      </c>
      <c r="J1729">
        <f t="shared" si="211"/>
        <v>1</v>
      </c>
      <c r="K1729">
        <f t="shared" si="214"/>
        <v>3977</v>
      </c>
      <c r="L1729">
        <f t="shared" si="212"/>
        <v>3518</v>
      </c>
      <c r="M1729">
        <f t="shared" si="215"/>
        <v>0</v>
      </c>
      <c r="N1729">
        <f t="shared" si="213"/>
        <v>3518</v>
      </c>
    </row>
    <row r="1730" spans="1:14" x14ac:dyDescent="0.25">
      <c r="A1730" s="3">
        <v>41302</v>
      </c>
      <c r="B1730" s="4" t="s">
        <v>29</v>
      </c>
      <c r="C1730" s="5">
        <v>185</v>
      </c>
      <c r="D1730">
        <f t="shared" si="208"/>
        <v>2013</v>
      </c>
      <c r="E1730">
        <f>F1730*C1730</f>
        <v>410.70000000000005</v>
      </c>
      <c r="F1730">
        <f>VLOOKUP(D1730,$Y$3:$Z$12,2)</f>
        <v>2.2200000000000002</v>
      </c>
      <c r="G1730">
        <f>SUMIF($B$2:B1730,B1730,$C$2:C1730)</f>
        <v>1872</v>
      </c>
      <c r="H1730">
        <f t="shared" si="209"/>
        <v>0.1</v>
      </c>
      <c r="I1730">
        <f t="shared" si="210"/>
        <v>18.5</v>
      </c>
      <c r="J1730">
        <f t="shared" si="211"/>
        <v>1</v>
      </c>
      <c r="K1730">
        <f t="shared" si="214"/>
        <v>3518</v>
      </c>
      <c r="L1730">
        <f t="shared" si="212"/>
        <v>3333</v>
      </c>
      <c r="M1730">
        <f t="shared" si="215"/>
        <v>0</v>
      </c>
      <c r="N1730">
        <f t="shared" si="213"/>
        <v>3333</v>
      </c>
    </row>
    <row r="1731" spans="1:14" x14ac:dyDescent="0.25">
      <c r="A1731" s="6">
        <v>41303</v>
      </c>
      <c r="B1731" s="7" t="s">
        <v>70</v>
      </c>
      <c r="C1731" s="8">
        <v>3</v>
      </c>
      <c r="D1731">
        <f t="shared" ref="D1731:D1794" si="216">YEAR(A1731)</f>
        <v>2013</v>
      </c>
      <c r="E1731">
        <f>F1731*C1731</f>
        <v>6.66</v>
      </c>
      <c r="F1731">
        <f>VLOOKUP(D1731,$Y$3:$Z$12,2)</f>
        <v>2.2200000000000002</v>
      </c>
      <c r="G1731">
        <f>SUMIF($B$2:B1731,B1731,$C$2:C1731)</f>
        <v>34</v>
      </c>
      <c r="H1731">
        <f t="shared" ref="H1731:H1794" si="217">IF(G1731 &gt;= 10000,0.2,IF(G1731 &gt;= 1000,0.1,IF(G1731 &gt;= 100,0.05,0)))</f>
        <v>0</v>
      </c>
      <c r="I1731">
        <f t="shared" ref="I1731:I1794" si="218">H1731*C1731</f>
        <v>0</v>
      </c>
      <c r="J1731">
        <f t="shared" ref="J1731:J1794" si="219">MONTH(A1731)</f>
        <v>1</v>
      </c>
      <c r="K1731">
        <f t="shared" si="214"/>
        <v>3333</v>
      </c>
      <c r="L1731">
        <f t="shared" ref="L1731:L1794" si="220">K1731-C1731</f>
        <v>3330</v>
      </c>
      <c r="M1731">
        <f t="shared" si="215"/>
        <v>0</v>
      </c>
      <c r="N1731">
        <f t="shared" ref="N1731:N1794" si="221">L1731+M1731</f>
        <v>3330</v>
      </c>
    </row>
    <row r="1732" spans="1:14" x14ac:dyDescent="0.25">
      <c r="A1732" s="3">
        <v>41305</v>
      </c>
      <c r="B1732" s="4" t="s">
        <v>33</v>
      </c>
      <c r="C1732" s="5">
        <v>181</v>
      </c>
      <c r="D1732">
        <f t="shared" si="216"/>
        <v>2013</v>
      </c>
      <c r="E1732">
        <f>F1732*C1732</f>
        <v>401.82000000000005</v>
      </c>
      <c r="F1732">
        <f>VLOOKUP(D1732,$Y$3:$Z$12,2)</f>
        <v>2.2200000000000002</v>
      </c>
      <c r="G1732">
        <f>SUMIF($B$2:B1732,B1732,$C$2:C1732)</f>
        <v>4367</v>
      </c>
      <c r="H1732">
        <f t="shared" si="217"/>
        <v>0.1</v>
      </c>
      <c r="I1732">
        <f t="shared" si="218"/>
        <v>18.100000000000001</v>
      </c>
      <c r="J1732">
        <f t="shared" si="219"/>
        <v>1</v>
      </c>
      <c r="K1732">
        <f t="shared" ref="K1732:K1795" si="222">N1731</f>
        <v>3330</v>
      </c>
      <c r="L1732">
        <f t="shared" si="220"/>
        <v>3149</v>
      </c>
      <c r="M1732">
        <f t="shared" ref="M1732:M1795" si="223">IF(J1732 &lt;&gt; J1733,MROUND(IF(ROUNDUP(5000 - L1732,-3) &lt; 0, 0, ROUNDUP(5000 - L1732,-3)),1000),0)</f>
        <v>2000</v>
      </c>
      <c r="N1732">
        <f t="shared" si="221"/>
        <v>5149</v>
      </c>
    </row>
    <row r="1733" spans="1:14" x14ac:dyDescent="0.25">
      <c r="A1733" s="6">
        <v>41309</v>
      </c>
      <c r="B1733" s="7" t="s">
        <v>20</v>
      </c>
      <c r="C1733" s="8">
        <v>441</v>
      </c>
      <c r="D1733">
        <f t="shared" si="216"/>
        <v>2013</v>
      </c>
      <c r="E1733">
        <f>F1733*C1733</f>
        <v>979.0200000000001</v>
      </c>
      <c r="F1733">
        <f>VLOOKUP(D1733,$Y$3:$Z$12,2)</f>
        <v>2.2200000000000002</v>
      </c>
      <c r="G1733">
        <f>SUMIF($B$2:B1733,B1733,$C$2:C1733)</f>
        <v>15423</v>
      </c>
      <c r="H1733">
        <f t="shared" si="217"/>
        <v>0.2</v>
      </c>
      <c r="I1733">
        <f t="shared" si="218"/>
        <v>88.2</v>
      </c>
      <c r="J1733">
        <f t="shared" si="219"/>
        <v>2</v>
      </c>
      <c r="K1733">
        <f t="shared" si="222"/>
        <v>5149</v>
      </c>
      <c r="L1733">
        <f t="shared" si="220"/>
        <v>4708</v>
      </c>
      <c r="M1733">
        <f t="shared" si="223"/>
        <v>0</v>
      </c>
      <c r="N1733">
        <f t="shared" si="221"/>
        <v>4708</v>
      </c>
    </row>
    <row r="1734" spans="1:14" x14ac:dyDescent="0.25">
      <c r="A1734" s="3">
        <v>41310</v>
      </c>
      <c r="B1734" s="4" t="s">
        <v>48</v>
      </c>
      <c r="C1734" s="5">
        <v>487</v>
      </c>
      <c r="D1734">
        <f t="shared" si="216"/>
        <v>2013</v>
      </c>
      <c r="E1734">
        <f>F1734*C1734</f>
        <v>1081.1400000000001</v>
      </c>
      <c r="F1734">
        <f>VLOOKUP(D1734,$Y$3:$Z$12,2)</f>
        <v>2.2200000000000002</v>
      </c>
      <c r="G1734">
        <f>SUMIF($B$2:B1734,B1734,$C$2:C1734)</f>
        <v>20483</v>
      </c>
      <c r="H1734">
        <f t="shared" si="217"/>
        <v>0.2</v>
      </c>
      <c r="I1734">
        <f t="shared" si="218"/>
        <v>97.4</v>
      </c>
      <c r="J1734">
        <f t="shared" si="219"/>
        <v>2</v>
      </c>
      <c r="K1734">
        <f t="shared" si="222"/>
        <v>4708</v>
      </c>
      <c r="L1734">
        <f t="shared" si="220"/>
        <v>4221</v>
      </c>
      <c r="M1734">
        <f t="shared" si="223"/>
        <v>0</v>
      </c>
      <c r="N1734">
        <f t="shared" si="221"/>
        <v>4221</v>
      </c>
    </row>
    <row r="1735" spans="1:14" x14ac:dyDescent="0.25">
      <c r="A1735" s="6">
        <v>41310</v>
      </c>
      <c r="B1735" s="7" t="s">
        <v>55</v>
      </c>
      <c r="C1735" s="8">
        <v>56</v>
      </c>
      <c r="D1735">
        <f t="shared" si="216"/>
        <v>2013</v>
      </c>
      <c r="E1735">
        <f>F1735*C1735</f>
        <v>124.32000000000001</v>
      </c>
      <c r="F1735">
        <f>VLOOKUP(D1735,$Y$3:$Z$12,2)</f>
        <v>2.2200000000000002</v>
      </c>
      <c r="G1735">
        <f>SUMIF($B$2:B1735,B1735,$C$2:C1735)</f>
        <v>4592</v>
      </c>
      <c r="H1735">
        <f t="shared" si="217"/>
        <v>0.1</v>
      </c>
      <c r="I1735">
        <f t="shared" si="218"/>
        <v>5.6000000000000005</v>
      </c>
      <c r="J1735">
        <f t="shared" si="219"/>
        <v>2</v>
      </c>
      <c r="K1735">
        <f t="shared" si="222"/>
        <v>4221</v>
      </c>
      <c r="L1735">
        <f t="shared" si="220"/>
        <v>4165</v>
      </c>
      <c r="M1735">
        <f t="shared" si="223"/>
        <v>0</v>
      </c>
      <c r="N1735">
        <f t="shared" si="221"/>
        <v>4165</v>
      </c>
    </row>
    <row r="1736" spans="1:14" x14ac:dyDescent="0.25">
      <c r="A1736" s="3">
        <v>41314</v>
      </c>
      <c r="B1736" s="4" t="s">
        <v>15</v>
      </c>
      <c r="C1736" s="5">
        <v>23</v>
      </c>
      <c r="D1736">
        <f t="shared" si="216"/>
        <v>2013</v>
      </c>
      <c r="E1736">
        <f>F1736*C1736</f>
        <v>51.06</v>
      </c>
      <c r="F1736">
        <f>VLOOKUP(D1736,$Y$3:$Z$12,2)</f>
        <v>2.2200000000000002</v>
      </c>
      <c r="G1736">
        <f>SUMIF($B$2:B1736,B1736,$C$2:C1736)</f>
        <v>3968</v>
      </c>
      <c r="H1736">
        <f t="shared" si="217"/>
        <v>0.1</v>
      </c>
      <c r="I1736">
        <f t="shared" si="218"/>
        <v>2.3000000000000003</v>
      </c>
      <c r="J1736">
        <f t="shared" si="219"/>
        <v>2</v>
      </c>
      <c r="K1736">
        <f t="shared" si="222"/>
        <v>4165</v>
      </c>
      <c r="L1736">
        <f t="shared" si="220"/>
        <v>4142</v>
      </c>
      <c r="M1736">
        <f t="shared" si="223"/>
        <v>0</v>
      </c>
      <c r="N1736">
        <f t="shared" si="221"/>
        <v>4142</v>
      </c>
    </row>
    <row r="1737" spans="1:14" x14ac:dyDescent="0.25">
      <c r="A1737" s="6">
        <v>41314</v>
      </c>
      <c r="B1737" s="7" t="s">
        <v>134</v>
      </c>
      <c r="C1737" s="8">
        <v>113</v>
      </c>
      <c r="D1737">
        <f t="shared" si="216"/>
        <v>2013</v>
      </c>
      <c r="E1737">
        <f>F1737*C1737</f>
        <v>250.86</v>
      </c>
      <c r="F1737">
        <f>VLOOKUP(D1737,$Y$3:$Z$12,2)</f>
        <v>2.2200000000000002</v>
      </c>
      <c r="G1737">
        <f>SUMIF($B$2:B1737,B1737,$C$2:C1737)</f>
        <v>851</v>
      </c>
      <c r="H1737">
        <f t="shared" si="217"/>
        <v>0.05</v>
      </c>
      <c r="I1737">
        <f t="shared" si="218"/>
        <v>5.65</v>
      </c>
      <c r="J1737">
        <f t="shared" si="219"/>
        <v>2</v>
      </c>
      <c r="K1737">
        <f t="shared" si="222"/>
        <v>4142</v>
      </c>
      <c r="L1737">
        <f t="shared" si="220"/>
        <v>4029</v>
      </c>
      <c r="M1737">
        <f t="shared" si="223"/>
        <v>0</v>
      </c>
      <c r="N1737">
        <f t="shared" si="221"/>
        <v>4029</v>
      </c>
    </row>
    <row r="1738" spans="1:14" x14ac:dyDescent="0.25">
      <c r="A1738" s="3">
        <v>41315</v>
      </c>
      <c r="B1738" s="4" t="s">
        <v>203</v>
      </c>
      <c r="C1738" s="5">
        <v>19</v>
      </c>
      <c r="D1738">
        <f t="shared" si="216"/>
        <v>2013</v>
      </c>
      <c r="E1738">
        <f>F1738*C1738</f>
        <v>42.180000000000007</v>
      </c>
      <c r="F1738">
        <f>VLOOKUP(D1738,$Y$3:$Z$12,2)</f>
        <v>2.2200000000000002</v>
      </c>
      <c r="G1738">
        <f>SUMIF($B$2:B1738,B1738,$C$2:C1738)</f>
        <v>22</v>
      </c>
      <c r="H1738">
        <f t="shared" si="217"/>
        <v>0</v>
      </c>
      <c r="I1738">
        <f t="shared" si="218"/>
        <v>0</v>
      </c>
      <c r="J1738">
        <f t="shared" si="219"/>
        <v>2</v>
      </c>
      <c r="K1738">
        <f t="shared" si="222"/>
        <v>4029</v>
      </c>
      <c r="L1738">
        <f t="shared" si="220"/>
        <v>4010</v>
      </c>
      <c r="M1738">
        <f t="shared" si="223"/>
        <v>0</v>
      </c>
      <c r="N1738">
        <f t="shared" si="221"/>
        <v>4010</v>
      </c>
    </row>
    <row r="1739" spans="1:14" x14ac:dyDescent="0.25">
      <c r="A1739" s="6">
        <v>41316</v>
      </c>
      <c r="B1739" s="7" t="s">
        <v>81</v>
      </c>
      <c r="C1739" s="8">
        <v>188</v>
      </c>
      <c r="D1739">
        <f t="shared" si="216"/>
        <v>2013</v>
      </c>
      <c r="E1739">
        <f>F1739*C1739</f>
        <v>417.36</v>
      </c>
      <c r="F1739">
        <f>VLOOKUP(D1739,$Y$3:$Z$12,2)</f>
        <v>2.2200000000000002</v>
      </c>
      <c r="G1739">
        <f>SUMIF($B$2:B1739,B1739,$C$2:C1739)</f>
        <v>2011</v>
      </c>
      <c r="H1739">
        <f t="shared" si="217"/>
        <v>0.1</v>
      </c>
      <c r="I1739">
        <f t="shared" si="218"/>
        <v>18.8</v>
      </c>
      <c r="J1739">
        <f t="shared" si="219"/>
        <v>2</v>
      </c>
      <c r="K1739">
        <f t="shared" si="222"/>
        <v>4010</v>
      </c>
      <c r="L1739">
        <f t="shared" si="220"/>
        <v>3822</v>
      </c>
      <c r="M1739">
        <f t="shared" si="223"/>
        <v>0</v>
      </c>
      <c r="N1739">
        <f t="shared" si="221"/>
        <v>3822</v>
      </c>
    </row>
    <row r="1740" spans="1:14" x14ac:dyDescent="0.25">
      <c r="A1740" s="3">
        <v>41316</v>
      </c>
      <c r="B1740" s="4" t="s">
        <v>10</v>
      </c>
      <c r="C1740" s="5">
        <v>338</v>
      </c>
      <c r="D1740">
        <f t="shared" si="216"/>
        <v>2013</v>
      </c>
      <c r="E1740">
        <f>F1740*C1740</f>
        <v>750.36</v>
      </c>
      <c r="F1740">
        <f>VLOOKUP(D1740,$Y$3:$Z$12,2)</f>
        <v>2.2200000000000002</v>
      </c>
      <c r="G1740">
        <f>SUMIF($B$2:B1740,B1740,$C$2:C1740)</f>
        <v>21920</v>
      </c>
      <c r="H1740">
        <f t="shared" si="217"/>
        <v>0.2</v>
      </c>
      <c r="I1740">
        <f t="shared" si="218"/>
        <v>67.600000000000009</v>
      </c>
      <c r="J1740">
        <f t="shared" si="219"/>
        <v>2</v>
      </c>
      <c r="K1740">
        <f t="shared" si="222"/>
        <v>3822</v>
      </c>
      <c r="L1740">
        <f t="shared" si="220"/>
        <v>3484</v>
      </c>
      <c r="M1740">
        <f t="shared" si="223"/>
        <v>0</v>
      </c>
      <c r="N1740">
        <f t="shared" si="221"/>
        <v>3484</v>
      </c>
    </row>
    <row r="1741" spans="1:14" x14ac:dyDescent="0.25">
      <c r="A1741" s="6">
        <v>41317</v>
      </c>
      <c r="B1741" s="7" t="s">
        <v>34</v>
      </c>
      <c r="C1741" s="8">
        <v>80</v>
      </c>
      <c r="D1741">
        <f t="shared" si="216"/>
        <v>2013</v>
      </c>
      <c r="E1741">
        <f>F1741*C1741</f>
        <v>177.60000000000002</v>
      </c>
      <c r="F1741">
        <f>VLOOKUP(D1741,$Y$3:$Z$12,2)</f>
        <v>2.2200000000000002</v>
      </c>
      <c r="G1741">
        <f>SUMIF($B$2:B1741,B1741,$C$2:C1741)</f>
        <v>1737</v>
      </c>
      <c r="H1741">
        <f t="shared" si="217"/>
        <v>0.1</v>
      </c>
      <c r="I1741">
        <f t="shared" si="218"/>
        <v>8</v>
      </c>
      <c r="J1741">
        <f t="shared" si="219"/>
        <v>2</v>
      </c>
      <c r="K1741">
        <f t="shared" si="222"/>
        <v>3484</v>
      </c>
      <c r="L1741">
        <f t="shared" si="220"/>
        <v>3404</v>
      </c>
      <c r="M1741">
        <f t="shared" si="223"/>
        <v>0</v>
      </c>
      <c r="N1741">
        <f t="shared" si="221"/>
        <v>3404</v>
      </c>
    </row>
    <row r="1742" spans="1:14" x14ac:dyDescent="0.25">
      <c r="A1742" s="3">
        <v>41318</v>
      </c>
      <c r="B1742" s="4" t="s">
        <v>174</v>
      </c>
      <c r="C1742" s="5">
        <v>20</v>
      </c>
      <c r="D1742">
        <f t="shared" si="216"/>
        <v>2013</v>
      </c>
      <c r="E1742">
        <f>F1742*C1742</f>
        <v>44.400000000000006</v>
      </c>
      <c r="F1742">
        <f>VLOOKUP(D1742,$Y$3:$Z$12,2)</f>
        <v>2.2200000000000002</v>
      </c>
      <c r="G1742">
        <f>SUMIF($B$2:B1742,B1742,$C$2:C1742)</f>
        <v>29</v>
      </c>
      <c r="H1742">
        <f t="shared" si="217"/>
        <v>0</v>
      </c>
      <c r="I1742">
        <f t="shared" si="218"/>
        <v>0</v>
      </c>
      <c r="J1742">
        <f t="shared" si="219"/>
        <v>2</v>
      </c>
      <c r="K1742">
        <f t="shared" si="222"/>
        <v>3404</v>
      </c>
      <c r="L1742">
        <f t="shared" si="220"/>
        <v>3384</v>
      </c>
      <c r="M1742">
        <f t="shared" si="223"/>
        <v>0</v>
      </c>
      <c r="N1742">
        <f t="shared" si="221"/>
        <v>3384</v>
      </c>
    </row>
    <row r="1743" spans="1:14" x14ac:dyDescent="0.25">
      <c r="A1743" s="6">
        <v>41321</v>
      </c>
      <c r="B1743" s="7" t="s">
        <v>162</v>
      </c>
      <c r="C1743" s="8">
        <v>1</v>
      </c>
      <c r="D1743">
        <f t="shared" si="216"/>
        <v>2013</v>
      </c>
      <c r="E1743">
        <f>F1743*C1743</f>
        <v>2.2200000000000002</v>
      </c>
      <c r="F1743">
        <f>VLOOKUP(D1743,$Y$3:$Z$12,2)</f>
        <v>2.2200000000000002</v>
      </c>
      <c r="G1743">
        <f>SUMIF($B$2:B1743,B1743,$C$2:C1743)</f>
        <v>18</v>
      </c>
      <c r="H1743">
        <f t="shared" si="217"/>
        <v>0</v>
      </c>
      <c r="I1743">
        <f t="shared" si="218"/>
        <v>0</v>
      </c>
      <c r="J1743">
        <f t="shared" si="219"/>
        <v>2</v>
      </c>
      <c r="K1743">
        <f t="shared" si="222"/>
        <v>3384</v>
      </c>
      <c r="L1743">
        <f t="shared" si="220"/>
        <v>3383</v>
      </c>
      <c r="M1743">
        <f t="shared" si="223"/>
        <v>0</v>
      </c>
      <c r="N1743">
        <f t="shared" si="221"/>
        <v>3383</v>
      </c>
    </row>
    <row r="1744" spans="1:14" x14ac:dyDescent="0.25">
      <c r="A1744" s="3">
        <v>41322</v>
      </c>
      <c r="B1744" s="4" t="s">
        <v>55</v>
      </c>
      <c r="C1744" s="5">
        <v>200</v>
      </c>
      <c r="D1744">
        <f t="shared" si="216"/>
        <v>2013</v>
      </c>
      <c r="E1744">
        <f>F1744*C1744</f>
        <v>444.00000000000006</v>
      </c>
      <c r="F1744">
        <f>VLOOKUP(D1744,$Y$3:$Z$12,2)</f>
        <v>2.2200000000000002</v>
      </c>
      <c r="G1744">
        <f>SUMIF($B$2:B1744,B1744,$C$2:C1744)</f>
        <v>4792</v>
      </c>
      <c r="H1744">
        <f t="shared" si="217"/>
        <v>0.1</v>
      </c>
      <c r="I1744">
        <f t="shared" si="218"/>
        <v>20</v>
      </c>
      <c r="J1744">
        <f t="shared" si="219"/>
        <v>2</v>
      </c>
      <c r="K1744">
        <f t="shared" si="222"/>
        <v>3383</v>
      </c>
      <c r="L1744">
        <f t="shared" si="220"/>
        <v>3183</v>
      </c>
      <c r="M1744">
        <f t="shared" si="223"/>
        <v>0</v>
      </c>
      <c r="N1744">
        <f t="shared" si="221"/>
        <v>3183</v>
      </c>
    </row>
    <row r="1745" spans="1:14" x14ac:dyDescent="0.25">
      <c r="A1745" s="6">
        <v>41323</v>
      </c>
      <c r="B1745" s="7" t="s">
        <v>8</v>
      </c>
      <c r="C1745" s="8">
        <v>429</v>
      </c>
      <c r="D1745">
        <f t="shared" si="216"/>
        <v>2013</v>
      </c>
      <c r="E1745">
        <f>F1745*C1745</f>
        <v>952.38000000000011</v>
      </c>
      <c r="F1745">
        <f>VLOOKUP(D1745,$Y$3:$Z$12,2)</f>
        <v>2.2200000000000002</v>
      </c>
      <c r="G1745">
        <f>SUMIF($B$2:B1745,B1745,$C$2:C1745)</f>
        <v>9951</v>
      </c>
      <c r="H1745">
        <f t="shared" si="217"/>
        <v>0.1</v>
      </c>
      <c r="I1745">
        <f t="shared" si="218"/>
        <v>42.900000000000006</v>
      </c>
      <c r="J1745">
        <f t="shared" si="219"/>
        <v>2</v>
      </c>
      <c r="K1745">
        <f t="shared" si="222"/>
        <v>3183</v>
      </c>
      <c r="L1745">
        <f t="shared" si="220"/>
        <v>2754</v>
      </c>
      <c r="M1745">
        <f t="shared" si="223"/>
        <v>0</v>
      </c>
      <c r="N1745">
        <f t="shared" si="221"/>
        <v>2754</v>
      </c>
    </row>
    <row r="1746" spans="1:14" x14ac:dyDescent="0.25">
      <c r="A1746" s="3">
        <v>41324</v>
      </c>
      <c r="B1746" s="4" t="s">
        <v>15</v>
      </c>
      <c r="C1746" s="5">
        <v>183</v>
      </c>
      <c r="D1746">
        <f t="shared" si="216"/>
        <v>2013</v>
      </c>
      <c r="E1746">
        <f>F1746*C1746</f>
        <v>406.26000000000005</v>
      </c>
      <c r="F1746">
        <f>VLOOKUP(D1746,$Y$3:$Z$12,2)</f>
        <v>2.2200000000000002</v>
      </c>
      <c r="G1746">
        <f>SUMIF($B$2:B1746,B1746,$C$2:C1746)</f>
        <v>4151</v>
      </c>
      <c r="H1746">
        <f t="shared" si="217"/>
        <v>0.1</v>
      </c>
      <c r="I1746">
        <f t="shared" si="218"/>
        <v>18.3</v>
      </c>
      <c r="J1746">
        <f t="shared" si="219"/>
        <v>2</v>
      </c>
      <c r="K1746">
        <f t="shared" si="222"/>
        <v>2754</v>
      </c>
      <c r="L1746">
        <f t="shared" si="220"/>
        <v>2571</v>
      </c>
      <c r="M1746">
        <f t="shared" si="223"/>
        <v>0</v>
      </c>
      <c r="N1746">
        <f t="shared" si="221"/>
        <v>2571</v>
      </c>
    </row>
    <row r="1747" spans="1:14" x14ac:dyDescent="0.25">
      <c r="A1747" s="6">
        <v>41325</v>
      </c>
      <c r="B1747" s="7" t="s">
        <v>13</v>
      </c>
      <c r="C1747" s="8">
        <v>26</v>
      </c>
      <c r="D1747">
        <f t="shared" si="216"/>
        <v>2013</v>
      </c>
      <c r="E1747">
        <f>F1747*C1747</f>
        <v>57.720000000000006</v>
      </c>
      <c r="F1747">
        <f>VLOOKUP(D1747,$Y$3:$Z$12,2)</f>
        <v>2.2200000000000002</v>
      </c>
      <c r="G1747">
        <f>SUMIF($B$2:B1747,B1747,$C$2:C1747)</f>
        <v>3754</v>
      </c>
      <c r="H1747">
        <f t="shared" si="217"/>
        <v>0.1</v>
      </c>
      <c r="I1747">
        <f t="shared" si="218"/>
        <v>2.6</v>
      </c>
      <c r="J1747">
        <f t="shared" si="219"/>
        <v>2</v>
      </c>
      <c r="K1747">
        <f t="shared" si="222"/>
        <v>2571</v>
      </c>
      <c r="L1747">
        <f t="shared" si="220"/>
        <v>2545</v>
      </c>
      <c r="M1747">
        <f t="shared" si="223"/>
        <v>0</v>
      </c>
      <c r="N1747">
        <f t="shared" si="221"/>
        <v>2545</v>
      </c>
    </row>
    <row r="1748" spans="1:14" x14ac:dyDescent="0.25">
      <c r="A1748" s="3">
        <v>41326</v>
      </c>
      <c r="B1748" s="4" t="s">
        <v>183</v>
      </c>
      <c r="C1748" s="5">
        <v>2</v>
      </c>
      <c r="D1748">
        <f t="shared" si="216"/>
        <v>2013</v>
      </c>
      <c r="E1748">
        <f>F1748*C1748</f>
        <v>4.4400000000000004</v>
      </c>
      <c r="F1748">
        <f>VLOOKUP(D1748,$Y$3:$Z$12,2)</f>
        <v>2.2200000000000002</v>
      </c>
      <c r="G1748">
        <f>SUMIF($B$2:B1748,B1748,$C$2:C1748)</f>
        <v>7</v>
      </c>
      <c r="H1748">
        <f t="shared" si="217"/>
        <v>0</v>
      </c>
      <c r="I1748">
        <f t="shared" si="218"/>
        <v>0</v>
      </c>
      <c r="J1748">
        <f t="shared" si="219"/>
        <v>2</v>
      </c>
      <c r="K1748">
        <f t="shared" si="222"/>
        <v>2545</v>
      </c>
      <c r="L1748">
        <f t="shared" si="220"/>
        <v>2543</v>
      </c>
      <c r="M1748">
        <f t="shared" si="223"/>
        <v>0</v>
      </c>
      <c r="N1748">
        <f t="shared" si="221"/>
        <v>2543</v>
      </c>
    </row>
    <row r="1749" spans="1:14" x14ac:dyDescent="0.25">
      <c r="A1749" s="6">
        <v>41328</v>
      </c>
      <c r="B1749" s="7" t="s">
        <v>10</v>
      </c>
      <c r="C1749" s="8">
        <v>174</v>
      </c>
      <c r="D1749">
        <f t="shared" si="216"/>
        <v>2013</v>
      </c>
      <c r="E1749">
        <f>F1749*C1749</f>
        <v>386.28000000000003</v>
      </c>
      <c r="F1749">
        <f>VLOOKUP(D1749,$Y$3:$Z$12,2)</f>
        <v>2.2200000000000002</v>
      </c>
      <c r="G1749">
        <f>SUMIF($B$2:B1749,B1749,$C$2:C1749)</f>
        <v>22094</v>
      </c>
      <c r="H1749">
        <f t="shared" si="217"/>
        <v>0.2</v>
      </c>
      <c r="I1749">
        <f t="shared" si="218"/>
        <v>34.800000000000004</v>
      </c>
      <c r="J1749">
        <f t="shared" si="219"/>
        <v>2</v>
      </c>
      <c r="K1749">
        <f t="shared" si="222"/>
        <v>2543</v>
      </c>
      <c r="L1749">
        <f t="shared" si="220"/>
        <v>2369</v>
      </c>
      <c r="M1749">
        <f t="shared" si="223"/>
        <v>0</v>
      </c>
      <c r="N1749">
        <f t="shared" si="221"/>
        <v>2369</v>
      </c>
    </row>
    <row r="1750" spans="1:14" x14ac:dyDescent="0.25">
      <c r="A1750" s="3">
        <v>41329</v>
      </c>
      <c r="B1750" s="4" t="s">
        <v>55</v>
      </c>
      <c r="C1750" s="5">
        <v>98</v>
      </c>
      <c r="D1750">
        <f t="shared" si="216"/>
        <v>2013</v>
      </c>
      <c r="E1750">
        <f>F1750*C1750</f>
        <v>217.56000000000003</v>
      </c>
      <c r="F1750">
        <f>VLOOKUP(D1750,$Y$3:$Z$12,2)</f>
        <v>2.2200000000000002</v>
      </c>
      <c r="G1750">
        <f>SUMIF($B$2:B1750,B1750,$C$2:C1750)</f>
        <v>4890</v>
      </c>
      <c r="H1750">
        <f t="shared" si="217"/>
        <v>0.1</v>
      </c>
      <c r="I1750">
        <f t="shared" si="218"/>
        <v>9.8000000000000007</v>
      </c>
      <c r="J1750">
        <f t="shared" si="219"/>
        <v>2</v>
      </c>
      <c r="K1750">
        <f t="shared" si="222"/>
        <v>2369</v>
      </c>
      <c r="L1750">
        <f t="shared" si="220"/>
        <v>2271</v>
      </c>
      <c r="M1750">
        <f t="shared" si="223"/>
        <v>0</v>
      </c>
      <c r="N1750">
        <f t="shared" si="221"/>
        <v>2271</v>
      </c>
    </row>
    <row r="1751" spans="1:14" x14ac:dyDescent="0.25">
      <c r="A1751" s="6">
        <v>41329</v>
      </c>
      <c r="B1751" s="7" t="s">
        <v>188</v>
      </c>
      <c r="C1751" s="8">
        <v>11</v>
      </c>
      <c r="D1751">
        <f t="shared" si="216"/>
        <v>2013</v>
      </c>
      <c r="E1751">
        <f>F1751*C1751</f>
        <v>24.42</v>
      </c>
      <c r="F1751">
        <f>VLOOKUP(D1751,$Y$3:$Z$12,2)</f>
        <v>2.2200000000000002</v>
      </c>
      <c r="G1751">
        <f>SUMIF($B$2:B1751,B1751,$C$2:C1751)</f>
        <v>14</v>
      </c>
      <c r="H1751">
        <f t="shared" si="217"/>
        <v>0</v>
      </c>
      <c r="I1751">
        <f t="shared" si="218"/>
        <v>0</v>
      </c>
      <c r="J1751">
        <f t="shared" si="219"/>
        <v>2</v>
      </c>
      <c r="K1751">
        <f t="shared" si="222"/>
        <v>2271</v>
      </c>
      <c r="L1751">
        <f t="shared" si="220"/>
        <v>2260</v>
      </c>
      <c r="M1751">
        <f t="shared" si="223"/>
        <v>0</v>
      </c>
      <c r="N1751">
        <f t="shared" si="221"/>
        <v>2260</v>
      </c>
    </row>
    <row r="1752" spans="1:14" x14ac:dyDescent="0.25">
      <c r="A1752" s="3">
        <v>41332</v>
      </c>
      <c r="B1752" s="4" t="s">
        <v>31</v>
      </c>
      <c r="C1752" s="5">
        <v>58</v>
      </c>
      <c r="D1752">
        <f t="shared" si="216"/>
        <v>2013</v>
      </c>
      <c r="E1752">
        <f>F1752*C1752</f>
        <v>128.76000000000002</v>
      </c>
      <c r="F1752">
        <f>VLOOKUP(D1752,$Y$3:$Z$12,2)</f>
        <v>2.2200000000000002</v>
      </c>
      <c r="G1752">
        <f>SUMIF($B$2:B1752,B1752,$C$2:C1752)</f>
        <v>3780</v>
      </c>
      <c r="H1752">
        <f t="shared" si="217"/>
        <v>0.1</v>
      </c>
      <c r="I1752">
        <f t="shared" si="218"/>
        <v>5.8000000000000007</v>
      </c>
      <c r="J1752">
        <f t="shared" si="219"/>
        <v>2</v>
      </c>
      <c r="K1752">
        <f t="shared" si="222"/>
        <v>2260</v>
      </c>
      <c r="L1752">
        <f t="shared" si="220"/>
        <v>2202</v>
      </c>
      <c r="M1752">
        <f t="shared" si="223"/>
        <v>3000</v>
      </c>
      <c r="N1752">
        <f t="shared" si="221"/>
        <v>5202</v>
      </c>
    </row>
    <row r="1753" spans="1:14" x14ac:dyDescent="0.25">
      <c r="A1753" s="6">
        <v>41336</v>
      </c>
      <c r="B1753" s="7" t="s">
        <v>18</v>
      </c>
      <c r="C1753" s="8">
        <v>17</v>
      </c>
      <c r="D1753">
        <f t="shared" si="216"/>
        <v>2013</v>
      </c>
      <c r="E1753">
        <f>F1753*C1753</f>
        <v>37.74</v>
      </c>
      <c r="F1753">
        <f>VLOOKUP(D1753,$Y$3:$Z$12,2)</f>
        <v>2.2200000000000002</v>
      </c>
      <c r="G1753">
        <f>SUMIF($B$2:B1753,B1753,$C$2:C1753)</f>
        <v>35</v>
      </c>
      <c r="H1753">
        <f t="shared" si="217"/>
        <v>0</v>
      </c>
      <c r="I1753">
        <f t="shared" si="218"/>
        <v>0</v>
      </c>
      <c r="J1753">
        <f t="shared" si="219"/>
        <v>3</v>
      </c>
      <c r="K1753">
        <f t="shared" si="222"/>
        <v>5202</v>
      </c>
      <c r="L1753">
        <f t="shared" si="220"/>
        <v>5185</v>
      </c>
      <c r="M1753">
        <f t="shared" si="223"/>
        <v>0</v>
      </c>
      <c r="N1753">
        <f t="shared" si="221"/>
        <v>5185</v>
      </c>
    </row>
    <row r="1754" spans="1:14" x14ac:dyDescent="0.25">
      <c r="A1754" s="3">
        <v>41337</v>
      </c>
      <c r="B1754" s="4" t="s">
        <v>20</v>
      </c>
      <c r="C1754" s="5">
        <v>143</v>
      </c>
      <c r="D1754">
        <f t="shared" si="216"/>
        <v>2013</v>
      </c>
      <c r="E1754">
        <f>F1754*C1754</f>
        <v>317.46000000000004</v>
      </c>
      <c r="F1754">
        <f>VLOOKUP(D1754,$Y$3:$Z$12,2)</f>
        <v>2.2200000000000002</v>
      </c>
      <c r="G1754">
        <f>SUMIF($B$2:B1754,B1754,$C$2:C1754)</f>
        <v>15566</v>
      </c>
      <c r="H1754">
        <f t="shared" si="217"/>
        <v>0.2</v>
      </c>
      <c r="I1754">
        <f t="shared" si="218"/>
        <v>28.6</v>
      </c>
      <c r="J1754">
        <f t="shared" si="219"/>
        <v>3</v>
      </c>
      <c r="K1754">
        <f t="shared" si="222"/>
        <v>5185</v>
      </c>
      <c r="L1754">
        <f t="shared" si="220"/>
        <v>5042</v>
      </c>
      <c r="M1754">
        <f t="shared" si="223"/>
        <v>0</v>
      </c>
      <c r="N1754">
        <f t="shared" si="221"/>
        <v>5042</v>
      </c>
    </row>
    <row r="1755" spans="1:14" x14ac:dyDescent="0.25">
      <c r="A1755" s="6">
        <v>41339</v>
      </c>
      <c r="B1755" s="7" t="s">
        <v>55</v>
      </c>
      <c r="C1755" s="8">
        <v>108</v>
      </c>
      <c r="D1755">
        <f t="shared" si="216"/>
        <v>2013</v>
      </c>
      <c r="E1755">
        <f>F1755*C1755</f>
        <v>239.76000000000002</v>
      </c>
      <c r="F1755">
        <f>VLOOKUP(D1755,$Y$3:$Z$12,2)</f>
        <v>2.2200000000000002</v>
      </c>
      <c r="G1755">
        <f>SUMIF($B$2:B1755,B1755,$C$2:C1755)</f>
        <v>4998</v>
      </c>
      <c r="H1755">
        <f t="shared" si="217"/>
        <v>0.1</v>
      </c>
      <c r="I1755">
        <f t="shared" si="218"/>
        <v>10.8</v>
      </c>
      <c r="J1755">
        <f t="shared" si="219"/>
        <v>3</v>
      </c>
      <c r="K1755">
        <f t="shared" si="222"/>
        <v>5042</v>
      </c>
      <c r="L1755">
        <f t="shared" si="220"/>
        <v>4934</v>
      </c>
      <c r="M1755">
        <f t="shared" si="223"/>
        <v>0</v>
      </c>
      <c r="N1755">
        <f t="shared" si="221"/>
        <v>4934</v>
      </c>
    </row>
    <row r="1756" spans="1:14" x14ac:dyDescent="0.25">
      <c r="A1756" s="3">
        <v>41346</v>
      </c>
      <c r="B1756" s="4" t="s">
        <v>105</v>
      </c>
      <c r="C1756" s="5">
        <v>424</v>
      </c>
      <c r="D1756">
        <f t="shared" si="216"/>
        <v>2013</v>
      </c>
      <c r="E1756">
        <f>F1756*C1756</f>
        <v>941.28000000000009</v>
      </c>
      <c r="F1756">
        <f>VLOOKUP(D1756,$Y$3:$Z$12,2)</f>
        <v>2.2200000000000002</v>
      </c>
      <c r="G1756">
        <f>SUMIF($B$2:B1756,B1756,$C$2:C1756)</f>
        <v>5714</v>
      </c>
      <c r="H1756">
        <f t="shared" si="217"/>
        <v>0.1</v>
      </c>
      <c r="I1756">
        <f t="shared" si="218"/>
        <v>42.400000000000006</v>
      </c>
      <c r="J1756">
        <f t="shared" si="219"/>
        <v>3</v>
      </c>
      <c r="K1756">
        <f t="shared" si="222"/>
        <v>4934</v>
      </c>
      <c r="L1756">
        <f t="shared" si="220"/>
        <v>4510</v>
      </c>
      <c r="M1756">
        <f t="shared" si="223"/>
        <v>0</v>
      </c>
      <c r="N1756">
        <f t="shared" si="221"/>
        <v>4510</v>
      </c>
    </row>
    <row r="1757" spans="1:14" x14ac:dyDescent="0.25">
      <c r="A1757" s="6">
        <v>41351</v>
      </c>
      <c r="B1757" s="7" t="s">
        <v>224</v>
      </c>
      <c r="C1757" s="8">
        <v>9</v>
      </c>
      <c r="D1757">
        <f t="shared" si="216"/>
        <v>2013</v>
      </c>
      <c r="E1757">
        <f>F1757*C1757</f>
        <v>19.98</v>
      </c>
      <c r="F1757">
        <f>VLOOKUP(D1757,$Y$3:$Z$12,2)</f>
        <v>2.2200000000000002</v>
      </c>
      <c r="G1757">
        <f>SUMIF($B$2:B1757,B1757,$C$2:C1757)</f>
        <v>23</v>
      </c>
      <c r="H1757">
        <f t="shared" si="217"/>
        <v>0</v>
      </c>
      <c r="I1757">
        <f t="shared" si="218"/>
        <v>0</v>
      </c>
      <c r="J1757">
        <f t="shared" si="219"/>
        <v>3</v>
      </c>
      <c r="K1757">
        <f t="shared" si="222"/>
        <v>4510</v>
      </c>
      <c r="L1757">
        <f t="shared" si="220"/>
        <v>4501</v>
      </c>
      <c r="M1757">
        <f t="shared" si="223"/>
        <v>0</v>
      </c>
      <c r="N1757">
        <f t="shared" si="221"/>
        <v>4501</v>
      </c>
    </row>
    <row r="1758" spans="1:14" x14ac:dyDescent="0.25">
      <c r="A1758" s="3">
        <v>41352</v>
      </c>
      <c r="B1758" s="4" t="s">
        <v>31</v>
      </c>
      <c r="C1758" s="5">
        <v>135</v>
      </c>
      <c r="D1758">
        <f t="shared" si="216"/>
        <v>2013</v>
      </c>
      <c r="E1758">
        <f>F1758*C1758</f>
        <v>299.70000000000005</v>
      </c>
      <c r="F1758">
        <f>VLOOKUP(D1758,$Y$3:$Z$12,2)</f>
        <v>2.2200000000000002</v>
      </c>
      <c r="G1758">
        <f>SUMIF($B$2:B1758,B1758,$C$2:C1758)</f>
        <v>3915</v>
      </c>
      <c r="H1758">
        <f t="shared" si="217"/>
        <v>0.1</v>
      </c>
      <c r="I1758">
        <f t="shared" si="218"/>
        <v>13.5</v>
      </c>
      <c r="J1758">
        <f t="shared" si="219"/>
        <v>3</v>
      </c>
      <c r="K1758">
        <f t="shared" si="222"/>
        <v>4501</v>
      </c>
      <c r="L1758">
        <f t="shared" si="220"/>
        <v>4366</v>
      </c>
      <c r="M1758">
        <f t="shared" si="223"/>
        <v>0</v>
      </c>
      <c r="N1758">
        <f t="shared" si="221"/>
        <v>4366</v>
      </c>
    </row>
    <row r="1759" spans="1:14" x14ac:dyDescent="0.25">
      <c r="A1759" s="6">
        <v>41356</v>
      </c>
      <c r="B1759" s="7" t="s">
        <v>17</v>
      </c>
      <c r="C1759" s="8">
        <v>202</v>
      </c>
      <c r="D1759">
        <f t="shared" si="216"/>
        <v>2013</v>
      </c>
      <c r="E1759">
        <f>F1759*C1759</f>
        <v>448.44000000000005</v>
      </c>
      <c r="F1759">
        <f>VLOOKUP(D1759,$Y$3:$Z$12,2)</f>
        <v>2.2200000000000002</v>
      </c>
      <c r="G1759">
        <f>SUMIF($B$2:B1759,B1759,$C$2:C1759)</f>
        <v>19058</v>
      </c>
      <c r="H1759">
        <f t="shared" si="217"/>
        <v>0.2</v>
      </c>
      <c r="I1759">
        <f t="shared" si="218"/>
        <v>40.400000000000006</v>
      </c>
      <c r="J1759">
        <f t="shared" si="219"/>
        <v>3</v>
      </c>
      <c r="K1759">
        <f t="shared" si="222"/>
        <v>4366</v>
      </c>
      <c r="L1759">
        <f t="shared" si="220"/>
        <v>4164</v>
      </c>
      <c r="M1759">
        <f t="shared" si="223"/>
        <v>0</v>
      </c>
      <c r="N1759">
        <f t="shared" si="221"/>
        <v>4164</v>
      </c>
    </row>
    <row r="1760" spans="1:14" x14ac:dyDescent="0.25">
      <c r="A1760" s="3">
        <v>41357</v>
      </c>
      <c r="B1760" s="4" t="s">
        <v>48</v>
      </c>
      <c r="C1760" s="5">
        <v>459</v>
      </c>
      <c r="D1760">
        <f t="shared" si="216"/>
        <v>2013</v>
      </c>
      <c r="E1760">
        <f>F1760*C1760</f>
        <v>1018.9800000000001</v>
      </c>
      <c r="F1760">
        <f>VLOOKUP(D1760,$Y$3:$Z$12,2)</f>
        <v>2.2200000000000002</v>
      </c>
      <c r="G1760">
        <f>SUMIF($B$2:B1760,B1760,$C$2:C1760)</f>
        <v>20942</v>
      </c>
      <c r="H1760">
        <f t="shared" si="217"/>
        <v>0.2</v>
      </c>
      <c r="I1760">
        <f t="shared" si="218"/>
        <v>91.800000000000011</v>
      </c>
      <c r="J1760">
        <f t="shared" si="219"/>
        <v>3</v>
      </c>
      <c r="K1760">
        <f t="shared" si="222"/>
        <v>4164</v>
      </c>
      <c r="L1760">
        <f t="shared" si="220"/>
        <v>3705</v>
      </c>
      <c r="M1760">
        <f t="shared" si="223"/>
        <v>0</v>
      </c>
      <c r="N1760">
        <f t="shared" si="221"/>
        <v>3705</v>
      </c>
    </row>
    <row r="1761" spans="1:14" x14ac:dyDescent="0.25">
      <c r="A1761" s="6">
        <v>41361</v>
      </c>
      <c r="B1761" s="7" t="s">
        <v>61</v>
      </c>
      <c r="C1761" s="8">
        <v>107</v>
      </c>
      <c r="D1761">
        <f t="shared" si="216"/>
        <v>2013</v>
      </c>
      <c r="E1761">
        <f>F1761*C1761</f>
        <v>237.54000000000002</v>
      </c>
      <c r="F1761">
        <f>VLOOKUP(D1761,$Y$3:$Z$12,2)</f>
        <v>2.2200000000000002</v>
      </c>
      <c r="G1761">
        <f>SUMIF($B$2:B1761,B1761,$C$2:C1761)</f>
        <v>978</v>
      </c>
      <c r="H1761">
        <f t="shared" si="217"/>
        <v>0.05</v>
      </c>
      <c r="I1761">
        <f t="shared" si="218"/>
        <v>5.3500000000000005</v>
      </c>
      <c r="J1761">
        <f t="shared" si="219"/>
        <v>3</v>
      </c>
      <c r="K1761">
        <f t="shared" si="222"/>
        <v>3705</v>
      </c>
      <c r="L1761">
        <f t="shared" si="220"/>
        <v>3598</v>
      </c>
      <c r="M1761">
        <f t="shared" si="223"/>
        <v>0</v>
      </c>
      <c r="N1761">
        <f t="shared" si="221"/>
        <v>3598</v>
      </c>
    </row>
    <row r="1762" spans="1:14" x14ac:dyDescent="0.25">
      <c r="A1762" s="3">
        <v>41362</v>
      </c>
      <c r="B1762" s="4" t="s">
        <v>38</v>
      </c>
      <c r="C1762" s="5">
        <v>37</v>
      </c>
      <c r="D1762">
        <f t="shared" si="216"/>
        <v>2013</v>
      </c>
      <c r="E1762">
        <f>F1762*C1762</f>
        <v>82.14</v>
      </c>
      <c r="F1762">
        <f>VLOOKUP(D1762,$Y$3:$Z$12,2)</f>
        <v>2.2200000000000002</v>
      </c>
      <c r="G1762">
        <f>SUMIF($B$2:B1762,B1762,$C$2:C1762)</f>
        <v>3646</v>
      </c>
      <c r="H1762">
        <f t="shared" si="217"/>
        <v>0.1</v>
      </c>
      <c r="I1762">
        <f t="shared" si="218"/>
        <v>3.7</v>
      </c>
      <c r="J1762">
        <f t="shared" si="219"/>
        <v>3</v>
      </c>
      <c r="K1762">
        <f t="shared" si="222"/>
        <v>3598</v>
      </c>
      <c r="L1762">
        <f t="shared" si="220"/>
        <v>3561</v>
      </c>
      <c r="M1762">
        <f t="shared" si="223"/>
        <v>0</v>
      </c>
      <c r="N1762">
        <f t="shared" si="221"/>
        <v>3561</v>
      </c>
    </row>
    <row r="1763" spans="1:14" x14ac:dyDescent="0.25">
      <c r="A1763" s="6">
        <v>41363</v>
      </c>
      <c r="B1763" s="7" t="s">
        <v>64</v>
      </c>
      <c r="C1763" s="8">
        <v>43</v>
      </c>
      <c r="D1763">
        <f t="shared" si="216"/>
        <v>2013</v>
      </c>
      <c r="E1763">
        <f>F1763*C1763</f>
        <v>95.460000000000008</v>
      </c>
      <c r="F1763">
        <f>VLOOKUP(D1763,$Y$3:$Z$12,2)</f>
        <v>2.2200000000000002</v>
      </c>
      <c r="G1763">
        <f>SUMIF($B$2:B1763,B1763,$C$2:C1763)</f>
        <v>2674</v>
      </c>
      <c r="H1763">
        <f t="shared" si="217"/>
        <v>0.1</v>
      </c>
      <c r="I1763">
        <f t="shared" si="218"/>
        <v>4.3</v>
      </c>
      <c r="J1763">
        <f t="shared" si="219"/>
        <v>3</v>
      </c>
      <c r="K1763">
        <f t="shared" si="222"/>
        <v>3561</v>
      </c>
      <c r="L1763">
        <f t="shared" si="220"/>
        <v>3518</v>
      </c>
      <c r="M1763">
        <f t="shared" si="223"/>
        <v>2000</v>
      </c>
      <c r="N1763">
        <f t="shared" si="221"/>
        <v>5518</v>
      </c>
    </row>
    <row r="1764" spans="1:14" x14ac:dyDescent="0.25">
      <c r="A1764" s="3">
        <v>41365</v>
      </c>
      <c r="B1764" s="4" t="s">
        <v>12</v>
      </c>
      <c r="C1764" s="5">
        <v>352</v>
      </c>
      <c r="D1764">
        <f t="shared" si="216"/>
        <v>2013</v>
      </c>
      <c r="E1764">
        <f>F1764*C1764</f>
        <v>781.44</v>
      </c>
      <c r="F1764">
        <f>VLOOKUP(D1764,$Y$3:$Z$12,2)</f>
        <v>2.2200000000000002</v>
      </c>
      <c r="G1764">
        <f>SUMIF($B$2:B1764,B1764,$C$2:C1764)</f>
        <v>21974</v>
      </c>
      <c r="H1764">
        <f t="shared" si="217"/>
        <v>0.2</v>
      </c>
      <c r="I1764">
        <f t="shared" si="218"/>
        <v>70.400000000000006</v>
      </c>
      <c r="J1764">
        <f t="shared" si="219"/>
        <v>4</v>
      </c>
      <c r="K1764">
        <f t="shared" si="222"/>
        <v>5518</v>
      </c>
      <c r="L1764">
        <f t="shared" si="220"/>
        <v>5166</v>
      </c>
      <c r="M1764">
        <f t="shared" si="223"/>
        <v>0</v>
      </c>
      <c r="N1764">
        <f t="shared" si="221"/>
        <v>5166</v>
      </c>
    </row>
    <row r="1765" spans="1:14" x14ac:dyDescent="0.25">
      <c r="A1765" s="6">
        <v>41368</v>
      </c>
      <c r="B1765" s="7" t="s">
        <v>21</v>
      </c>
      <c r="C1765" s="8">
        <v>94</v>
      </c>
      <c r="D1765">
        <f t="shared" si="216"/>
        <v>2013</v>
      </c>
      <c r="E1765">
        <f>F1765*C1765</f>
        <v>208.68</v>
      </c>
      <c r="F1765">
        <f>VLOOKUP(D1765,$Y$3:$Z$12,2)</f>
        <v>2.2200000000000002</v>
      </c>
      <c r="G1765">
        <f>SUMIF($B$2:B1765,B1765,$C$2:C1765)</f>
        <v>4802</v>
      </c>
      <c r="H1765">
        <f t="shared" si="217"/>
        <v>0.1</v>
      </c>
      <c r="I1765">
        <f t="shared" si="218"/>
        <v>9.4</v>
      </c>
      <c r="J1765">
        <f t="shared" si="219"/>
        <v>4</v>
      </c>
      <c r="K1765">
        <f t="shared" si="222"/>
        <v>5166</v>
      </c>
      <c r="L1765">
        <f t="shared" si="220"/>
        <v>5072</v>
      </c>
      <c r="M1765">
        <f t="shared" si="223"/>
        <v>0</v>
      </c>
      <c r="N1765">
        <f t="shared" si="221"/>
        <v>5072</v>
      </c>
    </row>
    <row r="1766" spans="1:14" x14ac:dyDescent="0.25">
      <c r="A1766" s="3">
        <v>41368</v>
      </c>
      <c r="B1766" s="4" t="s">
        <v>69</v>
      </c>
      <c r="C1766" s="5">
        <v>112</v>
      </c>
      <c r="D1766">
        <f t="shared" si="216"/>
        <v>2013</v>
      </c>
      <c r="E1766">
        <f>F1766*C1766</f>
        <v>248.64000000000001</v>
      </c>
      <c r="F1766">
        <f>VLOOKUP(D1766,$Y$3:$Z$12,2)</f>
        <v>2.2200000000000002</v>
      </c>
      <c r="G1766">
        <f>SUMIF($B$2:B1766,B1766,$C$2:C1766)</f>
        <v>3258</v>
      </c>
      <c r="H1766">
        <f t="shared" si="217"/>
        <v>0.1</v>
      </c>
      <c r="I1766">
        <f t="shared" si="218"/>
        <v>11.200000000000001</v>
      </c>
      <c r="J1766">
        <f t="shared" si="219"/>
        <v>4</v>
      </c>
      <c r="K1766">
        <f t="shared" si="222"/>
        <v>5072</v>
      </c>
      <c r="L1766">
        <f t="shared" si="220"/>
        <v>4960</v>
      </c>
      <c r="M1766">
        <f t="shared" si="223"/>
        <v>0</v>
      </c>
      <c r="N1766">
        <f t="shared" si="221"/>
        <v>4960</v>
      </c>
    </row>
    <row r="1767" spans="1:14" x14ac:dyDescent="0.25">
      <c r="A1767" s="6">
        <v>41369</v>
      </c>
      <c r="B1767" s="7" t="s">
        <v>64</v>
      </c>
      <c r="C1767" s="8">
        <v>136</v>
      </c>
      <c r="D1767">
        <f t="shared" si="216"/>
        <v>2013</v>
      </c>
      <c r="E1767">
        <f>F1767*C1767</f>
        <v>301.92</v>
      </c>
      <c r="F1767">
        <f>VLOOKUP(D1767,$Y$3:$Z$12,2)</f>
        <v>2.2200000000000002</v>
      </c>
      <c r="G1767">
        <f>SUMIF($B$2:B1767,B1767,$C$2:C1767)</f>
        <v>2810</v>
      </c>
      <c r="H1767">
        <f t="shared" si="217"/>
        <v>0.1</v>
      </c>
      <c r="I1767">
        <f t="shared" si="218"/>
        <v>13.600000000000001</v>
      </c>
      <c r="J1767">
        <f t="shared" si="219"/>
        <v>4</v>
      </c>
      <c r="K1767">
        <f t="shared" si="222"/>
        <v>4960</v>
      </c>
      <c r="L1767">
        <f t="shared" si="220"/>
        <v>4824</v>
      </c>
      <c r="M1767">
        <f t="shared" si="223"/>
        <v>0</v>
      </c>
      <c r="N1767">
        <f t="shared" si="221"/>
        <v>4824</v>
      </c>
    </row>
    <row r="1768" spans="1:14" x14ac:dyDescent="0.25">
      <c r="A1768" s="3">
        <v>41370</v>
      </c>
      <c r="B1768" s="4" t="s">
        <v>81</v>
      </c>
      <c r="C1768" s="5">
        <v>56</v>
      </c>
      <c r="D1768">
        <f t="shared" si="216"/>
        <v>2013</v>
      </c>
      <c r="E1768">
        <f>F1768*C1768</f>
        <v>124.32000000000001</v>
      </c>
      <c r="F1768">
        <f>VLOOKUP(D1768,$Y$3:$Z$12,2)</f>
        <v>2.2200000000000002</v>
      </c>
      <c r="G1768">
        <f>SUMIF($B$2:B1768,B1768,$C$2:C1768)</f>
        <v>2067</v>
      </c>
      <c r="H1768">
        <f t="shared" si="217"/>
        <v>0.1</v>
      </c>
      <c r="I1768">
        <f t="shared" si="218"/>
        <v>5.6000000000000005</v>
      </c>
      <c r="J1768">
        <f t="shared" si="219"/>
        <v>4</v>
      </c>
      <c r="K1768">
        <f t="shared" si="222"/>
        <v>4824</v>
      </c>
      <c r="L1768">
        <f t="shared" si="220"/>
        <v>4768</v>
      </c>
      <c r="M1768">
        <f t="shared" si="223"/>
        <v>0</v>
      </c>
      <c r="N1768">
        <f t="shared" si="221"/>
        <v>4768</v>
      </c>
    </row>
    <row r="1769" spans="1:14" x14ac:dyDescent="0.25">
      <c r="A1769" s="6">
        <v>41372</v>
      </c>
      <c r="B1769" s="7" t="s">
        <v>17</v>
      </c>
      <c r="C1769" s="8">
        <v>286</v>
      </c>
      <c r="D1769">
        <f t="shared" si="216"/>
        <v>2013</v>
      </c>
      <c r="E1769">
        <f>F1769*C1769</f>
        <v>634.92000000000007</v>
      </c>
      <c r="F1769">
        <f>VLOOKUP(D1769,$Y$3:$Z$12,2)</f>
        <v>2.2200000000000002</v>
      </c>
      <c r="G1769">
        <f>SUMIF($B$2:B1769,B1769,$C$2:C1769)</f>
        <v>19344</v>
      </c>
      <c r="H1769">
        <f t="shared" si="217"/>
        <v>0.2</v>
      </c>
      <c r="I1769">
        <f t="shared" si="218"/>
        <v>57.2</v>
      </c>
      <c r="J1769">
        <f t="shared" si="219"/>
        <v>4</v>
      </c>
      <c r="K1769">
        <f t="shared" si="222"/>
        <v>4768</v>
      </c>
      <c r="L1769">
        <f t="shared" si="220"/>
        <v>4482</v>
      </c>
      <c r="M1769">
        <f t="shared" si="223"/>
        <v>0</v>
      </c>
      <c r="N1769">
        <f t="shared" si="221"/>
        <v>4482</v>
      </c>
    </row>
    <row r="1770" spans="1:14" x14ac:dyDescent="0.25">
      <c r="A1770" s="3">
        <v>41373</v>
      </c>
      <c r="B1770" s="4" t="s">
        <v>10</v>
      </c>
      <c r="C1770" s="5">
        <v>296</v>
      </c>
      <c r="D1770">
        <f t="shared" si="216"/>
        <v>2013</v>
      </c>
      <c r="E1770">
        <f>F1770*C1770</f>
        <v>657.12</v>
      </c>
      <c r="F1770">
        <f>VLOOKUP(D1770,$Y$3:$Z$12,2)</f>
        <v>2.2200000000000002</v>
      </c>
      <c r="G1770">
        <f>SUMIF($B$2:B1770,B1770,$C$2:C1770)</f>
        <v>22390</v>
      </c>
      <c r="H1770">
        <f t="shared" si="217"/>
        <v>0.2</v>
      </c>
      <c r="I1770">
        <f t="shared" si="218"/>
        <v>59.2</v>
      </c>
      <c r="J1770">
        <f t="shared" si="219"/>
        <v>4</v>
      </c>
      <c r="K1770">
        <f t="shared" si="222"/>
        <v>4482</v>
      </c>
      <c r="L1770">
        <f t="shared" si="220"/>
        <v>4186</v>
      </c>
      <c r="M1770">
        <f t="shared" si="223"/>
        <v>0</v>
      </c>
      <c r="N1770">
        <f t="shared" si="221"/>
        <v>4186</v>
      </c>
    </row>
    <row r="1771" spans="1:14" x14ac:dyDescent="0.25">
      <c r="A1771" s="6">
        <v>41373</v>
      </c>
      <c r="B1771" s="7" t="s">
        <v>28</v>
      </c>
      <c r="C1771" s="8">
        <v>81</v>
      </c>
      <c r="D1771">
        <f t="shared" si="216"/>
        <v>2013</v>
      </c>
      <c r="E1771">
        <f>F1771*C1771</f>
        <v>179.82000000000002</v>
      </c>
      <c r="F1771">
        <f>VLOOKUP(D1771,$Y$3:$Z$12,2)</f>
        <v>2.2200000000000002</v>
      </c>
      <c r="G1771">
        <f>SUMIF($B$2:B1771,B1771,$C$2:C1771)</f>
        <v>2205</v>
      </c>
      <c r="H1771">
        <f t="shared" si="217"/>
        <v>0.1</v>
      </c>
      <c r="I1771">
        <f t="shared" si="218"/>
        <v>8.1</v>
      </c>
      <c r="J1771">
        <f t="shared" si="219"/>
        <v>4</v>
      </c>
      <c r="K1771">
        <f t="shared" si="222"/>
        <v>4186</v>
      </c>
      <c r="L1771">
        <f t="shared" si="220"/>
        <v>4105</v>
      </c>
      <c r="M1771">
        <f t="shared" si="223"/>
        <v>0</v>
      </c>
      <c r="N1771">
        <f t="shared" si="221"/>
        <v>4105</v>
      </c>
    </row>
    <row r="1772" spans="1:14" x14ac:dyDescent="0.25">
      <c r="A1772" s="3">
        <v>41374</v>
      </c>
      <c r="B1772" s="4" t="s">
        <v>17</v>
      </c>
      <c r="C1772" s="5">
        <v>231</v>
      </c>
      <c r="D1772">
        <f t="shared" si="216"/>
        <v>2013</v>
      </c>
      <c r="E1772">
        <f>F1772*C1772</f>
        <v>512.82000000000005</v>
      </c>
      <c r="F1772">
        <f>VLOOKUP(D1772,$Y$3:$Z$12,2)</f>
        <v>2.2200000000000002</v>
      </c>
      <c r="G1772">
        <f>SUMIF($B$2:B1772,B1772,$C$2:C1772)</f>
        <v>19575</v>
      </c>
      <c r="H1772">
        <f t="shared" si="217"/>
        <v>0.2</v>
      </c>
      <c r="I1772">
        <f t="shared" si="218"/>
        <v>46.2</v>
      </c>
      <c r="J1772">
        <f t="shared" si="219"/>
        <v>4</v>
      </c>
      <c r="K1772">
        <f t="shared" si="222"/>
        <v>4105</v>
      </c>
      <c r="L1772">
        <f t="shared" si="220"/>
        <v>3874</v>
      </c>
      <c r="M1772">
        <f t="shared" si="223"/>
        <v>0</v>
      </c>
      <c r="N1772">
        <f t="shared" si="221"/>
        <v>3874</v>
      </c>
    </row>
    <row r="1773" spans="1:14" x14ac:dyDescent="0.25">
      <c r="A1773" s="6">
        <v>41375</v>
      </c>
      <c r="B1773" s="7" t="s">
        <v>20</v>
      </c>
      <c r="C1773" s="8">
        <v>149</v>
      </c>
      <c r="D1773">
        <f t="shared" si="216"/>
        <v>2013</v>
      </c>
      <c r="E1773">
        <f>F1773*C1773</f>
        <v>330.78000000000003</v>
      </c>
      <c r="F1773">
        <f>VLOOKUP(D1773,$Y$3:$Z$12,2)</f>
        <v>2.2200000000000002</v>
      </c>
      <c r="G1773">
        <f>SUMIF($B$2:B1773,B1773,$C$2:C1773)</f>
        <v>15715</v>
      </c>
      <c r="H1773">
        <f t="shared" si="217"/>
        <v>0.2</v>
      </c>
      <c r="I1773">
        <f t="shared" si="218"/>
        <v>29.8</v>
      </c>
      <c r="J1773">
        <f t="shared" si="219"/>
        <v>4</v>
      </c>
      <c r="K1773">
        <f t="shared" si="222"/>
        <v>3874</v>
      </c>
      <c r="L1773">
        <f t="shared" si="220"/>
        <v>3725</v>
      </c>
      <c r="M1773">
        <f t="shared" si="223"/>
        <v>0</v>
      </c>
      <c r="N1773">
        <f t="shared" si="221"/>
        <v>3725</v>
      </c>
    </row>
    <row r="1774" spans="1:14" x14ac:dyDescent="0.25">
      <c r="A1774" s="3">
        <v>41375</v>
      </c>
      <c r="B1774" s="4" t="s">
        <v>135</v>
      </c>
      <c r="C1774" s="5">
        <v>3</v>
      </c>
      <c r="D1774">
        <f t="shared" si="216"/>
        <v>2013</v>
      </c>
      <c r="E1774">
        <f>F1774*C1774</f>
        <v>6.66</v>
      </c>
      <c r="F1774">
        <f>VLOOKUP(D1774,$Y$3:$Z$12,2)</f>
        <v>2.2200000000000002</v>
      </c>
      <c r="G1774">
        <f>SUMIF($B$2:B1774,B1774,$C$2:C1774)</f>
        <v>27</v>
      </c>
      <c r="H1774">
        <f t="shared" si="217"/>
        <v>0</v>
      </c>
      <c r="I1774">
        <f t="shared" si="218"/>
        <v>0</v>
      </c>
      <c r="J1774">
        <f t="shared" si="219"/>
        <v>4</v>
      </c>
      <c r="K1774">
        <f t="shared" si="222"/>
        <v>3725</v>
      </c>
      <c r="L1774">
        <f t="shared" si="220"/>
        <v>3722</v>
      </c>
      <c r="M1774">
        <f t="shared" si="223"/>
        <v>0</v>
      </c>
      <c r="N1774">
        <f t="shared" si="221"/>
        <v>3722</v>
      </c>
    </row>
    <row r="1775" spans="1:14" x14ac:dyDescent="0.25">
      <c r="A1775" s="6">
        <v>41376</v>
      </c>
      <c r="B1775" s="7" t="s">
        <v>17</v>
      </c>
      <c r="C1775" s="8">
        <v>311</v>
      </c>
      <c r="D1775">
        <f t="shared" si="216"/>
        <v>2013</v>
      </c>
      <c r="E1775">
        <f>F1775*C1775</f>
        <v>690.42000000000007</v>
      </c>
      <c r="F1775">
        <f>VLOOKUP(D1775,$Y$3:$Z$12,2)</f>
        <v>2.2200000000000002</v>
      </c>
      <c r="G1775">
        <f>SUMIF($B$2:B1775,B1775,$C$2:C1775)</f>
        <v>19886</v>
      </c>
      <c r="H1775">
        <f t="shared" si="217"/>
        <v>0.2</v>
      </c>
      <c r="I1775">
        <f t="shared" si="218"/>
        <v>62.2</v>
      </c>
      <c r="J1775">
        <f t="shared" si="219"/>
        <v>4</v>
      </c>
      <c r="K1775">
        <f t="shared" si="222"/>
        <v>3722</v>
      </c>
      <c r="L1775">
        <f t="shared" si="220"/>
        <v>3411</v>
      </c>
      <c r="M1775">
        <f t="shared" si="223"/>
        <v>0</v>
      </c>
      <c r="N1775">
        <f t="shared" si="221"/>
        <v>3411</v>
      </c>
    </row>
    <row r="1776" spans="1:14" x14ac:dyDescent="0.25">
      <c r="A1776" s="3">
        <v>41379</v>
      </c>
      <c r="B1776" s="4" t="s">
        <v>69</v>
      </c>
      <c r="C1776" s="5">
        <v>121</v>
      </c>
      <c r="D1776">
        <f t="shared" si="216"/>
        <v>2013</v>
      </c>
      <c r="E1776">
        <f>F1776*C1776</f>
        <v>268.62</v>
      </c>
      <c r="F1776">
        <f>VLOOKUP(D1776,$Y$3:$Z$12,2)</f>
        <v>2.2200000000000002</v>
      </c>
      <c r="G1776">
        <f>SUMIF($B$2:B1776,B1776,$C$2:C1776)</f>
        <v>3379</v>
      </c>
      <c r="H1776">
        <f t="shared" si="217"/>
        <v>0.1</v>
      </c>
      <c r="I1776">
        <f t="shared" si="218"/>
        <v>12.100000000000001</v>
      </c>
      <c r="J1776">
        <f t="shared" si="219"/>
        <v>4</v>
      </c>
      <c r="K1776">
        <f t="shared" si="222"/>
        <v>3411</v>
      </c>
      <c r="L1776">
        <f t="shared" si="220"/>
        <v>3290</v>
      </c>
      <c r="M1776">
        <f t="shared" si="223"/>
        <v>0</v>
      </c>
      <c r="N1776">
        <f t="shared" si="221"/>
        <v>3290</v>
      </c>
    </row>
    <row r="1777" spans="1:14" x14ac:dyDescent="0.25">
      <c r="A1777" s="6">
        <v>41380</v>
      </c>
      <c r="B1777" s="7" t="s">
        <v>156</v>
      </c>
      <c r="C1777" s="8">
        <v>15</v>
      </c>
      <c r="D1777">
        <f t="shared" si="216"/>
        <v>2013</v>
      </c>
      <c r="E1777">
        <f>F1777*C1777</f>
        <v>33.300000000000004</v>
      </c>
      <c r="F1777">
        <f>VLOOKUP(D1777,$Y$3:$Z$12,2)</f>
        <v>2.2200000000000002</v>
      </c>
      <c r="G1777">
        <f>SUMIF($B$2:B1777,B1777,$C$2:C1777)</f>
        <v>44</v>
      </c>
      <c r="H1777">
        <f t="shared" si="217"/>
        <v>0</v>
      </c>
      <c r="I1777">
        <f t="shared" si="218"/>
        <v>0</v>
      </c>
      <c r="J1777">
        <f t="shared" si="219"/>
        <v>4</v>
      </c>
      <c r="K1777">
        <f t="shared" si="222"/>
        <v>3290</v>
      </c>
      <c r="L1777">
        <f t="shared" si="220"/>
        <v>3275</v>
      </c>
      <c r="M1777">
        <f t="shared" si="223"/>
        <v>0</v>
      </c>
      <c r="N1777">
        <f t="shared" si="221"/>
        <v>3275</v>
      </c>
    </row>
    <row r="1778" spans="1:14" x14ac:dyDescent="0.25">
      <c r="A1778" s="3">
        <v>41381</v>
      </c>
      <c r="B1778" s="4" t="s">
        <v>139</v>
      </c>
      <c r="C1778" s="5">
        <v>14</v>
      </c>
      <c r="D1778">
        <f t="shared" si="216"/>
        <v>2013</v>
      </c>
      <c r="E1778">
        <f>F1778*C1778</f>
        <v>31.080000000000002</v>
      </c>
      <c r="F1778">
        <f>VLOOKUP(D1778,$Y$3:$Z$12,2)</f>
        <v>2.2200000000000002</v>
      </c>
      <c r="G1778">
        <f>SUMIF($B$2:B1778,B1778,$C$2:C1778)</f>
        <v>64</v>
      </c>
      <c r="H1778">
        <f t="shared" si="217"/>
        <v>0</v>
      </c>
      <c r="I1778">
        <f t="shared" si="218"/>
        <v>0</v>
      </c>
      <c r="J1778">
        <f t="shared" si="219"/>
        <v>4</v>
      </c>
      <c r="K1778">
        <f t="shared" si="222"/>
        <v>3275</v>
      </c>
      <c r="L1778">
        <f t="shared" si="220"/>
        <v>3261</v>
      </c>
      <c r="M1778">
        <f t="shared" si="223"/>
        <v>0</v>
      </c>
      <c r="N1778">
        <f t="shared" si="221"/>
        <v>3261</v>
      </c>
    </row>
    <row r="1779" spans="1:14" x14ac:dyDescent="0.25">
      <c r="A1779" s="6">
        <v>41381</v>
      </c>
      <c r="B1779" s="7" t="s">
        <v>10</v>
      </c>
      <c r="C1779" s="8">
        <v>240</v>
      </c>
      <c r="D1779">
        <f t="shared" si="216"/>
        <v>2013</v>
      </c>
      <c r="E1779">
        <f>F1779*C1779</f>
        <v>532.80000000000007</v>
      </c>
      <c r="F1779">
        <f>VLOOKUP(D1779,$Y$3:$Z$12,2)</f>
        <v>2.2200000000000002</v>
      </c>
      <c r="G1779">
        <f>SUMIF($B$2:B1779,B1779,$C$2:C1779)</f>
        <v>22630</v>
      </c>
      <c r="H1779">
        <f t="shared" si="217"/>
        <v>0.2</v>
      </c>
      <c r="I1779">
        <f t="shared" si="218"/>
        <v>48</v>
      </c>
      <c r="J1779">
        <f t="shared" si="219"/>
        <v>4</v>
      </c>
      <c r="K1779">
        <f t="shared" si="222"/>
        <v>3261</v>
      </c>
      <c r="L1779">
        <f t="shared" si="220"/>
        <v>3021</v>
      </c>
      <c r="M1779">
        <f t="shared" si="223"/>
        <v>0</v>
      </c>
      <c r="N1779">
        <f t="shared" si="221"/>
        <v>3021</v>
      </c>
    </row>
    <row r="1780" spans="1:14" x14ac:dyDescent="0.25">
      <c r="A1780" s="3">
        <v>41383</v>
      </c>
      <c r="B1780" s="4" t="s">
        <v>59</v>
      </c>
      <c r="C1780" s="5">
        <v>12</v>
      </c>
      <c r="D1780">
        <f t="shared" si="216"/>
        <v>2013</v>
      </c>
      <c r="E1780">
        <f>F1780*C1780</f>
        <v>26.64</v>
      </c>
      <c r="F1780">
        <f>VLOOKUP(D1780,$Y$3:$Z$12,2)</f>
        <v>2.2200000000000002</v>
      </c>
      <c r="G1780">
        <f>SUMIF($B$2:B1780,B1780,$C$2:C1780)</f>
        <v>60</v>
      </c>
      <c r="H1780">
        <f t="shared" si="217"/>
        <v>0</v>
      </c>
      <c r="I1780">
        <f t="shared" si="218"/>
        <v>0</v>
      </c>
      <c r="J1780">
        <f t="shared" si="219"/>
        <v>4</v>
      </c>
      <c r="K1780">
        <f t="shared" si="222"/>
        <v>3021</v>
      </c>
      <c r="L1780">
        <f t="shared" si="220"/>
        <v>3009</v>
      </c>
      <c r="M1780">
        <f t="shared" si="223"/>
        <v>0</v>
      </c>
      <c r="N1780">
        <f t="shared" si="221"/>
        <v>3009</v>
      </c>
    </row>
    <row r="1781" spans="1:14" x14ac:dyDescent="0.25">
      <c r="A1781" s="6">
        <v>41385</v>
      </c>
      <c r="B1781" s="7" t="s">
        <v>202</v>
      </c>
      <c r="C1781" s="8">
        <v>1</v>
      </c>
      <c r="D1781">
        <f t="shared" si="216"/>
        <v>2013</v>
      </c>
      <c r="E1781">
        <f>F1781*C1781</f>
        <v>2.2200000000000002</v>
      </c>
      <c r="F1781">
        <f>VLOOKUP(D1781,$Y$3:$Z$12,2)</f>
        <v>2.2200000000000002</v>
      </c>
      <c r="G1781">
        <f>SUMIF($B$2:B1781,B1781,$C$2:C1781)</f>
        <v>16</v>
      </c>
      <c r="H1781">
        <f t="shared" si="217"/>
        <v>0</v>
      </c>
      <c r="I1781">
        <f t="shared" si="218"/>
        <v>0</v>
      </c>
      <c r="J1781">
        <f t="shared" si="219"/>
        <v>4</v>
      </c>
      <c r="K1781">
        <f t="shared" si="222"/>
        <v>3009</v>
      </c>
      <c r="L1781">
        <f t="shared" si="220"/>
        <v>3008</v>
      </c>
      <c r="M1781">
        <f t="shared" si="223"/>
        <v>0</v>
      </c>
      <c r="N1781">
        <f t="shared" si="221"/>
        <v>3008</v>
      </c>
    </row>
    <row r="1782" spans="1:14" x14ac:dyDescent="0.25">
      <c r="A1782" s="3">
        <v>41388</v>
      </c>
      <c r="B1782" s="4" t="s">
        <v>235</v>
      </c>
      <c r="C1782" s="5">
        <v>12</v>
      </c>
      <c r="D1782">
        <f t="shared" si="216"/>
        <v>2013</v>
      </c>
      <c r="E1782">
        <f>F1782*C1782</f>
        <v>26.64</v>
      </c>
      <c r="F1782">
        <f>VLOOKUP(D1782,$Y$3:$Z$12,2)</f>
        <v>2.2200000000000002</v>
      </c>
      <c r="G1782">
        <f>SUMIF($B$2:B1782,B1782,$C$2:C1782)</f>
        <v>12</v>
      </c>
      <c r="H1782">
        <f t="shared" si="217"/>
        <v>0</v>
      </c>
      <c r="I1782">
        <f t="shared" si="218"/>
        <v>0</v>
      </c>
      <c r="J1782">
        <f t="shared" si="219"/>
        <v>4</v>
      </c>
      <c r="K1782">
        <f t="shared" si="222"/>
        <v>3008</v>
      </c>
      <c r="L1782">
        <f t="shared" si="220"/>
        <v>2996</v>
      </c>
      <c r="M1782">
        <f t="shared" si="223"/>
        <v>0</v>
      </c>
      <c r="N1782">
        <f t="shared" si="221"/>
        <v>2996</v>
      </c>
    </row>
    <row r="1783" spans="1:14" x14ac:dyDescent="0.25">
      <c r="A1783" s="6">
        <v>41391</v>
      </c>
      <c r="B1783" s="7" t="s">
        <v>21</v>
      </c>
      <c r="C1783" s="8">
        <v>190</v>
      </c>
      <c r="D1783">
        <f t="shared" si="216"/>
        <v>2013</v>
      </c>
      <c r="E1783">
        <f>F1783*C1783</f>
        <v>421.8</v>
      </c>
      <c r="F1783">
        <f>VLOOKUP(D1783,$Y$3:$Z$12,2)</f>
        <v>2.2200000000000002</v>
      </c>
      <c r="G1783">
        <f>SUMIF($B$2:B1783,B1783,$C$2:C1783)</f>
        <v>4992</v>
      </c>
      <c r="H1783">
        <f t="shared" si="217"/>
        <v>0.1</v>
      </c>
      <c r="I1783">
        <f t="shared" si="218"/>
        <v>19</v>
      </c>
      <c r="J1783">
        <f t="shared" si="219"/>
        <v>4</v>
      </c>
      <c r="K1783">
        <f t="shared" si="222"/>
        <v>2996</v>
      </c>
      <c r="L1783">
        <f t="shared" si="220"/>
        <v>2806</v>
      </c>
      <c r="M1783">
        <f t="shared" si="223"/>
        <v>0</v>
      </c>
      <c r="N1783">
        <f t="shared" si="221"/>
        <v>2806</v>
      </c>
    </row>
    <row r="1784" spans="1:14" x14ac:dyDescent="0.25">
      <c r="A1784" s="3">
        <v>41392</v>
      </c>
      <c r="B1784" s="4" t="s">
        <v>66</v>
      </c>
      <c r="C1784" s="5">
        <v>179</v>
      </c>
      <c r="D1784">
        <f t="shared" si="216"/>
        <v>2013</v>
      </c>
      <c r="E1784">
        <f>F1784*C1784</f>
        <v>397.38000000000005</v>
      </c>
      <c r="F1784">
        <f>VLOOKUP(D1784,$Y$3:$Z$12,2)</f>
        <v>2.2200000000000002</v>
      </c>
      <c r="G1784">
        <f>SUMIF($B$2:B1784,B1784,$C$2:C1784)</f>
        <v>939</v>
      </c>
      <c r="H1784">
        <f t="shared" si="217"/>
        <v>0.05</v>
      </c>
      <c r="I1784">
        <f t="shared" si="218"/>
        <v>8.9500000000000011</v>
      </c>
      <c r="J1784">
        <f t="shared" si="219"/>
        <v>4</v>
      </c>
      <c r="K1784">
        <f t="shared" si="222"/>
        <v>2806</v>
      </c>
      <c r="L1784">
        <f t="shared" si="220"/>
        <v>2627</v>
      </c>
      <c r="M1784">
        <f t="shared" si="223"/>
        <v>0</v>
      </c>
      <c r="N1784">
        <f t="shared" si="221"/>
        <v>2627</v>
      </c>
    </row>
    <row r="1785" spans="1:14" x14ac:dyDescent="0.25">
      <c r="A1785" s="6">
        <v>41394</v>
      </c>
      <c r="B1785" s="7" t="s">
        <v>25</v>
      </c>
      <c r="C1785" s="8">
        <v>106</v>
      </c>
      <c r="D1785">
        <f t="shared" si="216"/>
        <v>2013</v>
      </c>
      <c r="E1785">
        <f>F1785*C1785</f>
        <v>235.32000000000002</v>
      </c>
      <c r="F1785">
        <f>VLOOKUP(D1785,$Y$3:$Z$12,2)</f>
        <v>2.2200000000000002</v>
      </c>
      <c r="G1785">
        <f>SUMIF($B$2:B1785,B1785,$C$2:C1785)</f>
        <v>19801</v>
      </c>
      <c r="H1785">
        <f t="shared" si="217"/>
        <v>0.2</v>
      </c>
      <c r="I1785">
        <f t="shared" si="218"/>
        <v>21.200000000000003</v>
      </c>
      <c r="J1785">
        <f t="shared" si="219"/>
        <v>4</v>
      </c>
      <c r="K1785">
        <f t="shared" si="222"/>
        <v>2627</v>
      </c>
      <c r="L1785">
        <f t="shared" si="220"/>
        <v>2521</v>
      </c>
      <c r="M1785">
        <f t="shared" si="223"/>
        <v>3000</v>
      </c>
      <c r="N1785">
        <f t="shared" si="221"/>
        <v>5521</v>
      </c>
    </row>
    <row r="1786" spans="1:14" x14ac:dyDescent="0.25">
      <c r="A1786" s="3">
        <v>41396</v>
      </c>
      <c r="B1786" s="4" t="s">
        <v>10</v>
      </c>
      <c r="C1786" s="5">
        <v>267</v>
      </c>
      <c r="D1786">
        <f t="shared" si="216"/>
        <v>2013</v>
      </c>
      <c r="E1786">
        <f>F1786*C1786</f>
        <v>592.74</v>
      </c>
      <c r="F1786">
        <f>VLOOKUP(D1786,$Y$3:$Z$12,2)</f>
        <v>2.2200000000000002</v>
      </c>
      <c r="G1786">
        <f>SUMIF($B$2:B1786,B1786,$C$2:C1786)</f>
        <v>22897</v>
      </c>
      <c r="H1786">
        <f t="shared" si="217"/>
        <v>0.2</v>
      </c>
      <c r="I1786">
        <f t="shared" si="218"/>
        <v>53.400000000000006</v>
      </c>
      <c r="J1786">
        <f t="shared" si="219"/>
        <v>5</v>
      </c>
      <c r="K1786">
        <f t="shared" si="222"/>
        <v>5521</v>
      </c>
      <c r="L1786">
        <f t="shared" si="220"/>
        <v>5254</v>
      </c>
      <c r="M1786">
        <f t="shared" si="223"/>
        <v>0</v>
      </c>
      <c r="N1786">
        <f t="shared" si="221"/>
        <v>5254</v>
      </c>
    </row>
    <row r="1787" spans="1:14" x14ac:dyDescent="0.25">
      <c r="A1787" s="6">
        <v>41396</v>
      </c>
      <c r="B1787" s="7" t="s">
        <v>126</v>
      </c>
      <c r="C1787" s="8">
        <v>66</v>
      </c>
      <c r="D1787">
        <f t="shared" si="216"/>
        <v>2013</v>
      </c>
      <c r="E1787">
        <f>F1787*C1787</f>
        <v>146.52000000000001</v>
      </c>
      <c r="F1787">
        <f>VLOOKUP(D1787,$Y$3:$Z$12,2)</f>
        <v>2.2200000000000002</v>
      </c>
      <c r="G1787">
        <f>SUMIF($B$2:B1787,B1787,$C$2:C1787)</f>
        <v>807</v>
      </c>
      <c r="H1787">
        <f t="shared" si="217"/>
        <v>0.05</v>
      </c>
      <c r="I1787">
        <f t="shared" si="218"/>
        <v>3.3000000000000003</v>
      </c>
      <c r="J1787">
        <f t="shared" si="219"/>
        <v>5</v>
      </c>
      <c r="K1787">
        <f t="shared" si="222"/>
        <v>5254</v>
      </c>
      <c r="L1787">
        <f t="shared" si="220"/>
        <v>5188</v>
      </c>
      <c r="M1787">
        <f t="shared" si="223"/>
        <v>0</v>
      </c>
      <c r="N1787">
        <f t="shared" si="221"/>
        <v>5188</v>
      </c>
    </row>
    <row r="1788" spans="1:14" x14ac:dyDescent="0.25">
      <c r="A1788" s="3">
        <v>41398</v>
      </c>
      <c r="B1788" s="4" t="s">
        <v>17</v>
      </c>
      <c r="C1788" s="5">
        <v>471</v>
      </c>
      <c r="D1788">
        <f t="shared" si="216"/>
        <v>2013</v>
      </c>
      <c r="E1788">
        <f>F1788*C1788</f>
        <v>1045.6200000000001</v>
      </c>
      <c r="F1788">
        <f>VLOOKUP(D1788,$Y$3:$Z$12,2)</f>
        <v>2.2200000000000002</v>
      </c>
      <c r="G1788">
        <f>SUMIF($B$2:B1788,B1788,$C$2:C1788)</f>
        <v>20357</v>
      </c>
      <c r="H1788">
        <f t="shared" si="217"/>
        <v>0.2</v>
      </c>
      <c r="I1788">
        <f t="shared" si="218"/>
        <v>94.2</v>
      </c>
      <c r="J1788">
        <f t="shared" si="219"/>
        <v>5</v>
      </c>
      <c r="K1788">
        <f t="shared" si="222"/>
        <v>5188</v>
      </c>
      <c r="L1788">
        <f t="shared" si="220"/>
        <v>4717</v>
      </c>
      <c r="M1788">
        <f t="shared" si="223"/>
        <v>0</v>
      </c>
      <c r="N1788">
        <f t="shared" si="221"/>
        <v>4717</v>
      </c>
    </row>
    <row r="1789" spans="1:14" x14ac:dyDescent="0.25">
      <c r="A1789" s="6">
        <v>41399</v>
      </c>
      <c r="B1789" s="7" t="s">
        <v>63</v>
      </c>
      <c r="C1789" s="8">
        <v>5</v>
      </c>
      <c r="D1789">
        <f t="shared" si="216"/>
        <v>2013</v>
      </c>
      <c r="E1789">
        <f>F1789*C1789</f>
        <v>11.100000000000001</v>
      </c>
      <c r="F1789">
        <f>VLOOKUP(D1789,$Y$3:$Z$12,2)</f>
        <v>2.2200000000000002</v>
      </c>
      <c r="G1789">
        <f>SUMIF($B$2:B1789,B1789,$C$2:C1789)</f>
        <v>27</v>
      </c>
      <c r="H1789">
        <f t="shared" si="217"/>
        <v>0</v>
      </c>
      <c r="I1789">
        <f t="shared" si="218"/>
        <v>0</v>
      </c>
      <c r="J1789">
        <f t="shared" si="219"/>
        <v>5</v>
      </c>
      <c r="K1789">
        <f t="shared" si="222"/>
        <v>4717</v>
      </c>
      <c r="L1789">
        <f t="shared" si="220"/>
        <v>4712</v>
      </c>
      <c r="M1789">
        <f t="shared" si="223"/>
        <v>0</v>
      </c>
      <c r="N1789">
        <f t="shared" si="221"/>
        <v>4712</v>
      </c>
    </row>
    <row r="1790" spans="1:14" x14ac:dyDescent="0.25">
      <c r="A1790" s="3">
        <v>41401</v>
      </c>
      <c r="B1790" s="4" t="s">
        <v>224</v>
      </c>
      <c r="C1790" s="5">
        <v>11</v>
      </c>
      <c r="D1790">
        <f t="shared" si="216"/>
        <v>2013</v>
      </c>
      <c r="E1790">
        <f>F1790*C1790</f>
        <v>24.42</v>
      </c>
      <c r="F1790">
        <f>VLOOKUP(D1790,$Y$3:$Z$12,2)</f>
        <v>2.2200000000000002</v>
      </c>
      <c r="G1790">
        <f>SUMIF($B$2:B1790,B1790,$C$2:C1790)</f>
        <v>34</v>
      </c>
      <c r="H1790">
        <f t="shared" si="217"/>
        <v>0</v>
      </c>
      <c r="I1790">
        <f t="shared" si="218"/>
        <v>0</v>
      </c>
      <c r="J1790">
        <f t="shared" si="219"/>
        <v>5</v>
      </c>
      <c r="K1790">
        <f t="shared" si="222"/>
        <v>4712</v>
      </c>
      <c r="L1790">
        <f t="shared" si="220"/>
        <v>4701</v>
      </c>
      <c r="M1790">
        <f t="shared" si="223"/>
        <v>0</v>
      </c>
      <c r="N1790">
        <f t="shared" si="221"/>
        <v>4701</v>
      </c>
    </row>
    <row r="1791" spans="1:14" x14ac:dyDescent="0.25">
      <c r="A1791" s="6">
        <v>41403</v>
      </c>
      <c r="B1791" s="7" t="s">
        <v>74</v>
      </c>
      <c r="C1791" s="8">
        <v>103</v>
      </c>
      <c r="D1791">
        <f t="shared" si="216"/>
        <v>2013</v>
      </c>
      <c r="E1791">
        <f>F1791*C1791</f>
        <v>228.66000000000003</v>
      </c>
      <c r="F1791">
        <f>VLOOKUP(D1791,$Y$3:$Z$12,2)</f>
        <v>2.2200000000000002</v>
      </c>
      <c r="G1791">
        <f>SUMIF($B$2:B1791,B1791,$C$2:C1791)</f>
        <v>2139</v>
      </c>
      <c r="H1791">
        <f t="shared" si="217"/>
        <v>0.1</v>
      </c>
      <c r="I1791">
        <f t="shared" si="218"/>
        <v>10.3</v>
      </c>
      <c r="J1791">
        <f t="shared" si="219"/>
        <v>5</v>
      </c>
      <c r="K1791">
        <f t="shared" si="222"/>
        <v>4701</v>
      </c>
      <c r="L1791">
        <f t="shared" si="220"/>
        <v>4598</v>
      </c>
      <c r="M1791">
        <f t="shared" si="223"/>
        <v>0</v>
      </c>
      <c r="N1791">
        <f t="shared" si="221"/>
        <v>4598</v>
      </c>
    </row>
    <row r="1792" spans="1:14" x14ac:dyDescent="0.25">
      <c r="A1792" s="3">
        <v>41403</v>
      </c>
      <c r="B1792" s="4" t="s">
        <v>22</v>
      </c>
      <c r="C1792" s="5">
        <v>92</v>
      </c>
      <c r="D1792">
        <f t="shared" si="216"/>
        <v>2013</v>
      </c>
      <c r="E1792">
        <f>F1792*C1792</f>
        <v>204.24</v>
      </c>
      <c r="F1792">
        <f>VLOOKUP(D1792,$Y$3:$Z$12,2)</f>
        <v>2.2200000000000002</v>
      </c>
      <c r="G1792">
        <f>SUMIF($B$2:B1792,B1792,$C$2:C1792)</f>
        <v>4115</v>
      </c>
      <c r="H1792">
        <f t="shared" si="217"/>
        <v>0.1</v>
      </c>
      <c r="I1792">
        <f t="shared" si="218"/>
        <v>9.2000000000000011</v>
      </c>
      <c r="J1792">
        <f t="shared" si="219"/>
        <v>5</v>
      </c>
      <c r="K1792">
        <f t="shared" si="222"/>
        <v>4598</v>
      </c>
      <c r="L1792">
        <f t="shared" si="220"/>
        <v>4506</v>
      </c>
      <c r="M1792">
        <f t="shared" si="223"/>
        <v>0</v>
      </c>
      <c r="N1792">
        <f t="shared" si="221"/>
        <v>4506</v>
      </c>
    </row>
    <row r="1793" spans="1:14" x14ac:dyDescent="0.25">
      <c r="A1793" s="6">
        <v>41405</v>
      </c>
      <c r="B1793" s="7" t="s">
        <v>13</v>
      </c>
      <c r="C1793" s="8">
        <v>115</v>
      </c>
      <c r="D1793">
        <f t="shared" si="216"/>
        <v>2013</v>
      </c>
      <c r="E1793">
        <f>F1793*C1793</f>
        <v>255.3</v>
      </c>
      <c r="F1793">
        <f>VLOOKUP(D1793,$Y$3:$Z$12,2)</f>
        <v>2.2200000000000002</v>
      </c>
      <c r="G1793">
        <f>SUMIF($B$2:B1793,B1793,$C$2:C1793)</f>
        <v>3869</v>
      </c>
      <c r="H1793">
        <f t="shared" si="217"/>
        <v>0.1</v>
      </c>
      <c r="I1793">
        <f t="shared" si="218"/>
        <v>11.5</v>
      </c>
      <c r="J1793">
        <f t="shared" si="219"/>
        <v>5</v>
      </c>
      <c r="K1793">
        <f t="shared" si="222"/>
        <v>4506</v>
      </c>
      <c r="L1793">
        <f t="shared" si="220"/>
        <v>4391</v>
      </c>
      <c r="M1793">
        <f t="shared" si="223"/>
        <v>0</v>
      </c>
      <c r="N1793">
        <f t="shared" si="221"/>
        <v>4391</v>
      </c>
    </row>
    <row r="1794" spans="1:14" x14ac:dyDescent="0.25">
      <c r="A1794" s="3">
        <v>41406</v>
      </c>
      <c r="B1794" s="4" t="s">
        <v>55</v>
      </c>
      <c r="C1794" s="5">
        <v>62</v>
      </c>
      <c r="D1794">
        <f t="shared" si="216"/>
        <v>2013</v>
      </c>
      <c r="E1794">
        <f>F1794*C1794</f>
        <v>137.64000000000001</v>
      </c>
      <c r="F1794">
        <f>VLOOKUP(D1794,$Y$3:$Z$12,2)</f>
        <v>2.2200000000000002</v>
      </c>
      <c r="G1794">
        <f>SUMIF($B$2:B1794,B1794,$C$2:C1794)</f>
        <v>5060</v>
      </c>
      <c r="H1794">
        <f t="shared" si="217"/>
        <v>0.1</v>
      </c>
      <c r="I1794">
        <f t="shared" si="218"/>
        <v>6.2</v>
      </c>
      <c r="J1794">
        <f t="shared" si="219"/>
        <v>5</v>
      </c>
      <c r="K1794">
        <f t="shared" si="222"/>
        <v>4391</v>
      </c>
      <c r="L1794">
        <f t="shared" si="220"/>
        <v>4329</v>
      </c>
      <c r="M1794">
        <f t="shared" si="223"/>
        <v>0</v>
      </c>
      <c r="N1794">
        <f t="shared" si="221"/>
        <v>4329</v>
      </c>
    </row>
    <row r="1795" spans="1:14" x14ac:dyDescent="0.25">
      <c r="A1795" s="6">
        <v>41406</v>
      </c>
      <c r="B1795" s="7" t="s">
        <v>8</v>
      </c>
      <c r="C1795" s="8">
        <v>420</v>
      </c>
      <c r="D1795">
        <f t="shared" ref="D1795:D1858" si="224">YEAR(A1795)</f>
        <v>2013</v>
      </c>
      <c r="E1795">
        <f>F1795*C1795</f>
        <v>932.40000000000009</v>
      </c>
      <c r="F1795">
        <f>VLOOKUP(D1795,$Y$3:$Z$12,2)</f>
        <v>2.2200000000000002</v>
      </c>
      <c r="G1795">
        <f>SUMIF($B$2:B1795,B1795,$C$2:C1795)</f>
        <v>10371</v>
      </c>
      <c r="H1795">
        <f t="shared" ref="H1795:H1858" si="225">IF(G1795 &gt;= 10000,0.2,IF(G1795 &gt;= 1000,0.1,IF(G1795 &gt;= 100,0.05,0)))</f>
        <v>0.2</v>
      </c>
      <c r="I1795">
        <f t="shared" ref="I1795:I1858" si="226">H1795*C1795</f>
        <v>84</v>
      </c>
      <c r="J1795">
        <f t="shared" ref="J1795:J1858" si="227">MONTH(A1795)</f>
        <v>5</v>
      </c>
      <c r="K1795">
        <f t="shared" si="222"/>
        <v>4329</v>
      </c>
      <c r="L1795">
        <f t="shared" ref="L1795:L1858" si="228">K1795-C1795</f>
        <v>3909</v>
      </c>
      <c r="M1795">
        <f t="shared" si="223"/>
        <v>0</v>
      </c>
      <c r="N1795">
        <f t="shared" ref="N1795:N1858" si="229">L1795+M1795</f>
        <v>3909</v>
      </c>
    </row>
    <row r="1796" spans="1:14" x14ac:dyDescent="0.25">
      <c r="A1796" s="3">
        <v>41406</v>
      </c>
      <c r="B1796" s="4" t="s">
        <v>33</v>
      </c>
      <c r="C1796" s="5">
        <v>81</v>
      </c>
      <c r="D1796">
        <f t="shared" si="224"/>
        <v>2013</v>
      </c>
      <c r="E1796">
        <f>F1796*C1796</f>
        <v>179.82000000000002</v>
      </c>
      <c r="F1796">
        <f>VLOOKUP(D1796,$Y$3:$Z$12,2)</f>
        <v>2.2200000000000002</v>
      </c>
      <c r="G1796">
        <f>SUMIF($B$2:B1796,B1796,$C$2:C1796)</f>
        <v>4448</v>
      </c>
      <c r="H1796">
        <f t="shared" si="225"/>
        <v>0.1</v>
      </c>
      <c r="I1796">
        <f t="shared" si="226"/>
        <v>8.1</v>
      </c>
      <c r="J1796">
        <f t="shared" si="227"/>
        <v>5</v>
      </c>
      <c r="K1796">
        <f t="shared" ref="K1796:K1859" si="230">N1795</f>
        <v>3909</v>
      </c>
      <c r="L1796">
        <f t="shared" si="228"/>
        <v>3828</v>
      </c>
      <c r="M1796">
        <f t="shared" ref="M1796:M1859" si="231">IF(J1796 &lt;&gt; J1797,MROUND(IF(ROUNDUP(5000 - L1796,-3) &lt; 0, 0, ROUNDUP(5000 - L1796,-3)),1000),0)</f>
        <v>0</v>
      </c>
      <c r="N1796">
        <f t="shared" si="229"/>
        <v>3828</v>
      </c>
    </row>
    <row r="1797" spans="1:14" x14ac:dyDescent="0.25">
      <c r="A1797" s="6">
        <v>41407</v>
      </c>
      <c r="B1797" s="7" t="s">
        <v>12</v>
      </c>
      <c r="C1797" s="8">
        <v>412</v>
      </c>
      <c r="D1797">
        <f t="shared" si="224"/>
        <v>2013</v>
      </c>
      <c r="E1797">
        <f>F1797*C1797</f>
        <v>914.6400000000001</v>
      </c>
      <c r="F1797">
        <f>VLOOKUP(D1797,$Y$3:$Z$12,2)</f>
        <v>2.2200000000000002</v>
      </c>
      <c r="G1797">
        <f>SUMIF($B$2:B1797,B1797,$C$2:C1797)</f>
        <v>22386</v>
      </c>
      <c r="H1797">
        <f t="shared" si="225"/>
        <v>0.2</v>
      </c>
      <c r="I1797">
        <f t="shared" si="226"/>
        <v>82.4</v>
      </c>
      <c r="J1797">
        <f t="shared" si="227"/>
        <v>5</v>
      </c>
      <c r="K1797">
        <f t="shared" si="230"/>
        <v>3828</v>
      </c>
      <c r="L1797">
        <f t="shared" si="228"/>
        <v>3416</v>
      </c>
      <c r="M1797">
        <f t="shared" si="231"/>
        <v>0</v>
      </c>
      <c r="N1797">
        <f t="shared" si="229"/>
        <v>3416</v>
      </c>
    </row>
    <row r="1798" spans="1:14" x14ac:dyDescent="0.25">
      <c r="A1798" s="3">
        <v>41409</v>
      </c>
      <c r="B1798" s="4" t="s">
        <v>48</v>
      </c>
      <c r="C1798" s="5">
        <v>377</v>
      </c>
      <c r="D1798">
        <f t="shared" si="224"/>
        <v>2013</v>
      </c>
      <c r="E1798">
        <f>F1798*C1798</f>
        <v>836.94</v>
      </c>
      <c r="F1798">
        <f>VLOOKUP(D1798,$Y$3:$Z$12,2)</f>
        <v>2.2200000000000002</v>
      </c>
      <c r="G1798">
        <f>SUMIF($B$2:B1798,B1798,$C$2:C1798)</f>
        <v>21319</v>
      </c>
      <c r="H1798">
        <f t="shared" si="225"/>
        <v>0.2</v>
      </c>
      <c r="I1798">
        <f t="shared" si="226"/>
        <v>75.400000000000006</v>
      </c>
      <c r="J1798">
        <f t="shared" si="227"/>
        <v>5</v>
      </c>
      <c r="K1798">
        <f t="shared" si="230"/>
        <v>3416</v>
      </c>
      <c r="L1798">
        <f t="shared" si="228"/>
        <v>3039</v>
      </c>
      <c r="M1798">
        <f t="shared" si="231"/>
        <v>0</v>
      </c>
      <c r="N1798">
        <f t="shared" si="229"/>
        <v>3039</v>
      </c>
    </row>
    <row r="1799" spans="1:14" x14ac:dyDescent="0.25">
      <c r="A1799" s="6">
        <v>41414</v>
      </c>
      <c r="B1799" s="7" t="s">
        <v>48</v>
      </c>
      <c r="C1799" s="8">
        <v>461</v>
      </c>
      <c r="D1799">
        <f t="shared" si="224"/>
        <v>2013</v>
      </c>
      <c r="E1799">
        <f>F1799*C1799</f>
        <v>1023.4200000000001</v>
      </c>
      <c r="F1799">
        <f>VLOOKUP(D1799,$Y$3:$Z$12,2)</f>
        <v>2.2200000000000002</v>
      </c>
      <c r="G1799">
        <f>SUMIF($B$2:B1799,B1799,$C$2:C1799)</f>
        <v>21780</v>
      </c>
      <c r="H1799">
        <f t="shared" si="225"/>
        <v>0.2</v>
      </c>
      <c r="I1799">
        <f t="shared" si="226"/>
        <v>92.2</v>
      </c>
      <c r="J1799">
        <f t="shared" si="227"/>
        <v>5</v>
      </c>
      <c r="K1799">
        <f t="shared" si="230"/>
        <v>3039</v>
      </c>
      <c r="L1799">
        <f t="shared" si="228"/>
        <v>2578</v>
      </c>
      <c r="M1799">
        <f t="shared" si="231"/>
        <v>0</v>
      </c>
      <c r="N1799">
        <f t="shared" si="229"/>
        <v>2578</v>
      </c>
    </row>
    <row r="1800" spans="1:14" x14ac:dyDescent="0.25">
      <c r="A1800" s="3">
        <v>41414</v>
      </c>
      <c r="B1800" s="4" t="s">
        <v>74</v>
      </c>
      <c r="C1800" s="5">
        <v>138</v>
      </c>
      <c r="D1800">
        <f t="shared" si="224"/>
        <v>2013</v>
      </c>
      <c r="E1800">
        <f>F1800*C1800</f>
        <v>306.36</v>
      </c>
      <c r="F1800">
        <f>VLOOKUP(D1800,$Y$3:$Z$12,2)</f>
        <v>2.2200000000000002</v>
      </c>
      <c r="G1800">
        <f>SUMIF($B$2:B1800,B1800,$C$2:C1800)</f>
        <v>2277</v>
      </c>
      <c r="H1800">
        <f t="shared" si="225"/>
        <v>0.1</v>
      </c>
      <c r="I1800">
        <f t="shared" si="226"/>
        <v>13.8</v>
      </c>
      <c r="J1800">
        <f t="shared" si="227"/>
        <v>5</v>
      </c>
      <c r="K1800">
        <f t="shared" si="230"/>
        <v>2578</v>
      </c>
      <c r="L1800">
        <f t="shared" si="228"/>
        <v>2440</v>
      </c>
      <c r="M1800">
        <f t="shared" si="231"/>
        <v>0</v>
      </c>
      <c r="N1800">
        <f t="shared" si="229"/>
        <v>2440</v>
      </c>
    </row>
    <row r="1801" spans="1:14" x14ac:dyDescent="0.25">
      <c r="A1801" s="6">
        <v>41418</v>
      </c>
      <c r="B1801" s="7" t="s">
        <v>50</v>
      </c>
      <c r="C1801" s="8">
        <v>17</v>
      </c>
      <c r="D1801">
        <f t="shared" si="224"/>
        <v>2013</v>
      </c>
      <c r="E1801">
        <f>F1801*C1801</f>
        <v>37.74</v>
      </c>
      <c r="F1801">
        <f>VLOOKUP(D1801,$Y$3:$Z$12,2)</f>
        <v>2.2200000000000002</v>
      </c>
      <c r="G1801">
        <f>SUMIF($B$2:B1801,B1801,$C$2:C1801)</f>
        <v>50</v>
      </c>
      <c r="H1801">
        <f t="shared" si="225"/>
        <v>0</v>
      </c>
      <c r="I1801">
        <f t="shared" si="226"/>
        <v>0</v>
      </c>
      <c r="J1801">
        <f t="shared" si="227"/>
        <v>5</v>
      </c>
      <c r="K1801">
        <f t="shared" si="230"/>
        <v>2440</v>
      </c>
      <c r="L1801">
        <f t="shared" si="228"/>
        <v>2423</v>
      </c>
      <c r="M1801">
        <f t="shared" si="231"/>
        <v>0</v>
      </c>
      <c r="N1801">
        <f t="shared" si="229"/>
        <v>2423</v>
      </c>
    </row>
    <row r="1802" spans="1:14" x14ac:dyDescent="0.25">
      <c r="A1802" s="3">
        <v>41422</v>
      </c>
      <c r="B1802" s="4" t="s">
        <v>200</v>
      </c>
      <c r="C1802" s="5">
        <v>8</v>
      </c>
      <c r="D1802">
        <f t="shared" si="224"/>
        <v>2013</v>
      </c>
      <c r="E1802">
        <f>F1802*C1802</f>
        <v>17.760000000000002</v>
      </c>
      <c r="F1802">
        <f>VLOOKUP(D1802,$Y$3:$Z$12,2)</f>
        <v>2.2200000000000002</v>
      </c>
      <c r="G1802">
        <f>SUMIF($B$2:B1802,B1802,$C$2:C1802)</f>
        <v>32</v>
      </c>
      <c r="H1802">
        <f t="shared" si="225"/>
        <v>0</v>
      </c>
      <c r="I1802">
        <f t="shared" si="226"/>
        <v>0</v>
      </c>
      <c r="J1802">
        <f t="shared" si="227"/>
        <v>5</v>
      </c>
      <c r="K1802">
        <f t="shared" si="230"/>
        <v>2423</v>
      </c>
      <c r="L1802">
        <f t="shared" si="228"/>
        <v>2415</v>
      </c>
      <c r="M1802">
        <f t="shared" si="231"/>
        <v>0</v>
      </c>
      <c r="N1802">
        <f t="shared" si="229"/>
        <v>2415</v>
      </c>
    </row>
    <row r="1803" spans="1:14" x14ac:dyDescent="0.25">
      <c r="A1803" s="6">
        <v>41424</v>
      </c>
      <c r="B1803" s="7" t="s">
        <v>12</v>
      </c>
      <c r="C1803" s="8">
        <v>448</v>
      </c>
      <c r="D1803">
        <f t="shared" si="224"/>
        <v>2013</v>
      </c>
      <c r="E1803">
        <f>F1803*C1803</f>
        <v>994.56000000000006</v>
      </c>
      <c r="F1803">
        <f>VLOOKUP(D1803,$Y$3:$Z$12,2)</f>
        <v>2.2200000000000002</v>
      </c>
      <c r="G1803">
        <f>SUMIF($B$2:B1803,B1803,$C$2:C1803)</f>
        <v>22834</v>
      </c>
      <c r="H1803">
        <f t="shared" si="225"/>
        <v>0.2</v>
      </c>
      <c r="I1803">
        <f t="shared" si="226"/>
        <v>89.600000000000009</v>
      </c>
      <c r="J1803">
        <f t="shared" si="227"/>
        <v>5</v>
      </c>
      <c r="K1803">
        <f t="shared" si="230"/>
        <v>2415</v>
      </c>
      <c r="L1803">
        <f t="shared" si="228"/>
        <v>1967</v>
      </c>
      <c r="M1803">
        <f t="shared" si="231"/>
        <v>4000</v>
      </c>
      <c r="N1803">
        <f t="shared" si="229"/>
        <v>5967</v>
      </c>
    </row>
    <row r="1804" spans="1:14" x14ac:dyDescent="0.25">
      <c r="A1804" s="3">
        <v>41426</v>
      </c>
      <c r="B1804" s="4" t="s">
        <v>12</v>
      </c>
      <c r="C1804" s="5">
        <v>240</v>
      </c>
      <c r="D1804">
        <f t="shared" si="224"/>
        <v>2013</v>
      </c>
      <c r="E1804">
        <f>F1804*C1804</f>
        <v>532.80000000000007</v>
      </c>
      <c r="F1804">
        <f>VLOOKUP(D1804,$Y$3:$Z$12,2)</f>
        <v>2.2200000000000002</v>
      </c>
      <c r="G1804">
        <f>SUMIF($B$2:B1804,B1804,$C$2:C1804)</f>
        <v>23074</v>
      </c>
      <c r="H1804">
        <f t="shared" si="225"/>
        <v>0.2</v>
      </c>
      <c r="I1804">
        <f t="shared" si="226"/>
        <v>48</v>
      </c>
      <c r="J1804">
        <f t="shared" si="227"/>
        <v>6</v>
      </c>
      <c r="K1804">
        <f t="shared" si="230"/>
        <v>5967</v>
      </c>
      <c r="L1804">
        <f t="shared" si="228"/>
        <v>5727</v>
      </c>
      <c r="M1804">
        <f t="shared" si="231"/>
        <v>0</v>
      </c>
      <c r="N1804">
        <f t="shared" si="229"/>
        <v>5727</v>
      </c>
    </row>
    <row r="1805" spans="1:14" x14ac:dyDescent="0.25">
      <c r="A1805" s="6">
        <v>41427</v>
      </c>
      <c r="B1805" s="7" t="s">
        <v>25</v>
      </c>
      <c r="C1805" s="8">
        <v>388</v>
      </c>
      <c r="D1805">
        <f t="shared" si="224"/>
        <v>2013</v>
      </c>
      <c r="E1805">
        <f>F1805*C1805</f>
        <v>861.36000000000013</v>
      </c>
      <c r="F1805">
        <f>VLOOKUP(D1805,$Y$3:$Z$12,2)</f>
        <v>2.2200000000000002</v>
      </c>
      <c r="G1805">
        <f>SUMIF($B$2:B1805,B1805,$C$2:C1805)</f>
        <v>20189</v>
      </c>
      <c r="H1805">
        <f t="shared" si="225"/>
        <v>0.2</v>
      </c>
      <c r="I1805">
        <f t="shared" si="226"/>
        <v>77.600000000000009</v>
      </c>
      <c r="J1805">
        <f t="shared" si="227"/>
        <v>6</v>
      </c>
      <c r="K1805">
        <f t="shared" si="230"/>
        <v>5727</v>
      </c>
      <c r="L1805">
        <f t="shared" si="228"/>
        <v>5339</v>
      </c>
      <c r="M1805">
        <f t="shared" si="231"/>
        <v>0</v>
      </c>
      <c r="N1805">
        <f t="shared" si="229"/>
        <v>5339</v>
      </c>
    </row>
    <row r="1806" spans="1:14" x14ac:dyDescent="0.25">
      <c r="A1806" s="3">
        <v>41429</v>
      </c>
      <c r="B1806" s="4" t="s">
        <v>10</v>
      </c>
      <c r="C1806" s="5">
        <v>455</v>
      </c>
      <c r="D1806">
        <f t="shared" si="224"/>
        <v>2013</v>
      </c>
      <c r="E1806">
        <f>F1806*C1806</f>
        <v>1010.1000000000001</v>
      </c>
      <c r="F1806">
        <f>VLOOKUP(D1806,$Y$3:$Z$12,2)</f>
        <v>2.2200000000000002</v>
      </c>
      <c r="G1806">
        <f>SUMIF($B$2:B1806,B1806,$C$2:C1806)</f>
        <v>23352</v>
      </c>
      <c r="H1806">
        <f t="shared" si="225"/>
        <v>0.2</v>
      </c>
      <c r="I1806">
        <f t="shared" si="226"/>
        <v>91</v>
      </c>
      <c r="J1806">
        <f t="shared" si="227"/>
        <v>6</v>
      </c>
      <c r="K1806">
        <f t="shared" si="230"/>
        <v>5339</v>
      </c>
      <c r="L1806">
        <f t="shared" si="228"/>
        <v>4884</v>
      </c>
      <c r="M1806">
        <f t="shared" si="231"/>
        <v>0</v>
      </c>
      <c r="N1806">
        <f t="shared" si="229"/>
        <v>4884</v>
      </c>
    </row>
    <row r="1807" spans="1:14" x14ac:dyDescent="0.25">
      <c r="A1807" s="6">
        <v>41429</v>
      </c>
      <c r="B1807" s="7" t="s">
        <v>20</v>
      </c>
      <c r="C1807" s="8">
        <v>269</v>
      </c>
      <c r="D1807">
        <f t="shared" si="224"/>
        <v>2013</v>
      </c>
      <c r="E1807">
        <f>F1807*C1807</f>
        <v>597.18000000000006</v>
      </c>
      <c r="F1807">
        <f>VLOOKUP(D1807,$Y$3:$Z$12,2)</f>
        <v>2.2200000000000002</v>
      </c>
      <c r="G1807">
        <f>SUMIF($B$2:B1807,B1807,$C$2:C1807)</f>
        <v>15984</v>
      </c>
      <c r="H1807">
        <f t="shared" si="225"/>
        <v>0.2</v>
      </c>
      <c r="I1807">
        <f t="shared" si="226"/>
        <v>53.800000000000004</v>
      </c>
      <c r="J1807">
        <f t="shared" si="227"/>
        <v>6</v>
      </c>
      <c r="K1807">
        <f t="shared" si="230"/>
        <v>4884</v>
      </c>
      <c r="L1807">
        <f t="shared" si="228"/>
        <v>4615</v>
      </c>
      <c r="M1807">
        <f t="shared" si="231"/>
        <v>0</v>
      </c>
      <c r="N1807">
        <f t="shared" si="229"/>
        <v>4615</v>
      </c>
    </row>
    <row r="1808" spans="1:14" x14ac:dyDescent="0.25">
      <c r="A1808" s="3">
        <v>41432</v>
      </c>
      <c r="B1808" s="4" t="s">
        <v>9</v>
      </c>
      <c r="C1808" s="5">
        <v>81</v>
      </c>
      <c r="D1808">
        <f t="shared" si="224"/>
        <v>2013</v>
      </c>
      <c r="E1808">
        <f>F1808*C1808</f>
        <v>179.82000000000002</v>
      </c>
      <c r="F1808">
        <f>VLOOKUP(D1808,$Y$3:$Z$12,2)</f>
        <v>2.2200000000000002</v>
      </c>
      <c r="G1808">
        <f>SUMIF($B$2:B1808,B1808,$C$2:C1808)</f>
        <v>3209</v>
      </c>
      <c r="H1808">
        <f t="shared" si="225"/>
        <v>0.1</v>
      </c>
      <c r="I1808">
        <f t="shared" si="226"/>
        <v>8.1</v>
      </c>
      <c r="J1808">
        <f t="shared" si="227"/>
        <v>6</v>
      </c>
      <c r="K1808">
        <f t="shared" si="230"/>
        <v>4615</v>
      </c>
      <c r="L1808">
        <f t="shared" si="228"/>
        <v>4534</v>
      </c>
      <c r="M1808">
        <f t="shared" si="231"/>
        <v>0</v>
      </c>
      <c r="N1808">
        <f t="shared" si="229"/>
        <v>4534</v>
      </c>
    </row>
    <row r="1809" spans="1:14" x14ac:dyDescent="0.25">
      <c r="A1809" s="6">
        <v>41432</v>
      </c>
      <c r="B1809" s="7" t="s">
        <v>13</v>
      </c>
      <c r="C1809" s="8">
        <v>99</v>
      </c>
      <c r="D1809">
        <f t="shared" si="224"/>
        <v>2013</v>
      </c>
      <c r="E1809">
        <f>F1809*C1809</f>
        <v>219.78000000000003</v>
      </c>
      <c r="F1809">
        <f>VLOOKUP(D1809,$Y$3:$Z$12,2)</f>
        <v>2.2200000000000002</v>
      </c>
      <c r="G1809">
        <f>SUMIF($B$2:B1809,B1809,$C$2:C1809)</f>
        <v>3968</v>
      </c>
      <c r="H1809">
        <f t="shared" si="225"/>
        <v>0.1</v>
      </c>
      <c r="I1809">
        <f t="shared" si="226"/>
        <v>9.9</v>
      </c>
      <c r="J1809">
        <f t="shared" si="227"/>
        <v>6</v>
      </c>
      <c r="K1809">
        <f t="shared" si="230"/>
        <v>4534</v>
      </c>
      <c r="L1809">
        <f t="shared" si="228"/>
        <v>4435</v>
      </c>
      <c r="M1809">
        <f t="shared" si="231"/>
        <v>0</v>
      </c>
      <c r="N1809">
        <f t="shared" si="229"/>
        <v>4435</v>
      </c>
    </row>
    <row r="1810" spans="1:14" x14ac:dyDescent="0.25">
      <c r="A1810" s="3">
        <v>41437</v>
      </c>
      <c r="B1810" s="4" t="s">
        <v>173</v>
      </c>
      <c r="C1810" s="5">
        <v>12</v>
      </c>
      <c r="D1810">
        <f t="shared" si="224"/>
        <v>2013</v>
      </c>
      <c r="E1810">
        <f>F1810*C1810</f>
        <v>26.64</v>
      </c>
      <c r="F1810">
        <f>VLOOKUP(D1810,$Y$3:$Z$12,2)</f>
        <v>2.2200000000000002</v>
      </c>
      <c r="G1810">
        <f>SUMIF($B$2:B1810,B1810,$C$2:C1810)</f>
        <v>59</v>
      </c>
      <c r="H1810">
        <f t="shared" si="225"/>
        <v>0</v>
      </c>
      <c r="I1810">
        <f t="shared" si="226"/>
        <v>0</v>
      </c>
      <c r="J1810">
        <f t="shared" si="227"/>
        <v>6</v>
      </c>
      <c r="K1810">
        <f t="shared" si="230"/>
        <v>4435</v>
      </c>
      <c r="L1810">
        <f t="shared" si="228"/>
        <v>4423</v>
      </c>
      <c r="M1810">
        <f t="shared" si="231"/>
        <v>0</v>
      </c>
      <c r="N1810">
        <f t="shared" si="229"/>
        <v>4423</v>
      </c>
    </row>
    <row r="1811" spans="1:14" x14ac:dyDescent="0.25">
      <c r="A1811" s="6">
        <v>41439</v>
      </c>
      <c r="B1811" s="7" t="s">
        <v>236</v>
      </c>
      <c r="C1811" s="8">
        <v>4</v>
      </c>
      <c r="D1811">
        <f t="shared" si="224"/>
        <v>2013</v>
      </c>
      <c r="E1811">
        <f>F1811*C1811</f>
        <v>8.8800000000000008</v>
      </c>
      <c r="F1811">
        <f>VLOOKUP(D1811,$Y$3:$Z$12,2)</f>
        <v>2.2200000000000002</v>
      </c>
      <c r="G1811">
        <f>SUMIF($B$2:B1811,B1811,$C$2:C1811)</f>
        <v>4</v>
      </c>
      <c r="H1811">
        <f t="shared" si="225"/>
        <v>0</v>
      </c>
      <c r="I1811">
        <f t="shared" si="226"/>
        <v>0</v>
      </c>
      <c r="J1811">
        <f t="shared" si="227"/>
        <v>6</v>
      </c>
      <c r="K1811">
        <f t="shared" si="230"/>
        <v>4423</v>
      </c>
      <c r="L1811">
        <f t="shared" si="228"/>
        <v>4419</v>
      </c>
      <c r="M1811">
        <f t="shared" si="231"/>
        <v>0</v>
      </c>
      <c r="N1811">
        <f t="shared" si="229"/>
        <v>4419</v>
      </c>
    </row>
    <row r="1812" spans="1:14" x14ac:dyDescent="0.25">
      <c r="A1812" s="3">
        <v>41440</v>
      </c>
      <c r="B1812" s="4" t="s">
        <v>33</v>
      </c>
      <c r="C1812" s="5">
        <v>132</v>
      </c>
      <c r="D1812">
        <f t="shared" si="224"/>
        <v>2013</v>
      </c>
      <c r="E1812">
        <f>F1812*C1812</f>
        <v>293.04000000000002</v>
      </c>
      <c r="F1812">
        <f>VLOOKUP(D1812,$Y$3:$Z$12,2)</f>
        <v>2.2200000000000002</v>
      </c>
      <c r="G1812">
        <f>SUMIF($B$2:B1812,B1812,$C$2:C1812)</f>
        <v>4580</v>
      </c>
      <c r="H1812">
        <f t="shared" si="225"/>
        <v>0.1</v>
      </c>
      <c r="I1812">
        <f t="shared" si="226"/>
        <v>13.200000000000001</v>
      </c>
      <c r="J1812">
        <f t="shared" si="227"/>
        <v>6</v>
      </c>
      <c r="K1812">
        <f t="shared" si="230"/>
        <v>4419</v>
      </c>
      <c r="L1812">
        <f t="shared" si="228"/>
        <v>4287</v>
      </c>
      <c r="M1812">
        <f t="shared" si="231"/>
        <v>0</v>
      </c>
      <c r="N1812">
        <f t="shared" si="229"/>
        <v>4287</v>
      </c>
    </row>
    <row r="1813" spans="1:14" x14ac:dyDescent="0.25">
      <c r="A1813" s="6">
        <v>41441</v>
      </c>
      <c r="B1813" s="7" t="s">
        <v>134</v>
      </c>
      <c r="C1813" s="8">
        <v>83</v>
      </c>
      <c r="D1813">
        <f t="shared" si="224"/>
        <v>2013</v>
      </c>
      <c r="E1813">
        <f>F1813*C1813</f>
        <v>184.26000000000002</v>
      </c>
      <c r="F1813">
        <f>VLOOKUP(D1813,$Y$3:$Z$12,2)</f>
        <v>2.2200000000000002</v>
      </c>
      <c r="G1813">
        <f>SUMIF($B$2:B1813,B1813,$C$2:C1813)</f>
        <v>934</v>
      </c>
      <c r="H1813">
        <f t="shared" si="225"/>
        <v>0.05</v>
      </c>
      <c r="I1813">
        <f t="shared" si="226"/>
        <v>4.1500000000000004</v>
      </c>
      <c r="J1813">
        <f t="shared" si="227"/>
        <v>6</v>
      </c>
      <c r="K1813">
        <f t="shared" si="230"/>
        <v>4287</v>
      </c>
      <c r="L1813">
        <f t="shared" si="228"/>
        <v>4204</v>
      </c>
      <c r="M1813">
        <f t="shared" si="231"/>
        <v>0</v>
      </c>
      <c r="N1813">
        <f t="shared" si="229"/>
        <v>4204</v>
      </c>
    </row>
    <row r="1814" spans="1:14" x14ac:dyDescent="0.25">
      <c r="A1814" s="3">
        <v>41446</v>
      </c>
      <c r="B1814" s="4" t="s">
        <v>208</v>
      </c>
      <c r="C1814" s="5">
        <v>7</v>
      </c>
      <c r="D1814">
        <f t="shared" si="224"/>
        <v>2013</v>
      </c>
      <c r="E1814">
        <f>F1814*C1814</f>
        <v>15.540000000000001</v>
      </c>
      <c r="F1814">
        <f>VLOOKUP(D1814,$Y$3:$Z$12,2)</f>
        <v>2.2200000000000002</v>
      </c>
      <c r="G1814">
        <f>SUMIF($B$2:B1814,B1814,$C$2:C1814)</f>
        <v>12</v>
      </c>
      <c r="H1814">
        <f t="shared" si="225"/>
        <v>0</v>
      </c>
      <c r="I1814">
        <f t="shared" si="226"/>
        <v>0</v>
      </c>
      <c r="J1814">
        <f t="shared" si="227"/>
        <v>6</v>
      </c>
      <c r="K1814">
        <f t="shared" si="230"/>
        <v>4204</v>
      </c>
      <c r="L1814">
        <f t="shared" si="228"/>
        <v>4197</v>
      </c>
      <c r="M1814">
        <f t="shared" si="231"/>
        <v>0</v>
      </c>
      <c r="N1814">
        <f t="shared" si="229"/>
        <v>4197</v>
      </c>
    </row>
    <row r="1815" spans="1:14" x14ac:dyDescent="0.25">
      <c r="A1815" s="6">
        <v>41447</v>
      </c>
      <c r="B1815" s="7" t="s">
        <v>157</v>
      </c>
      <c r="C1815" s="8">
        <v>9</v>
      </c>
      <c r="D1815">
        <f t="shared" si="224"/>
        <v>2013</v>
      </c>
      <c r="E1815">
        <f>F1815*C1815</f>
        <v>19.98</v>
      </c>
      <c r="F1815">
        <f>VLOOKUP(D1815,$Y$3:$Z$12,2)</f>
        <v>2.2200000000000002</v>
      </c>
      <c r="G1815">
        <f>SUMIF($B$2:B1815,B1815,$C$2:C1815)</f>
        <v>26</v>
      </c>
      <c r="H1815">
        <f t="shared" si="225"/>
        <v>0</v>
      </c>
      <c r="I1815">
        <f t="shared" si="226"/>
        <v>0</v>
      </c>
      <c r="J1815">
        <f t="shared" si="227"/>
        <v>6</v>
      </c>
      <c r="K1815">
        <f t="shared" si="230"/>
        <v>4197</v>
      </c>
      <c r="L1815">
        <f t="shared" si="228"/>
        <v>4188</v>
      </c>
      <c r="M1815">
        <f t="shared" si="231"/>
        <v>0</v>
      </c>
      <c r="N1815">
        <f t="shared" si="229"/>
        <v>4188</v>
      </c>
    </row>
    <row r="1816" spans="1:14" x14ac:dyDescent="0.25">
      <c r="A1816" s="3">
        <v>41448</v>
      </c>
      <c r="B1816" s="4" t="s">
        <v>162</v>
      </c>
      <c r="C1816" s="5">
        <v>20</v>
      </c>
      <c r="D1816">
        <f t="shared" si="224"/>
        <v>2013</v>
      </c>
      <c r="E1816">
        <f>F1816*C1816</f>
        <v>44.400000000000006</v>
      </c>
      <c r="F1816">
        <f>VLOOKUP(D1816,$Y$3:$Z$12,2)</f>
        <v>2.2200000000000002</v>
      </c>
      <c r="G1816">
        <f>SUMIF($B$2:B1816,B1816,$C$2:C1816)</f>
        <v>38</v>
      </c>
      <c r="H1816">
        <f t="shared" si="225"/>
        <v>0</v>
      </c>
      <c r="I1816">
        <f t="shared" si="226"/>
        <v>0</v>
      </c>
      <c r="J1816">
        <f t="shared" si="227"/>
        <v>6</v>
      </c>
      <c r="K1816">
        <f t="shared" si="230"/>
        <v>4188</v>
      </c>
      <c r="L1816">
        <f t="shared" si="228"/>
        <v>4168</v>
      </c>
      <c r="M1816">
        <f t="shared" si="231"/>
        <v>0</v>
      </c>
      <c r="N1816">
        <f t="shared" si="229"/>
        <v>4168</v>
      </c>
    </row>
    <row r="1817" spans="1:14" x14ac:dyDescent="0.25">
      <c r="A1817" s="6">
        <v>41449</v>
      </c>
      <c r="B1817" s="7" t="s">
        <v>13</v>
      </c>
      <c r="C1817" s="8">
        <v>98</v>
      </c>
      <c r="D1817">
        <f t="shared" si="224"/>
        <v>2013</v>
      </c>
      <c r="E1817">
        <f>F1817*C1817</f>
        <v>217.56000000000003</v>
      </c>
      <c r="F1817">
        <f>VLOOKUP(D1817,$Y$3:$Z$12,2)</f>
        <v>2.2200000000000002</v>
      </c>
      <c r="G1817">
        <f>SUMIF($B$2:B1817,B1817,$C$2:C1817)</f>
        <v>4066</v>
      </c>
      <c r="H1817">
        <f t="shared" si="225"/>
        <v>0.1</v>
      </c>
      <c r="I1817">
        <f t="shared" si="226"/>
        <v>9.8000000000000007</v>
      </c>
      <c r="J1817">
        <f t="shared" si="227"/>
        <v>6</v>
      </c>
      <c r="K1817">
        <f t="shared" si="230"/>
        <v>4168</v>
      </c>
      <c r="L1817">
        <f t="shared" si="228"/>
        <v>4070</v>
      </c>
      <c r="M1817">
        <f t="shared" si="231"/>
        <v>0</v>
      </c>
      <c r="N1817">
        <f t="shared" si="229"/>
        <v>4070</v>
      </c>
    </row>
    <row r="1818" spans="1:14" x14ac:dyDescent="0.25">
      <c r="A1818" s="3">
        <v>41451</v>
      </c>
      <c r="B1818" s="4" t="s">
        <v>140</v>
      </c>
      <c r="C1818" s="5">
        <v>9</v>
      </c>
      <c r="D1818">
        <f t="shared" si="224"/>
        <v>2013</v>
      </c>
      <c r="E1818">
        <f>F1818*C1818</f>
        <v>19.98</v>
      </c>
      <c r="F1818">
        <f>VLOOKUP(D1818,$Y$3:$Z$12,2)</f>
        <v>2.2200000000000002</v>
      </c>
      <c r="G1818">
        <f>SUMIF($B$2:B1818,B1818,$C$2:C1818)</f>
        <v>35</v>
      </c>
      <c r="H1818">
        <f t="shared" si="225"/>
        <v>0</v>
      </c>
      <c r="I1818">
        <f t="shared" si="226"/>
        <v>0</v>
      </c>
      <c r="J1818">
        <f t="shared" si="227"/>
        <v>6</v>
      </c>
      <c r="K1818">
        <f t="shared" si="230"/>
        <v>4070</v>
      </c>
      <c r="L1818">
        <f t="shared" si="228"/>
        <v>4061</v>
      </c>
      <c r="M1818">
        <f t="shared" si="231"/>
        <v>0</v>
      </c>
      <c r="N1818">
        <f t="shared" si="229"/>
        <v>4061</v>
      </c>
    </row>
    <row r="1819" spans="1:14" x14ac:dyDescent="0.25">
      <c r="A1819" s="6">
        <v>41453</v>
      </c>
      <c r="B1819" s="7" t="s">
        <v>67</v>
      </c>
      <c r="C1819" s="8">
        <v>13</v>
      </c>
      <c r="D1819">
        <f t="shared" si="224"/>
        <v>2013</v>
      </c>
      <c r="E1819">
        <f>F1819*C1819</f>
        <v>28.860000000000003</v>
      </c>
      <c r="F1819">
        <f>VLOOKUP(D1819,$Y$3:$Z$12,2)</f>
        <v>2.2200000000000002</v>
      </c>
      <c r="G1819">
        <f>SUMIF($B$2:B1819,B1819,$C$2:C1819)</f>
        <v>19</v>
      </c>
      <c r="H1819">
        <f t="shared" si="225"/>
        <v>0</v>
      </c>
      <c r="I1819">
        <f t="shared" si="226"/>
        <v>0</v>
      </c>
      <c r="J1819">
        <f t="shared" si="227"/>
        <v>6</v>
      </c>
      <c r="K1819">
        <f t="shared" si="230"/>
        <v>4061</v>
      </c>
      <c r="L1819">
        <f t="shared" si="228"/>
        <v>4048</v>
      </c>
      <c r="M1819">
        <f t="shared" si="231"/>
        <v>1000</v>
      </c>
      <c r="N1819">
        <f t="shared" si="229"/>
        <v>5048</v>
      </c>
    </row>
    <row r="1820" spans="1:14" x14ac:dyDescent="0.25">
      <c r="A1820" s="3">
        <v>41456</v>
      </c>
      <c r="B1820" s="4" t="s">
        <v>53</v>
      </c>
      <c r="C1820" s="5">
        <v>424</v>
      </c>
      <c r="D1820">
        <f t="shared" si="224"/>
        <v>2013</v>
      </c>
      <c r="E1820">
        <f>F1820*C1820</f>
        <v>941.28000000000009</v>
      </c>
      <c r="F1820">
        <f>VLOOKUP(D1820,$Y$3:$Z$12,2)</f>
        <v>2.2200000000000002</v>
      </c>
      <c r="G1820">
        <f>SUMIF($B$2:B1820,B1820,$C$2:C1820)</f>
        <v>20935</v>
      </c>
      <c r="H1820">
        <f t="shared" si="225"/>
        <v>0.2</v>
      </c>
      <c r="I1820">
        <f t="shared" si="226"/>
        <v>84.800000000000011</v>
      </c>
      <c r="J1820">
        <f t="shared" si="227"/>
        <v>7</v>
      </c>
      <c r="K1820">
        <f t="shared" si="230"/>
        <v>5048</v>
      </c>
      <c r="L1820">
        <f t="shared" si="228"/>
        <v>4624</v>
      </c>
      <c r="M1820">
        <f t="shared" si="231"/>
        <v>0</v>
      </c>
      <c r="N1820">
        <f t="shared" si="229"/>
        <v>4624</v>
      </c>
    </row>
    <row r="1821" spans="1:14" x14ac:dyDescent="0.25">
      <c r="A1821" s="6">
        <v>41461</v>
      </c>
      <c r="B1821" s="7" t="s">
        <v>42</v>
      </c>
      <c r="C1821" s="8">
        <v>31</v>
      </c>
      <c r="D1821">
        <f t="shared" si="224"/>
        <v>2013</v>
      </c>
      <c r="E1821">
        <f>F1821*C1821</f>
        <v>68.820000000000007</v>
      </c>
      <c r="F1821">
        <f>VLOOKUP(D1821,$Y$3:$Z$12,2)</f>
        <v>2.2200000000000002</v>
      </c>
      <c r="G1821">
        <f>SUMIF($B$2:B1821,B1821,$C$2:C1821)</f>
        <v>1831</v>
      </c>
      <c r="H1821">
        <f t="shared" si="225"/>
        <v>0.1</v>
      </c>
      <c r="I1821">
        <f t="shared" si="226"/>
        <v>3.1</v>
      </c>
      <c r="J1821">
        <f t="shared" si="227"/>
        <v>7</v>
      </c>
      <c r="K1821">
        <f t="shared" si="230"/>
        <v>4624</v>
      </c>
      <c r="L1821">
        <f t="shared" si="228"/>
        <v>4593</v>
      </c>
      <c r="M1821">
        <f t="shared" si="231"/>
        <v>0</v>
      </c>
      <c r="N1821">
        <f t="shared" si="229"/>
        <v>4593</v>
      </c>
    </row>
    <row r="1822" spans="1:14" x14ac:dyDescent="0.25">
      <c r="A1822" s="3">
        <v>41462</v>
      </c>
      <c r="B1822" s="4" t="s">
        <v>60</v>
      </c>
      <c r="C1822" s="5">
        <v>18</v>
      </c>
      <c r="D1822">
        <f t="shared" si="224"/>
        <v>2013</v>
      </c>
      <c r="E1822">
        <f>F1822*C1822</f>
        <v>39.96</v>
      </c>
      <c r="F1822">
        <f>VLOOKUP(D1822,$Y$3:$Z$12,2)</f>
        <v>2.2200000000000002</v>
      </c>
      <c r="G1822">
        <f>SUMIF($B$2:B1822,B1822,$C$2:C1822)</f>
        <v>48</v>
      </c>
      <c r="H1822">
        <f t="shared" si="225"/>
        <v>0</v>
      </c>
      <c r="I1822">
        <f t="shared" si="226"/>
        <v>0</v>
      </c>
      <c r="J1822">
        <f t="shared" si="227"/>
        <v>7</v>
      </c>
      <c r="K1822">
        <f t="shared" si="230"/>
        <v>4593</v>
      </c>
      <c r="L1822">
        <f t="shared" si="228"/>
        <v>4575</v>
      </c>
      <c r="M1822">
        <f t="shared" si="231"/>
        <v>0</v>
      </c>
      <c r="N1822">
        <f t="shared" si="229"/>
        <v>4575</v>
      </c>
    </row>
    <row r="1823" spans="1:14" x14ac:dyDescent="0.25">
      <c r="A1823" s="6">
        <v>41464</v>
      </c>
      <c r="B1823" s="7" t="s">
        <v>9</v>
      </c>
      <c r="C1823" s="8">
        <v>172</v>
      </c>
      <c r="D1823">
        <f t="shared" si="224"/>
        <v>2013</v>
      </c>
      <c r="E1823">
        <f>F1823*C1823</f>
        <v>381.84000000000003</v>
      </c>
      <c r="F1823">
        <f>VLOOKUP(D1823,$Y$3:$Z$12,2)</f>
        <v>2.2200000000000002</v>
      </c>
      <c r="G1823">
        <f>SUMIF($B$2:B1823,B1823,$C$2:C1823)</f>
        <v>3381</v>
      </c>
      <c r="H1823">
        <f t="shared" si="225"/>
        <v>0.1</v>
      </c>
      <c r="I1823">
        <f t="shared" si="226"/>
        <v>17.2</v>
      </c>
      <c r="J1823">
        <f t="shared" si="227"/>
        <v>7</v>
      </c>
      <c r="K1823">
        <f t="shared" si="230"/>
        <v>4575</v>
      </c>
      <c r="L1823">
        <f t="shared" si="228"/>
        <v>4403</v>
      </c>
      <c r="M1823">
        <f t="shared" si="231"/>
        <v>0</v>
      </c>
      <c r="N1823">
        <f t="shared" si="229"/>
        <v>4403</v>
      </c>
    </row>
    <row r="1824" spans="1:14" x14ac:dyDescent="0.25">
      <c r="A1824" s="3">
        <v>41464</v>
      </c>
      <c r="B1824" s="4" t="s">
        <v>48</v>
      </c>
      <c r="C1824" s="5">
        <v>373</v>
      </c>
      <c r="D1824">
        <f t="shared" si="224"/>
        <v>2013</v>
      </c>
      <c r="E1824">
        <f>F1824*C1824</f>
        <v>828.06000000000006</v>
      </c>
      <c r="F1824">
        <f>VLOOKUP(D1824,$Y$3:$Z$12,2)</f>
        <v>2.2200000000000002</v>
      </c>
      <c r="G1824">
        <f>SUMIF($B$2:B1824,B1824,$C$2:C1824)</f>
        <v>22153</v>
      </c>
      <c r="H1824">
        <f t="shared" si="225"/>
        <v>0.2</v>
      </c>
      <c r="I1824">
        <f t="shared" si="226"/>
        <v>74.600000000000009</v>
      </c>
      <c r="J1824">
        <f t="shared" si="227"/>
        <v>7</v>
      </c>
      <c r="K1824">
        <f t="shared" si="230"/>
        <v>4403</v>
      </c>
      <c r="L1824">
        <f t="shared" si="228"/>
        <v>4030</v>
      </c>
      <c r="M1824">
        <f t="shared" si="231"/>
        <v>0</v>
      </c>
      <c r="N1824">
        <f t="shared" si="229"/>
        <v>4030</v>
      </c>
    </row>
    <row r="1825" spans="1:14" x14ac:dyDescent="0.25">
      <c r="A1825" s="6">
        <v>41465</v>
      </c>
      <c r="B1825" s="7" t="s">
        <v>20</v>
      </c>
      <c r="C1825" s="8">
        <v>299</v>
      </c>
      <c r="D1825">
        <f t="shared" si="224"/>
        <v>2013</v>
      </c>
      <c r="E1825">
        <f>F1825*C1825</f>
        <v>663.78000000000009</v>
      </c>
      <c r="F1825">
        <f>VLOOKUP(D1825,$Y$3:$Z$12,2)</f>
        <v>2.2200000000000002</v>
      </c>
      <c r="G1825">
        <f>SUMIF($B$2:B1825,B1825,$C$2:C1825)</f>
        <v>16283</v>
      </c>
      <c r="H1825">
        <f t="shared" si="225"/>
        <v>0.2</v>
      </c>
      <c r="I1825">
        <f t="shared" si="226"/>
        <v>59.800000000000004</v>
      </c>
      <c r="J1825">
        <f t="shared" si="227"/>
        <v>7</v>
      </c>
      <c r="K1825">
        <f t="shared" si="230"/>
        <v>4030</v>
      </c>
      <c r="L1825">
        <f t="shared" si="228"/>
        <v>3731</v>
      </c>
      <c r="M1825">
        <f t="shared" si="231"/>
        <v>0</v>
      </c>
      <c r="N1825">
        <f t="shared" si="229"/>
        <v>3731</v>
      </c>
    </row>
    <row r="1826" spans="1:14" x14ac:dyDescent="0.25">
      <c r="A1826" s="3">
        <v>41471</v>
      </c>
      <c r="B1826" s="4" t="s">
        <v>40</v>
      </c>
      <c r="C1826" s="5">
        <v>20</v>
      </c>
      <c r="D1826">
        <f t="shared" si="224"/>
        <v>2013</v>
      </c>
      <c r="E1826">
        <f>F1826*C1826</f>
        <v>44.400000000000006</v>
      </c>
      <c r="F1826">
        <f>VLOOKUP(D1826,$Y$3:$Z$12,2)</f>
        <v>2.2200000000000002</v>
      </c>
      <c r="G1826">
        <f>SUMIF($B$2:B1826,B1826,$C$2:C1826)</f>
        <v>4308</v>
      </c>
      <c r="H1826">
        <f t="shared" si="225"/>
        <v>0.1</v>
      </c>
      <c r="I1826">
        <f t="shared" si="226"/>
        <v>2</v>
      </c>
      <c r="J1826">
        <f t="shared" si="227"/>
        <v>7</v>
      </c>
      <c r="K1826">
        <f t="shared" si="230"/>
        <v>3731</v>
      </c>
      <c r="L1826">
        <f t="shared" si="228"/>
        <v>3711</v>
      </c>
      <c r="M1826">
        <f t="shared" si="231"/>
        <v>0</v>
      </c>
      <c r="N1826">
        <f t="shared" si="229"/>
        <v>3711</v>
      </c>
    </row>
    <row r="1827" spans="1:14" x14ac:dyDescent="0.25">
      <c r="A1827" s="6">
        <v>41472</v>
      </c>
      <c r="B1827" s="7" t="s">
        <v>72</v>
      </c>
      <c r="C1827" s="8">
        <v>89</v>
      </c>
      <c r="D1827">
        <f t="shared" si="224"/>
        <v>2013</v>
      </c>
      <c r="E1827">
        <f>F1827*C1827</f>
        <v>197.58</v>
      </c>
      <c r="F1827">
        <f>VLOOKUP(D1827,$Y$3:$Z$12,2)</f>
        <v>2.2200000000000002</v>
      </c>
      <c r="G1827">
        <f>SUMIF($B$2:B1827,B1827,$C$2:C1827)</f>
        <v>2992</v>
      </c>
      <c r="H1827">
        <f t="shared" si="225"/>
        <v>0.1</v>
      </c>
      <c r="I1827">
        <f t="shared" si="226"/>
        <v>8.9</v>
      </c>
      <c r="J1827">
        <f t="shared" si="227"/>
        <v>7</v>
      </c>
      <c r="K1827">
        <f t="shared" si="230"/>
        <v>3711</v>
      </c>
      <c r="L1827">
        <f t="shared" si="228"/>
        <v>3622</v>
      </c>
      <c r="M1827">
        <f t="shared" si="231"/>
        <v>0</v>
      </c>
      <c r="N1827">
        <f t="shared" si="229"/>
        <v>3622</v>
      </c>
    </row>
    <row r="1828" spans="1:14" x14ac:dyDescent="0.25">
      <c r="A1828" s="3">
        <v>41472</v>
      </c>
      <c r="B1828" s="4" t="s">
        <v>38</v>
      </c>
      <c r="C1828" s="5">
        <v>60</v>
      </c>
      <c r="D1828">
        <f t="shared" si="224"/>
        <v>2013</v>
      </c>
      <c r="E1828">
        <f>F1828*C1828</f>
        <v>133.20000000000002</v>
      </c>
      <c r="F1828">
        <f>VLOOKUP(D1828,$Y$3:$Z$12,2)</f>
        <v>2.2200000000000002</v>
      </c>
      <c r="G1828">
        <f>SUMIF($B$2:B1828,B1828,$C$2:C1828)</f>
        <v>3706</v>
      </c>
      <c r="H1828">
        <f t="shared" si="225"/>
        <v>0.1</v>
      </c>
      <c r="I1828">
        <f t="shared" si="226"/>
        <v>6</v>
      </c>
      <c r="J1828">
        <f t="shared" si="227"/>
        <v>7</v>
      </c>
      <c r="K1828">
        <f t="shared" si="230"/>
        <v>3622</v>
      </c>
      <c r="L1828">
        <f t="shared" si="228"/>
        <v>3562</v>
      </c>
      <c r="M1828">
        <f t="shared" si="231"/>
        <v>0</v>
      </c>
      <c r="N1828">
        <f t="shared" si="229"/>
        <v>3562</v>
      </c>
    </row>
    <row r="1829" spans="1:14" x14ac:dyDescent="0.25">
      <c r="A1829" s="6">
        <v>41475</v>
      </c>
      <c r="B1829" s="7" t="s">
        <v>6</v>
      </c>
      <c r="C1829" s="8">
        <v>5</v>
      </c>
      <c r="D1829">
        <f t="shared" si="224"/>
        <v>2013</v>
      </c>
      <c r="E1829">
        <f>F1829*C1829</f>
        <v>11.100000000000001</v>
      </c>
      <c r="F1829">
        <f>VLOOKUP(D1829,$Y$3:$Z$12,2)</f>
        <v>2.2200000000000002</v>
      </c>
      <c r="G1829">
        <f>SUMIF($B$2:B1829,B1829,$C$2:C1829)</f>
        <v>32</v>
      </c>
      <c r="H1829">
        <f t="shared" si="225"/>
        <v>0</v>
      </c>
      <c r="I1829">
        <f t="shared" si="226"/>
        <v>0</v>
      </c>
      <c r="J1829">
        <f t="shared" si="227"/>
        <v>7</v>
      </c>
      <c r="K1829">
        <f t="shared" si="230"/>
        <v>3562</v>
      </c>
      <c r="L1829">
        <f t="shared" si="228"/>
        <v>3557</v>
      </c>
      <c r="M1829">
        <f t="shared" si="231"/>
        <v>0</v>
      </c>
      <c r="N1829">
        <f t="shared" si="229"/>
        <v>3557</v>
      </c>
    </row>
    <row r="1830" spans="1:14" x14ac:dyDescent="0.25">
      <c r="A1830" s="3">
        <v>41476</v>
      </c>
      <c r="B1830" s="4" t="s">
        <v>105</v>
      </c>
      <c r="C1830" s="5">
        <v>125</v>
      </c>
      <c r="D1830">
        <f t="shared" si="224"/>
        <v>2013</v>
      </c>
      <c r="E1830">
        <f>F1830*C1830</f>
        <v>277.5</v>
      </c>
      <c r="F1830">
        <f>VLOOKUP(D1830,$Y$3:$Z$12,2)</f>
        <v>2.2200000000000002</v>
      </c>
      <c r="G1830">
        <f>SUMIF($B$2:B1830,B1830,$C$2:C1830)</f>
        <v>5839</v>
      </c>
      <c r="H1830">
        <f t="shared" si="225"/>
        <v>0.1</v>
      </c>
      <c r="I1830">
        <f t="shared" si="226"/>
        <v>12.5</v>
      </c>
      <c r="J1830">
        <f t="shared" si="227"/>
        <v>7</v>
      </c>
      <c r="K1830">
        <f t="shared" si="230"/>
        <v>3557</v>
      </c>
      <c r="L1830">
        <f t="shared" si="228"/>
        <v>3432</v>
      </c>
      <c r="M1830">
        <f t="shared" si="231"/>
        <v>0</v>
      </c>
      <c r="N1830">
        <f t="shared" si="229"/>
        <v>3432</v>
      </c>
    </row>
    <row r="1831" spans="1:14" x14ac:dyDescent="0.25">
      <c r="A1831" s="6">
        <v>41476</v>
      </c>
      <c r="B1831" s="7" t="s">
        <v>15</v>
      </c>
      <c r="C1831" s="8">
        <v>177</v>
      </c>
      <c r="D1831">
        <f t="shared" si="224"/>
        <v>2013</v>
      </c>
      <c r="E1831">
        <f>F1831*C1831</f>
        <v>392.94000000000005</v>
      </c>
      <c r="F1831">
        <f>VLOOKUP(D1831,$Y$3:$Z$12,2)</f>
        <v>2.2200000000000002</v>
      </c>
      <c r="G1831">
        <f>SUMIF($B$2:B1831,B1831,$C$2:C1831)</f>
        <v>4328</v>
      </c>
      <c r="H1831">
        <f t="shared" si="225"/>
        <v>0.1</v>
      </c>
      <c r="I1831">
        <f t="shared" si="226"/>
        <v>17.7</v>
      </c>
      <c r="J1831">
        <f t="shared" si="227"/>
        <v>7</v>
      </c>
      <c r="K1831">
        <f t="shared" si="230"/>
        <v>3432</v>
      </c>
      <c r="L1831">
        <f t="shared" si="228"/>
        <v>3255</v>
      </c>
      <c r="M1831">
        <f t="shared" si="231"/>
        <v>0</v>
      </c>
      <c r="N1831">
        <f t="shared" si="229"/>
        <v>3255</v>
      </c>
    </row>
    <row r="1832" spans="1:14" x14ac:dyDescent="0.25">
      <c r="A1832" s="3">
        <v>41477</v>
      </c>
      <c r="B1832" s="4" t="s">
        <v>23</v>
      </c>
      <c r="C1832" s="5">
        <v>58</v>
      </c>
      <c r="D1832">
        <f t="shared" si="224"/>
        <v>2013</v>
      </c>
      <c r="E1832">
        <f>F1832*C1832</f>
        <v>128.76000000000002</v>
      </c>
      <c r="F1832">
        <f>VLOOKUP(D1832,$Y$3:$Z$12,2)</f>
        <v>2.2200000000000002</v>
      </c>
      <c r="G1832">
        <f>SUMIF($B$2:B1832,B1832,$C$2:C1832)</f>
        <v>1196</v>
      </c>
      <c r="H1832">
        <f t="shared" si="225"/>
        <v>0.1</v>
      </c>
      <c r="I1832">
        <f t="shared" si="226"/>
        <v>5.8000000000000007</v>
      </c>
      <c r="J1832">
        <f t="shared" si="227"/>
        <v>7</v>
      </c>
      <c r="K1832">
        <f t="shared" si="230"/>
        <v>3255</v>
      </c>
      <c r="L1832">
        <f t="shared" si="228"/>
        <v>3197</v>
      </c>
      <c r="M1832">
        <f t="shared" si="231"/>
        <v>0</v>
      </c>
      <c r="N1832">
        <f t="shared" si="229"/>
        <v>3197</v>
      </c>
    </row>
    <row r="1833" spans="1:14" x14ac:dyDescent="0.25">
      <c r="A1833" s="6">
        <v>41478</v>
      </c>
      <c r="B1833" s="7" t="s">
        <v>22</v>
      </c>
      <c r="C1833" s="8">
        <v>174</v>
      </c>
      <c r="D1833">
        <f t="shared" si="224"/>
        <v>2013</v>
      </c>
      <c r="E1833">
        <f>F1833*C1833</f>
        <v>386.28000000000003</v>
      </c>
      <c r="F1833">
        <f>VLOOKUP(D1833,$Y$3:$Z$12,2)</f>
        <v>2.2200000000000002</v>
      </c>
      <c r="G1833">
        <f>SUMIF($B$2:B1833,B1833,$C$2:C1833)</f>
        <v>4289</v>
      </c>
      <c r="H1833">
        <f t="shared" si="225"/>
        <v>0.1</v>
      </c>
      <c r="I1833">
        <f t="shared" si="226"/>
        <v>17.400000000000002</v>
      </c>
      <c r="J1833">
        <f t="shared" si="227"/>
        <v>7</v>
      </c>
      <c r="K1833">
        <f t="shared" si="230"/>
        <v>3197</v>
      </c>
      <c r="L1833">
        <f t="shared" si="228"/>
        <v>3023</v>
      </c>
      <c r="M1833">
        <f t="shared" si="231"/>
        <v>0</v>
      </c>
      <c r="N1833">
        <f t="shared" si="229"/>
        <v>3023</v>
      </c>
    </row>
    <row r="1834" spans="1:14" x14ac:dyDescent="0.25">
      <c r="A1834" s="3">
        <v>41479</v>
      </c>
      <c r="B1834" s="4" t="s">
        <v>10</v>
      </c>
      <c r="C1834" s="5">
        <v>485</v>
      </c>
      <c r="D1834">
        <f t="shared" si="224"/>
        <v>2013</v>
      </c>
      <c r="E1834">
        <f>F1834*C1834</f>
        <v>1076.7</v>
      </c>
      <c r="F1834">
        <f>VLOOKUP(D1834,$Y$3:$Z$12,2)</f>
        <v>2.2200000000000002</v>
      </c>
      <c r="G1834">
        <f>SUMIF($B$2:B1834,B1834,$C$2:C1834)</f>
        <v>23837</v>
      </c>
      <c r="H1834">
        <f t="shared" si="225"/>
        <v>0.2</v>
      </c>
      <c r="I1834">
        <f t="shared" si="226"/>
        <v>97</v>
      </c>
      <c r="J1834">
        <f t="shared" si="227"/>
        <v>7</v>
      </c>
      <c r="K1834">
        <f t="shared" si="230"/>
        <v>3023</v>
      </c>
      <c r="L1834">
        <f t="shared" si="228"/>
        <v>2538</v>
      </c>
      <c r="M1834">
        <f t="shared" si="231"/>
        <v>0</v>
      </c>
      <c r="N1834">
        <f t="shared" si="229"/>
        <v>2538</v>
      </c>
    </row>
    <row r="1835" spans="1:14" x14ac:dyDescent="0.25">
      <c r="A1835" s="6">
        <v>41481</v>
      </c>
      <c r="B1835" s="7" t="s">
        <v>235</v>
      </c>
      <c r="C1835" s="8">
        <v>7</v>
      </c>
      <c r="D1835">
        <f t="shared" si="224"/>
        <v>2013</v>
      </c>
      <c r="E1835">
        <f>F1835*C1835</f>
        <v>15.540000000000001</v>
      </c>
      <c r="F1835">
        <f>VLOOKUP(D1835,$Y$3:$Z$12,2)</f>
        <v>2.2200000000000002</v>
      </c>
      <c r="G1835">
        <f>SUMIF($B$2:B1835,B1835,$C$2:C1835)</f>
        <v>19</v>
      </c>
      <c r="H1835">
        <f t="shared" si="225"/>
        <v>0</v>
      </c>
      <c r="I1835">
        <f t="shared" si="226"/>
        <v>0</v>
      </c>
      <c r="J1835">
        <f t="shared" si="227"/>
        <v>7</v>
      </c>
      <c r="K1835">
        <f t="shared" si="230"/>
        <v>2538</v>
      </c>
      <c r="L1835">
        <f t="shared" si="228"/>
        <v>2531</v>
      </c>
      <c r="M1835">
        <f t="shared" si="231"/>
        <v>0</v>
      </c>
      <c r="N1835">
        <f t="shared" si="229"/>
        <v>2531</v>
      </c>
    </row>
    <row r="1836" spans="1:14" x14ac:dyDescent="0.25">
      <c r="A1836" s="3">
        <v>41482</v>
      </c>
      <c r="B1836" s="4" t="s">
        <v>12</v>
      </c>
      <c r="C1836" s="5">
        <v>109</v>
      </c>
      <c r="D1836">
        <f t="shared" si="224"/>
        <v>2013</v>
      </c>
      <c r="E1836">
        <f>F1836*C1836</f>
        <v>241.98000000000002</v>
      </c>
      <c r="F1836">
        <f>VLOOKUP(D1836,$Y$3:$Z$12,2)</f>
        <v>2.2200000000000002</v>
      </c>
      <c r="G1836">
        <f>SUMIF($B$2:B1836,B1836,$C$2:C1836)</f>
        <v>23183</v>
      </c>
      <c r="H1836">
        <f t="shared" si="225"/>
        <v>0.2</v>
      </c>
      <c r="I1836">
        <f t="shared" si="226"/>
        <v>21.8</v>
      </c>
      <c r="J1836">
        <f t="shared" si="227"/>
        <v>7</v>
      </c>
      <c r="K1836">
        <f t="shared" si="230"/>
        <v>2531</v>
      </c>
      <c r="L1836">
        <f t="shared" si="228"/>
        <v>2422</v>
      </c>
      <c r="M1836">
        <f t="shared" si="231"/>
        <v>0</v>
      </c>
      <c r="N1836">
        <f t="shared" si="229"/>
        <v>2422</v>
      </c>
    </row>
    <row r="1837" spans="1:14" x14ac:dyDescent="0.25">
      <c r="A1837" s="6">
        <v>41485</v>
      </c>
      <c r="B1837" s="7" t="s">
        <v>9</v>
      </c>
      <c r="C1837" s="8">
        <v>116</v>
      </c>
      <c r="D1837">
        <f t="shared" si="224"/>
        <v>2013</v>
      </c>
      <c r="E1837">
        <f>F1837*C1837</f>
        <v>257.52000000000004</v>
      </c>
      <c r="F1837">
        <f>VLOOKUP(D1837,$Y$3:$Z$12,2)</f>
        <v>2.2200000000000002</v>
      </c>
      <c r="G1837">
        <f>SUMIF($B$2:B1837,B1837,$C$2:C1837)</f>
        <v>3497</v>
      </c>
      <c r="H1837">
        <f t="shared" si="225"/>
        <v>0.1</v>
      </c>
      <c r="I1837">
        <f t="shared" si="226"/>
        <v>11.600000000000001</v>
      </c>
      <c r="J1837">
        <f t="shared" si="227"/>
        <v>7</v>
      </c>
      <c r="K1837">
        <f t="shared" si="230"/>
        <v>2422</v>
      </c>
      <c r="L1837">
        <f t="shared" si="228"/>
        <v>2306</v>
      </c>
      <c r="M1837">
        <f t="shared" si="231"/>
        <v>0</v>
      </c>
      <c r="N1837">
        <f t="shared" si="229"/>
        <v>2306</v>
      </c>
    </row>
    <row r="1838" spans="1:14" x14ac:dyDescent="0.25">
      <c r="A1838" s="3">
        <v>41486</v>
      </c>
      <c r="B1838" s="4" t="s">
        <v>42</v>
      </c>
      <c r="C1838" s="5">
        <v>125</v>
      </c>
      <c r="D1838">
        <f t="shared" si="224"/>
        <v>2013</v>
      </c>
      <c r="E1838">
        <f>F1838*C1838</f>
        <v>277.5</v>
      </c>
      <c r="F1838">
        <f>VLOOKUP(D1838,$Y$3:$Z$12,2)</f>
        <v>2.2200000000000002</v>
      </c>
      <c r="G1838">
        <f>SUMIF($B$2:B1838,B1838,$C$2:C1838)</f>
        <v>1956</v>
      </c>
      <c r="H1838">
        <f t="shared" si="225"/>
        <v>0.1</v>
      </c>
      <c r="I1838">
        <f t="shared" si="226"/>
        <v>12.5</v>
      </c>
      <c r="J1838">
        <f t="shared" si="227"/>
        <v>7</v>
      </c>
      <c r="K1838">
        <f t="shared" si="230"/>
        <v>2306</v>
      </c>
      <c r="L1838">
        <f t="shared" si="228"/>
        <v>2181</v>
      </c>
      <c r="M1838">
        <f t="shared" si="231"/>
        <v>0</v>
      </c>
      <c r="N1838">
        <f t="shared" si="229"/>
        <v>2181</v>
      </c>
    </row>
    <row r="1839" spans="1:14" x14ac:dyDescent="0.25">
      <c r="A1839" s="6">
        <v>41486</v>
      </c>
      <c r="B1839" s="7" t="s">
        <v>225</v>
      </c>
      <c r="C1839" s="8">
        <v>15</v>
      </c>
      <c r="D1839">
        <f t="shared" si="224"/>
        <v>2013</v>
      </c>
      <c r="E1839">
        <f>F1839*C1839</f>
        <v>33.300000000000004</v>
      </c>
      <c r="F1839">
        <f>VLOOKUP(D1839,$Y$3:$Z$12,2)</f>
        <v>2.2200000000000002</v>
      </c>
      <c r="G1839">
        <f>SUMIF($B$2:B1839,B1839,$C$2:C1839)</f>
        <v>35</v>
      </c>
      <c r="H1839">
        <f t="shared" si="225"/>
        <v>0</v>
      </c>
      <c r="I1839">
        <f t="shared" si="226"/>
        <v>0</v>
      </c>
      <c r="J1839">
        <f t="shared" si="227"/>
        <v>7</v>
      </c>
      <c r="K1839">
        <f t="shared" si="230"/>
        <v>2181</v>
      </c>
      <c r="L1839">
        <f t="shared" si="228"/>
        <v>2166</v>
      </c>
      <c r="M1839">
        <f t="shared" si="231"/>
        <v>3000</v>
      </c>
      <c r="N1839">
        <f t="shared" si="229"/>
        <v>5166</v>
      </c>
    </row>
    <row r="1840" spans="1:14" x14ac:dyDescent="0.25">
      <c r="A1840" s="3">
        <v>41488</v>
      </c>
      <c r="B1840" s="4" t="s">
        <v>180</v>
      </c>
      <c r="C1840" s="5">
        <v>4</v>
      </c>
      <c r="D1840">
        <f t="shared" si="224"/>
        <v>2013</v>
      </c>
      <c r="E1840">
        <f>F1840*C1840</f>
        <v>8.8800000000000008</v>
      </c>
      <c r="F1840">
        <f>VLOOKUP(D1840,$Y$3:$Z$12,2)</f>
        <v>2.2200000000000002</v>
      </c>
      <c r="G1840">
        <f>SUMIF($B$2:B1840,B1840,$C$2:C1840)</f>
        <v>21</v>
      </c>
      <c r="H1840">
        <f t="shared" si="225"/>
        <v>0</v>
      </c>
      <c r="I1840">
        <f t="shared" si="226"/>
        <v>0</v>
      </c>
      <c r="J1840">
        <f t="shared" si="227"/>
        <v>8</v>
      </c>
      <c r="K1840">
        <f t="shared" si="230"/>
        <v>5166</v>
      </c>
      <c r="L1840">
        <f t="shared" si="228"/>
        <v>5162</v>
      </c>
      <c r="M1840">
        <f t="shared" si="231"/>
        <v>0</v>
      </c>
      <c r="N1840">
        <f t="shared" si="229"/>
        <v>5162</v>
      </c>
    </row>
    <row r="1841" spans="1:14" x14ac:dyDescent="0.25">
      <c r="A1841" s="6">
        <v>41489</v>
      </c>
      <c r="B1841" s="7" t="s">
        <v>147</v>
      </c>
      <c r="C1841" s="8">
        <v>13</v>
      </c>
      <c r="D1841">
        <f t="shared" si="224"/>
        <v>2013</v>
      </c>
      <c r="E1841">
        <f>F1841*C1841</f>
        <v>28.860000000000003</v>
      </c>
      <c r="F1841">
        <f>VLOOKUP(D1841,$Y$3:$Z$12,2)</f>
        <v>2.2200000000000002</v>
      </c>
      <c r="G1841">
        <f>SUMIF($B$2:B1841,B1841,$C$2:C1841)</f>
        <v>49</v>
      </c>
      <c r="H1841">
        <f t="shared" si="225"/>
        <v>0</v>
      </c>
      <c r="I1841">
        <f t="shared" si="226"/>
        <v>0</v>
      </c>
      <c r="J1841">
        <f t="shared" si="227"/>
        <v>8</v>
      </c>
      <c r="K1841">
        <f t="shared" si="230"/>
        <v>5162</v>
      </c>
      <c r="L1841">
        <f t="shared" si="228"/>
        <v>5149</v>
      </c>
      <c r="M1841">
        <f t="shared" si="231"/>
        <v>0</v>
      </c>
      <c r="N1841">
        <f t="shared" si="229"/>
        <v>5149</v>
      </c>
    </row>
    <row r="1842" spans="1:14" x14ac:dyDescent="0.25">
      <c r="A1842" s="3">
        <v>41491</v>
      </c>
      <c r="B1842" s="4" t="s">
        <v>105</v>
      </c>
      <c r="C1842" s="5">
        <v>338</v>
      </c>
      <c r="D1842">
        <f t="shared" si="224"/>
        <v>2013</v>
      </c>
      <c r="E1842">
        <f>F1842*C1842</f>
        <v>750.36</v>
      </c>
      <c r="F1842">
        <f>VLOOKUP(D1842,$Y$3:$Z$12,2)</f>
        <v>2.2200000000000002</v>
      </c>
      <c r="G1842">
        <f>SUMIF($B$2:B1842,B1842,$C$2:C1842)</f>
        <v>6177</v>
      </c>
      <c r="H1842">
        <f t="shared" si="225"/>
        <v>0.1</v>
      </c>
      <c r="I1842">
        <f t="shared" si="226"/>
        <v>33.800000000000004</v>
      </c>
      <c r="J1842">
        <f t="shared" si="227"/>
        <v>8</v>
      </c>
      <c r="K1842">
        <f t="shared" si="230"/>
        <v>5149</v>
      </c>
      <c r="L1842">
        <f t="shared" si="228"/>
        <v>4811</v>
      </c>
      <c r="M1842">
        <f t="shared" si="231"/>
        <v>0</v>
      </c>
      <c r="N1842">
        <f t="shared" si="229"/>
        <v>4811</v>
      </c>
    </row>
    <row r="1843" spans="1:14" x14ac:dyDescent="0.25">
      <c r="A1843" s="6">
        <v>41492</v>
      </c>
      <c r="B1843" s="7" t="s">
        <v>170</v>
      </c>
      <c r="C1843" s="8">
        <v>2</v>
      </c>
      <c r="D1843">
        <f t="shared" si="224"/>
        <v>2013</v>
      </c>
      <c r="E1843">
        <f>F1843*C1843</f>
        <v>4.4400000000000004</v>
      </c>
      <c r="F1843">
        <f>VLOOKUP(D1843,$Y$3:$Z$12,2)</f>
        <v>2.2200000000000002</v>
      </c>
      <c r="G1843">
        <f>SUMIF($B$2:B1843,B1843,$C$2:C1843)</f>
        <v>21</v>
      </c>
      <c r="H1843">
        <f t="shared" si="225"/>
        <v>0</v>
      </c>
      <c r="I1843">
        <f t="shared" si="226"/>
        <v>0</v>
      </c>
      <c r="J1843">
        <f t="shared" si="227"/>
        <v>8</v>
      </c>
      <c r="K1843">
        <f t="shared" si="230"/>
        <v>4811</v>
      </c>
      <c r="L1843">
        <f t="shared" si="228"/>
        <v>4809</v>
      </c>
      <c r="M1843">
        <f t="shared" si="231"/>
        <v>0</v>
      </c>
      <c r="N1843">
        <f t="shared" si="229"/>
        <v>4809</v>
      </c>
    </row>
    <row r="1844" spans="1:14" x14ac:dyDescent="0.25">
      <c r="A1844" s="3">
        <v>41493</v>
      </c>
      <c r="B1844" s="4" t="s">
        <v>40</v>
      </c>
      <c r="C1844" s="5">
        <v>108</v>
      </c>
      <c r="D1844">
        <f t="shared" si="224"/>
        <v>2013</v>
      </c>
      <c r="E1844">
        <f>F1844*C1844</f>
        <v>239.76000000000002</v>
      </c>
      <c r="F1844">
        <f>VLOOKUP(D1844,$Y$3:$Z$12,2)</f>
        <v>2.2200000000000002</v>
      </c>
      <c r="G1844">
        <f>SUMIF($B$2:B1844,B1844,$C$2:C1844)</f>
        <v>4416</v>
      </c>
      <c r="H1844">
        <f t="shared" si="225"/>
        <v>0.1</v>
      </c>
      <c r="I1844">
        <f t="shared" si="226"/>
        <v>10.8</v>
      </c>
      <c r="J1844">
        <f t="shared" si="227"/>
        <v>8</v>
      </c>
      <c r="K1844">
        <f t="shared" si="230"/>
        <v>4809</v>
      </c>
      <c r="L1844">
        <f t="shared" si="228"/>
        <v>4701</v>
      </c>
      <c r="M1844">
        <f t="shared" si="231"/>
        <v>0</v>
      </c>
      <c r="N1844">
        <f t="shared" si="229"/>
        <v>4701</v>
      </c>
    </row>
    <row r="1845" spans="1:14" x14ac:dyDescent="0.25">
      <c r="A1845" s="6">
        <v>41494</v>
      </c>
      <c r="B1845" s="7" t="s">
        <v>64</v>
      </c>
      <c r="C1845" s="8">
        <v>119</v>
      </c>
      <c r="D1845">
        <f t="shared" si="224"/>
        <v>2013</v>
      </c>
      <c r="E1845">
        <f>F1845*C1845</f>
        <v>264.18</v>
      </c>
      <c r="F1845">
        <f>VLOOKUP(D1845,$Y$3:$Z$12,2)</f>
        <v>2.2200000000000002</v>
      </c>
      <c r="G1845">
        <f>SUMIF($B$2:B1845,B1845,$C$2:C1845)</f>
        <v>2929</v>
      </c>
      <c r="H1845">
        <f t="shared" si="225"/>
        <v>0.1</v>
      </c>
      <c r="I1845">
        <f t="shared" si="226"/>
        <v>11.9</v>
      </c>
      <c r="J1845">
        <f t="shared" si="227"/>
        <v>8</v>
      </c>
      <c r="K1845">
        <f t="shared" si="230"/>
        <v>4701</v>
      </c>
      <c r="L1845">
        <f t="shared" si="228"/>
        <v>4582</v>
      </c>
      <c r="M1845">
        <f t="shared" si="231"/>
        <v>0</v>
      </c>
      <c r="N1845">
        <f t="shared" si="229"/>
        <v>4582</v>
      </c>
    </row>
    <row r="1846" spans="1:14" x14ac:dyDescent="0.25">
      <c r="A1846" s="3">
        <v>41495</v>
      </c>
      <c r="B1846" s="4" t="s">
        <v>10</v>
      </c>
      <c r="C1846" s="5">
        <v>385</v>
      </c>
      <c r="D1846">
        <f t="shared" si="224"/>
        <v>2013</v>
      </c>
      <c r="E1846">
        <f>F1846*C1846</f>
        <v>854.7</v>
      </c>
      <c r="F1846">
        <f>VLOOKUP(D1846,$Y$3:$Z$12,2)</f>
        <v>2.2200000000000002</v>
      </c>
      <c r="G1846">
        <f>SUMIF($B$2:B1846,B1846,$C$2:C1846)</f>
        <v>24222</v>
      </c>
      <c r="H1846">
        <f t="shared" si="225"/>
        <v>0.2</v>
      </c>
      <c r="I1846">
        <f t="shared" si="226"/>
        <v>77</v>
      </c>
      <c r="J1846">
        <f t="shared" si="227"/>
        <v>8</v>
      </c>
      <c r="K1846">
        <f t="shared" si="230"/>
        <v>4582</v>
      </c>
      <c r="L1846">
        <f t="shared" si="228"/>
        <v>4197</v>
      </c>
      <c r="M1846">
        <f t="shared" si="231"/>
        <v>0</v>
      </c>
      <c r="N1846">
        <f t="shared" si="229"/>
        <v>4197</v>
      </c>
    </row>
    <row r="1847" spans="1:14" x14ac:dyDescent="0.25">
      <c r="A1847" s="6">
        <v>41495</v>
      </c>
      <c r="B1847" s="7" t="s">
        <v>48</v>
      </c>
      <c r="C1847" s="8">
        <v>239</v>
      </c>
      <c r="D1847">
        <f t="shared" si="224"/>
        <v>2013</v>
      </c>
      <c r="E1847">
        <f>F1847*C1847</f>
        <v>530.58000000000004</v>
      </c>
      <c r="F1847">
        <f>VLOOKUP(D1847,$Y$3:$Z$12,2)</f>
        <v>2.2200000000000002</v>
      </c>
      <c r="G1847">
        <f>SUMIF($B$2:B1847,B1847,$C$2:C1847)</f>
        <v>22392</v>
      </c>
      <c r="H1847">
        <f t="shared" si="225"/>
        <v>0.2</v>
      </c>
      <c r="I1847">
        <f t="shared" si="226"/>
        <v>47.800000000000004</v>
      </c>
      <c r="J1847">
        <f t="shared" si="227"/>
        <v>8</v>
      </c>
      <c r="K1847">
        <f t="shared" si="230"/>
        <v>4197</v>
      </c>
      <c r="L1847">
        <f t="shared" si="228"/>
        <v>3958</v>
      </c>
      <c r="M1847">
        <f t="shared" si="231"/>
        <v>0</v>
      </c>
      <c r="N1847">
        <f t="shared" si="229"/>
        <v>3958</v>
      </c>
    </row>
    <row r="1848" spans="1:14" x14ac:dyDescent="0.25">
      <c r="A1848" s="3">
        <v>41498</v>
      </c>
      <c r="B1848" s="4" t="s">
        <v>232</v>
      </c>
      <c r="C1848" s="5">
        <v>8</v>
      </c>
      <c r="D1848">
        <f t="shared" si="224"/>
        <v>2013</v>
      </c>
      <c r="E1848">
        <f>F1848*C1848</f>
        <v>17.760000000000002</v>
      </c>
      <c r="F1848">
        <f>VLOOKUP(D1848,$Y$3:$Z$12,2)</f>
        <v>2.2200000000000002</v>
      </c>
      <c r="G1848">
        <f>SUMIF($B$2:B1848,B1848,$C$2:C1848)</f>
        <v>25</v>
      </c>
      <c r="H1848">
        <f t="shared" si="225"/>
        <v>0</v>
      </c>
      <c r="I1848">
        <f t="shared" si="226"/>
        <v>0</v>
      </c>
      <c r="J1848">
        <f t="shared" si="227"/>
        <v>8</v>
      </c>
      <c r="K1848">
        <f t="shared" si="230"/>
        <v>3958</v>
      </c>
      <c r="L1848">
        <f t="shared" si="228"/>
        <v>3950</v>
      </c>
      <c r="M1848">
        <f t="shared" si="231"/>
        <v>0</v>
      </c>
      <c r="N1848">
        <f t="shared" si="229"/>
        <v>3950</v>
      </c>
    </row>
    <row r="1849" spans="1:14" x14ac:dyDescent="0.25">
      <c r="A1849" s="6">
        <v>41499</v>
      </c>
      <c r="B1849" s="7" t="s">
        <v>20</v>
      </c>
      <c r="C1849" s="8">
        <v>219</v>
      </c>
      <c r="D1849">
        <f t="shared" si="224"/>
        <v>2013</v>
      </c>
      <c r="E1849">
        <f>F1849*C1849</f>
        <v>486.18000000000006</v>
      </c>
      <c r="F1849">
        <f>VLOOKUP(D1849,$Y$3:$Z$12,2)</f>
        <v>2.2200000000000002</v>
      </c>
      <c r="G1849">
        <f>SUMIF($B$2:B1849,B1849,$C$2:C1849)</f>
        <v>16502</v>
      </c>
      <c r="H1849">
        <f t="shared" si="225"/>
        <v>0.2</v>
      </c>
      <c r="I1849">
        <f t="shared" si="226"/>
        <v>43.800000000000004</v>
      </c>
      <c r="J1849">
        <f t="shared" si="227"/>
        <v>8</v>
      </c>
      <c r="K1849">
        <f t="shared" si="230"/>
        <v>3950</v>
      </c>
      <c r="L1849">
        <f t="shared" si="228"/>
        <v>3731</v>
      </c>
      <c r="M1849">
        <f t="shared" si="231"/>
        <v>0</v>
      </c>
      <c r="N1849">
        <f t="shared" si="229"/>
        <v>3731</v>
      </c>
    </row>
    <row r="1850" spans="1:14" x14ac:dyDescent="0.25">
      <c r="A1850" s="3">
        <v>41503</v>
      </c>
      <c r="B1850" s="4" t="s">
        <v>28</v>
      </c>
      <c r="C1850" s="5">
        <v>40</v>
      </c>
      <c r="D1850">
        <f t="shared" si="224"/>
        <v>2013</v>
      </c>
      <c r="E1850">
        <f>F1850*C1850</f>
        <v>88.800000000000011</v>
      </c>
      <c r="F1850">
        <f>VLOOKUP(D1850,$Y$3:$Z$12,2)</f>
        <v>2.2200000000000002</v>
      </c>
      <c r="G1850">
        <f>SUMIF($B$2:B1850,B1850,$C$2:C1850)</f>
        <v>2245</v>
      </c>
      <c r="H1850">
        <f t="shared" si="225"/>
        <v>0.1</v>
      </c>
      <c r="I1850">
        <f t="shared" si="226"/>
        <v>4</v>
      </c>
      <c r="J1850">
        <f t="shared" si="227"/>
        <v>8</v>
      </c>
      <c r="K1850">
        <f t="shared" si="230"/>
        <v>3731</v>
      </c>
      <c r="L1850">
        <f t="shared" si="228"/>
        <v>3691</v>
      </c>
      <c r="M1850">
        <f t="shared" si="231"/>
        <v>0</v>
      </c>
      <c r="N1850">
        <f t="shared" si="229"/>
        <v>3691</v>
      </c>
    </row>
    <row r="1851" spans="1:14" x14ac:dyDescent="0.25">
      <c r="A1851" s="6">
        <v>41503</v>
      </c>
      <c r="B1851" s="7" t="s">
        <v>105</v>
      </c>
      <c r="C1851" s="8">
        <v>166</v>
      </c>
      <c r="D1851">
        <f t="shared" si="224"/>
        <v>2013</v>
      </c>
      <c r="E1851">
        <f>F1851*C1851</f>
        <v>368.52000000000004</v>
      </c>
      <c r="F1851">
        <f>VLOOKUP(D1851,$Y$3:$Z$12,2)</f>
        <v>2.2200000000000002</v>
      </c>
      <c r="G1851">
        <f>SUMIF($B$2:B1851,B1851,$C$2:C1851)</f>
        <v>6343</v>
      </c>
      <c r="H1851">
        <f t="shared" si="225"/>
        <v>0.1</v>
      </c>
      <c r="I1851">
        <f t="shared" si="226"/>
        <v>16.600000000000001</v>
      </c>
      <c r="J1851">
        <f t="shared" si="227"/>
        <v>8</v>
      </c>
      <c r="K1851">
        <f t="shared" si="230"/>
        <v>3691</v>
      </c>
      <c r="L1851">
        <f t="shared" si="228"/>
        <v>3525</v>
      </c>
      <c r="M1851">
        <f t="shared" si="231"/>
        <v>0</v>
      </c>
      <c r="N1851">
        <f t="shared" si="229"/>
        <v>3525</v>
      </c>
    </row>
    <row r="1852" spans="1:14" x14ac:dyDescent="0.25">
      <c r="A1852" s="3">
        <v>41504</v>
      </c>
      <c r="B1852" s="4" t="s">
        <v>69</v>
      </c>
      <c r="C1852" s="5">
        <v>168</v>
      </c>
      <c r="D1852">
        <f t="shared" si="224"/>
        <v>2013</v>
      </c>
      <c r="E1852">
        <f>F1852*C1852</f>
        <v>372.96000000000004</v>
      </c>
      <c r="F1852">
        <f>VLOOKUP(D1852,$Y$3:$Z$12,2)</f>
        <v>2.2200000000000002</v>
      </c>
      <c r="G1852">
        <f>SUMIF($B$2:B1852,B1852,$C$2:C1852)</f>
        <v>3547</v>
      </c>
      <c r="H1852">
        <f t="shared" si="225"/>
        <v>0.1</v>
      </c>
      <c r="I1852">
        <f t="shared" si="226"/>
        <v>16.8</v>
      </c>
      <c r="J1852">
        <f t="shared" si="227"/>
        <v>8</v>
      </c>
      <c r="K1852">
        <f t="shared" si="230"/>
        <v>3525</v>
      </c>
      <c r="L1852">
        <f t="shared" si="228"/>
        <v>3357</v>
      </c>
      <c r="M1852">
        <f t="shared" si="231"/>
        <v>0</v>
      </c>
      <c r="N1852">
        <f t="shared" si="229"/>
        <v>3357</v>
      </c>
    </row>
    <row r="1853" spans="1:14" x14ac:dyDescent="0.25">
      <c r="A1853" s="6">
        <v>41505</v>
      </c>
      <c r="B1853" s="7" t="s">
        <v>134</v>
      </c>
      <c r="C1853" s="8">
        <v>96</v>
      </c>
      <c r="D1853">
        <f t="shared" si="224"/>
        <v>2013</v>
      </c>
      <c r="E1853">
        <f>F1853*C1853</f>
        <v>213.12</v>
      </c>
      <c r="F1853">
        <f>VLOOKUP(D1853,$Y$3:$Z$12,2)</f>
        <v>2.2200000000000002</v>
      </c>
      <c r="G1853">
        <f>SUMIF($B$2:B1853,B1853,$C$2:C1853)</f>
        <v>1030</v>
      </c>
      <c r="H1853">
        <f t="shared" si="225"/>
        <v>0.1</v>
      </c>
      <c r="I1853">
        <f t="shared" si="226"/>
        <v>9.6000000000000014</v>
      </c>
      <c r="J1853">
        <f t="shared" si="227"/>
        <v>8</v>
      </c>
      <c r="K1853">
        <f t="shared" si="230"/>
        <v>3357</v>
      </c>
      <c r="L1853">
        <f t="shared" si="228"/>
        <v>3261</v>
      </c>
      <c r="M1853">
        <f t="shared" si="231"/>
        <v>0</v>
      </c>
      <c r="N1853">
        <f t="shared" si="229"/>
        <v>3261</v>
      </c>
    </row>
    <row r="1854" spans="1:14" x14ac:dyDescent="0.25">
      <c r="A1854" s="3">
        <v>41506</v>
      </c>
      <c r="B1854" s="4" t="s">
        <v>13</v>
      </c>
      <c r="C1854" s="5">
        <v>23</v>
      </c>
      <c r="D1854">
        <f t="shared" si="224"/>
        <v>2013</v>
      </c>
      <c r="E1854">
        <f>F1854*C1854</f>
        <v>51.06</v>
      </c>
      <c r="F1854">
        <f>VLOOKUP(D1854,$Y$3:$Z$12,2)</f>
        <v>2.2200000000000002</v>
      </c>
      <c r="G1854">
        <f>SUMIF($B$2:B1854,B1854,$C$2:C1854)</f>
        <v>4089</v>
      </c>
      <c r="H1854">
        <f t="shared" si="225"/>
        <v>0.1</v>
      </c>
      <c r="I1854">
        <f t="shared" si="226"/>
        <v>2.3000000000000003</v>
      </c>
      <c r="J1854">
        <f t="shared" si="227"/>
        <v>8</v>
      </c>
      <c r="K1854">
        <f t="shared" si="230"/>
        <v>3261</v>
      </c>
      <c r="L1854">
        <f t="shared" si="228"/>
        <v>3238</v>
      </c>
      <c r="M1854">
        <f t="shared" si="231"/>
        <v>0</v>
      </c>
      <c r="N1854">
        <f t="shared" si="229"/>
        <v>3238</v>
      </c>
    </row>
    <row r="1855" spans="1:14" x14ac:dyDescent="0.25">
      <c r="A1855" s="6">
        <v>41509</v>
      </c>
      <c r="B1855" s="7" t="s">
        <v>180</v>
      </c>
      <c r="C1855" s="8">
        <v>8</v>
      </c>
      <c r="D1855">
        <f t="shared" si="224"/>
        <v>2013</v>
      </c>
      <c r="E1855">
        <f>F1855*C1855</f>
        <v>17.760000000000002</v>
      </c>
      <c r="F1855">
        <f>VLOOKUP(D1855,$Y$3:$Z$12,2)</f>
        <v>2.2200000000000002</v>
      </c>
      <c r="G1855">
        <f>SUMIF($B$2:B1855,B1855,$C$2:C1855)</f>
        <v>29</v>
      </c>
      <c r="H1855">
        <f t="shared" si="225"/>
        <v>0</v>
      </c>
      <c r="I1855">
        <f t="shared" si="226"/>
        <v>0</v>
      </c>
      <c r="J1855">
        <f t="shared" si="227"/>
        <v>8</v>
      </c>
      <c r="K1855">
        <f t="shared" si="230"/>
        <v>3238</v>
      </c>
      <c r="L1855">
        <f t="shared" si="228"/>
        <v>3230</v>
      </c>
      <c r="M1855">
        <f t="shared" si="231"/>
        <v>0</v>
      </c>
      <c r="N1855">
        <f t="shared" si="229"/>
        <v>3230</v>
      </c>
    </row>
    <row r="1856" spans="1:14" x14ac:dyDescent="0.25">
      <c r="A1856" s="3">
        <v>41509</v>
      </c>
      <c r="B1856" s="4" t="s">
        <v>109</v>
      </c>
      <c r="C1856" s="5">
        <v>1</v>
      </c>
      <c r="D1856">
        <f t="shared" si="224"/>
        <v>2013</v>
      </c>
      <c r="E1856">
        <f>F1856*C1856</f>
        <v>2.2200000000000002</v>
      </c>
      <c r="F1856">
        <f>VLOOKUP(D1856,$Y$3:$Z$12,2)</f>
        <v>2.2200000000000002</v>
      </c>
      <c r="G1856">
        <f>SUMIF($B$2:B1856,B1856,$C$2:C1856)</f>
        <v>27</v>
      </c>
      <c r="H1856">
        <f t="shared" si="225"/>
        <v>0</v>
      </c>
      <c r="I1856">
        <f t="shared" si="226"/>
        <v>0</v>
      </c>
      <c r="J1856">
        <f t="shared" si="227"/>
        <v>8</v>
      </c>
      <c r="K1856">
        <f t="shared" si="230"/>
        <v>3230</v>
      </c>
      <c r="L1856">
        <f t="shared" si="228"/>
        <v>3229</v>
      </c>
      <c r="M1856">
        <f t="shared" si="231"/>
        <v>0</v>
      </c>
      <c r="N1856">
        <f t="shared" si="229"/>
        <v>3229</v>
      </c>
    </row>
    <row r="1857" spans="1:14" x14ac:dyDescent="0.25">
      <c r="A1857" s="6">
        <v>41509</v>
      </c>
      <c r="B1857" s="7" t="s">
        <v>18</v>
      </c>
      <c r="C1857" s="8">
        <v>4</v>
      </c>
      <c r="D1857">
        <f t="shared" si="224"/>
        <v>2013</v>
      </c>
      <c r="E1857">
        <f>F1857*C1857</f>
        <v>8.8800000000000008</v>
      </c>
      <c r="F1857">
        <f>VLOOKUP(D1857,$Y$3:$Z$12,2)</f>
        <v>2.2200000000000002</v>
      </c>
      <c r="G1857">
        <f>SUMIF($B$2:B1857,B1857,$C$2:C1857)</f>
        <v>39</v>
      </c>
      <c r="H1857">
        <f t="shared" si="225"/>
        <v>0</v>
      </c>
      <c r="I1857">
        <f t="shared" si="226"/>
        <v>0</v>
      </c>
      <c r="J1857">
        <f t="shared" si="227"/>
        <v>8</v>
      </c>
      <c r="K1857">
        <f t="shared" si="230"/>
        <v>3229</v>
      </c>
      <c r="L1857">
        <f t="shared" si="228"/>
        <v>3225</v>
      </c>
      <c r="M1857">
        <f t="shared" si="231"/>
        <v>0</v>
      </c>
      <c r="N1857">
        <f t="shared" si="229"/>
        <v>3225</v>
      </c>
    </row>
    <row r="1858" spans="1:14" x14ac:dyDescent="0.25">
      <c r="A1858" s="3">
        <v>41512</v>
      </c>
      <c r="B1858" s="4" t="s">
        <v>123</v>
      </c>
      <c r="C1858" s="5">
        <v>170</v>
      </c>
      <c r="D1858">
        <f t="shared" si="224"/>
        <v>2013</v>
      </c>
      <c r="E1858">
        <f>F1858*C1858</f>
        <v>377.40000000000003</v>
      </c>
      <c r="F1858">
        <f>VLOOKUP(D1858,$Y$3:$Z$12,2)</f>
        <v>2.2200000000000002</v>
      </c>
      <c r="G1858">
        <f>SUMIF($B$2:B1858,B1858,$C$2:C1858)</f>
        <v>759</v>
      </c>
      <c r="H1858">
        <f t="shared" si="225"/>
        <v>0.05</v>
      </c>
      <c r="I1858">
        <f t="shared" si="226"/>
        <v>8.5</v>
      </c>
      <c r="J1858">
        <f t="shared" si="227"/>
        <v>8</v>
      </c>
      <c r="K1858">
        <f t="shared" si="230"/>
        <v>3225</v>
      </c>
      <c r="L1858">
        <f t="shared" si="228"/>
        <v>3055</v>
      </c>
      <c r="M1858">
        <f t="shared" si="231"/>
        <v>0</v>
      </c>
      <c r="N1858">
        <f t="shared" si="229"/>
        <v>3055</v>
      </c>
    </row>
    <row r="1859" spans="1:14" x14ac:dyDescent="0.25">
      <c r="A1859" s="6">
        <v>41514</v>
      </c>
      <c r="B1859" s="7" t="s">
        <v>48</v>
      </c>
      <c r="C1859" s="8">
        <v>193</v>
      </c>
      <c r="D1859">
        <f t="shared" ref="D1859:D1922" si="232">YEAR(A1859)</f>
        <v>2013</v>
      </c>
      <c r="E1859">
        <f>F1859*C1859</f>
        <v>428.46000000000004</v>
      </c>
      <c r="F1859">
        <f>VLOOKUP(D1859,$Y$3:$Z$12,2)</f>
        <v>2.2200000000000002</v>
      </c>
      <c r="G1859">
        <f>SUMIF($B$2:B1859,B1859,$C$2:C1859)</f>
        <v>22585</v>
      </c>
      <c r="H1859">
        <f t="shared" ref="H1859:H1922" si="233">IF(G1859 &gt;= 10000,0.2,IF(G1859 &gt;= 1000,0.1,IF(G1859 &gt;= 100,0.05,0)))</f>
        <v>0.2</v>
      </c>
      <c r="I1859">
        <f t="shared" ref="I1859:I1922" si="234">H1859*C1859</f>
        <v>38.6</v>
      </c>
      <c r="J1859">
        <f t="shared" ref="J1859:J1922" si="235">MONTH(A1859)</f>
        <v>8</v>
      </c>
      <c r="K1859">
        <f t="shared" si="230"/>
        <v>3055</v>
      </c>
      <c r="L1859">
        <f t="shared" ref="L1859:L1922" si="236">K1859-C1859</f>
        <v>2862</v>
      </c>
      <c r="M1859">
        <f t="shared" si="231"/>
        <v>0</v>
      </c>
      <c r="N1859">
        <f t="shared" ref="N1859:N1922" si="237">L1859+M1859</f>
        <v>2862</v>
      </c>
    </row>
    <row r="1860" spans="1:14" x14ac:dyDescent="0.25">
      <c r="A1860" s="3">
        <v>41517</v>
      </c>
      <c r="B1860" s="4" t="s">
        <v>237</v>
      </c>
      <c r="C1860" s="5">
        <v>5</v>
      </c>
      <c r="D1860">
        <f t="shared" si="232"/>
        <v>2013</v>
      </c>
      <c r="E1860">
        <f>F1860*C1860</f>
        <v>11.100000000000001</v>
      </c>
      <c r="F1860">
        <f>VLOOKUP(D1860,$Y$3:$Z$12,2)</f>
        <v>2.2200000000000002</v>
      </c>
      <c r="G1860">
        <f>SUMIF($B$2:B1860,B1860,$C$2:C1860)</f>
        <v>5</v>
      </c>
      <c r="H1860">
        <f t="shared" si="233"/>
        <v>0</v>
      </c>
      <c r="I1860">
        <f t="shared" si="234"/>
        <v>0</v>
      </c>
      <c r="J1860">
        <f t="shared" si="235"/>
        <v>8</v>
      </c>
      <c r="K1860">
        <f t="shared" ref="K1860:K1923" si="238">N1859</f>
        <v>2862</v>
      </c>
      <c r="L1860">
        <f t="shared" si="236"/>
        <v>2857</v>
      </c>
      <c r="M1860">
        <f t="shared" ref="M1860:M1923" si="239">IF(J1860 &lt;&gt; J1861,MROUND(IF(ROUNDUP(5000 - L1860,-3) &lt; 0, 0, ROUNDUP(5000 - L1860,-3)),1000),0)</f>
        <v>3000</v>
      </c>
      <c r="N1860">
        <f t="shared" si="237"/>
        <v>5857</v>
      </c>
    </row>
    <row r="1861" spans="1:14" x14ac:dyDescent="0.25">
      <c r="A1861" s="6">
        <v>41520</v>
      </c>
      <c r="B1861" s="7" t="s">
        <v>65</v>
      </c>
      <c r="C1861" s="8">
        <v>5</v>
      </c>
      <c r="D1861">
        <f t="shared" si="232"/>
        <v>2013</v>
      </c>
      <c r="E1861">
        <f>F1861*C1861</f>
        <v>11.100000000000001</v>
      </c>
      <c r="F1861">
        <f>VLOOKUP(D1861,$Y$3:$Z$12,2)</f>
        <v>2.2200000000000002</v>
      </c>
      <c r="G1861">
        <f>SUMIF($B$2:B1861,B1861,$C$2:C1861)</f>
        <v>24</v>
      </c>
      <c r="H1861">
        <f t="shared" si="233"/>
        <v>0</v>
      </c>
      <c r="I1861">
        <f t="shared" si="234"/>
        <v>0</v>
      </c>
      <c r="J1861">
        <f t="shared" si="235"/>
        <v>9</v>
      </c>
      <c r="K1861">
        <f t="shared" si="238"/>
        <v>5857</v>
      </c>
      <c r="L1861">
        <f t="shared" si="236"/>
        <v>5852</v>
      </c>
      <c r="M1861">
        <f t="shared" si="239"/>
        <v>0</v>
      </c>
      <c r="N1861">
        <f t="shared" si="237"/>
        <v>5852</v>
      </c>
    </row>
    <row r="1862" spans="1:14" x14ac:dyDescent="0.25">
      <c r="A1862" s="3">
        <v>41520</v>
      </c>
      <c r="B1862" s="4" t="s">
        <v>67</v>
      </c>
      <c r="C1862" s="5">
        <v>15</v>
      </c>
      <c r="D1862">
        <f t="shared" si="232"/>
        <v>2013</v>
      </c>
      <c r="E1862">
        <f>F1862*C1862</f>
        <v>33.300000000000004</v>
      </c>
      <c r="F1862">
        <f>VLOOKUP(D1862,$Y$3:$Z$12,2)</f>
        <v>2.2200000000000002</v>
      </c>
      <c r="G1862">
        <f>SUMIF($B$2:B1862,B1862,$C$2:C1862)</f>
        <v>34</v>
      </c>
      <c r="H1862">
        <f t="shared" si="233"/>
        <v>0</v>
      </c>
      <c r="I1862">
        <f t="shared" si="234"/>
        <v>0</v>
      </c>
      <c r="J1862">
        <f t="shared" si="235"/>
        <v>9</v>
      </c>
      <c r="K1862">
        <f t="shared" si="238"/>
        <v>5852</v>
      </c>
      <c r="L1862">
        <f t="shared" si="236"/>
        <v>5837</v>
      </c>
      <c r="M1862">
        <f t="shared" si="239"/>
        <v>0</v>
      </c>
      <c r="N1862">
        <f t="shared" si="237"/>
        <v>5837</v>
      </c>
    </row>
    <row r="1863" spans="1:14" x14ac:dyDescent="0.25">
      <c r="A1863" s="6">
        <v>41525</v>
      </c>
      <c r="B1863" s="7" t="s">
        <v>112</v>
      </c>
      <c r="C1863" s="8">
        <v>14</v>
      </c>
      <c r="D1863">
        <f t="shared" si="232"/>
        <v>2013</v>
      </c>
      <c r="E1863">
        <f>F1863*C1863</f>
        <v>31.080000000000002</v>
      </c>
      <c r="F1863">
        <f>VLOOKUP(D1863,$Y$3:$Z$12,2)</f>
        <v>2.2200000000000002</v>
      </c>
      <c r="G1863">
        <f>SUMIF($B$2:B1863,B1863,$C$2:C1863)</f>
        <v>52</v>
      </c>
      <c r="H1863">
        <f t="shared" si="233"/>
        <v>0</v>
      </c>
      <c r="I1863">
        <f t="shared" si="234"/>
        <v>0</v>
      </c>
      <c r="J1863">
        <f t="shared" si="235"/>
        <v>9</v>
      </c>
      <c r="K1863">
        <f t="shared" si="238"/>
        <v>5837</v>
      </c>
      <c r="L1863">
        <f t="shared" si="236"/>
        <v>5823</v>
      </c>
      <c r="M1863">
        <f t="shared" si="239"/>
        <v>0</v>
      </c>
      <c r="N1863">
        <f t="shared" si="237"/>
        <v>5823</v>
      </c>
    </row>
    <row r="1864" spans="1:14" x14ac:dyDescent="0.25">
      <c r="A1864" s="3">
        <v>41525</v>
      </c>
      <c r="B1864" s="4" t="s">
        <v>40</v>
      </c>
      <c r="C1864" s="5">
        <v>96</v>
      </c>
      <c r="D1864">
        <f t="shared" si="232"/>
        <v>2013</v>
      </c>
      <c r="E1864">
        <f>F1864*C1864</f>
        <v>213.12</v>
      </c>
      <c r="F1864">
        <f>VLOOKUP(D1864,$Y$3:$Z$12,2)</f>
        <v>2.2200000000000002</v>
      </c>
      <c r="G1864">
        <f>SUMIF($B$2:B1864,B1864,$C$2:C1864)</f>
        <v>4512</v>
      </c>
      <c r="H1864">
        <f t="shared" si="233"/>
        <v>0.1</v>
      </c>
      <c r="I1864">
        <f t="shared" si="234"/>
        <v>9.6000000000000014</v>
      </c>
      <c r="J1864">
        <f t="shared" si="235"/>
        <v>9</v>
      </c>
      <c r="K1864">
        <f t="shared" si="238"/>
        <v>5823</v>
      </c>
      <c r="L1864">
        <f t="shared" si="236"/>
        <v>5727</v>
      </c>
      <c r="M1864">
        <f t="shared" si="239"/>
        <v>0</v>
      </c>
      <c r="N1864">
        <f t="shared" si="237"/>
        <v>5727</v>
      </c>
    </row>
    <row r="1865" spans="1:14" x14ac:dyDescent="0.25">
      <c r="A1865" s="6">
        <v>41529</v>
      </c>
      <c r="B1865" s="7" t="s">
        <v>165</v>
      </c>
      <c r="C1865" s="8">
        <v>1</v>
      </c>
      <c r="D1865">
        <f t="shared" si="232"/>
        <v>2013</v>
      </c>
      <c r="E1865">
        <f>F1865*C1865</f>
        <v>2.2200000000000002</v>
      </c>
      <c r="F1865">
        <f>VLOOKUP(D1865,$Y$3:$Z$12,2)</f>
        <v>2.2200000000000002</v>
      </c>
      <c r="G1865">
        <f>SUMIF($B$2:B1865,B1865,$C$2:C1865)</f>
        <v>31</v>
      </c>
      <c r="H1865">
        <f t="shared" si="233"/>
        <v>0</v>
      </c>
      <c r="I1865">
        <f t="shared" si="234"/>
        <v>0</v>
      </c>
      <c r="J1865">
        <f t="shared" si="235"/>
        <v>9</v>
      </c>
      <c r="K1865">
        <f t="shared" si="238"/>
        <v>5727</v>
      </c>
      <c r="L1865">
        <f t="shared" si="236"/>
        <v>5726</v>
      </c>
      <c r="M1865">
        <f t="shared" si="239"/>
        <v>0</v>
      </c>
      <c r="N1865">
        <f t="shared" si="237"/>
        <v>5726</v>
      </c>
    </row>
    <row r="1866" spans="1:14" x14ac:dyDescent="0.25">
      <c r="A1866" s="3">
        <v>41533</v>
      </c>
      <c r="B1866" s="4" t="s">
        <v>72</v>
      </c>
      <c r="C1866" s="5">
        <v>164</v>
      </c>
      <c r="D1866">
        <f t="shared" si="232"/>
        <v>2013</v>
      </c>
      <c r="E1866">
        <f>F1866*C1866</f>
        <v>364.08000000000004</v>
      </c>
      <c r="F1866">
        <f>VLOOKUP(D1866,$Y$3:$Z$12,2)</f>
        <v>2.2200000000000002</v>
      </c>
      <c r="G1866">
        <f>SUMIF($B$2:B1866,B1866,$C$2:C1866)</f>
        <v>3156</v>
      </c>
      <c r="H1866">
        <f t="shared" si="233"/>
        <v>0.1</v>
      </c>
      <c r="I1866">
        <f t="shared" si="234"/>
        <v>16.400000000000002</v>
      </c>
      <c r="J1866">
        <f t="shared" si="235"/>
        <v>9</v>
      </c>
      <c r="K1866">
        <f t="shared" si="238"/>
        <v>5726</v>
      </c>
      <c r="L1866">
        <f t="shared" si="236"/>
        <v>5562</v>
      </c>
      <c r="M1866">
        <f t="shared" si="239"/>
        <v>0</v>
      </c>
      <c r="N1866">
        <f t="shared" si="237"/>
        <v>5562</v>
      </c>
    </row>
    <row r="1867" spans="1:14" x14ac:dyDescent="0.25">
      <c r="A1867" s="6">
        <v>41534</v>
      </c>
      <c r="B1867" s="7" t="s">
        <v>25</v>
      </c>
      <c r="C1867" s="8">
        <v>105</v>
      </c>
      <c r="D1867">
        <f t="shared" si="232"/>
        <v>2013</v>
      </c>
      <c r="E1867">
        <f>F1867*C1867</f>
        <v>233.10000000000002</v>
      </c>
      <c r="F1867">
        <f>VLOOKUP(D1867,$Y$3:$Z$12,2)</f>
        <v>2.2200000000000002</v>
      </c>
      <c r="G1867">
        <f>SUMIF($B$2:B1867,B1867,$C$2:C1867)</f>
        <v>20294</v>
      </c>
      <c r="H1867">
        <f t="shared" si="233"/>
        <v>0.2</v>
      </c>
      <c r="I1867">
        <f t="shared" si="234"/>
        <v>21</v>
      </c>
      <c r="J1867">
        <f t="shared" si="235"/>
        <v>9</v>
      </c>
      <c r="K1867">
        <f t="shared" si="238"/>
        <v>5562</v>
      </c>
      <c r="L1867">
        <f t="shared" si="236"/>
        <v>5457</v>
      </c>
      <c r="M1867">
        <f t="shared" si="239"/>
        <v>0</v>
      </c>
      <c r="N1867">
        <f t="shared" si="237"/>
        <v>5457</v>
      </c>
    </row>
    <row r="1868" spans="1:14" x14ac:dyDescent="0.25">
      <c r="A1868" s="3">
        <v>41536</v>
      </c>
      <c r="B1868" s="4" t="s">
        <v>213</v>
      </c>
      <c r="C1868" s="5">
        <v>17</v>
      </c>
      <c r="D1868">
        <f t="shared" si="232"/>
        <v>2013</v>
      </c>
      <c r="E1868">
        <f>F1868*C1868</f>
        <v>37.74</v>
      </c>
      <c r="F1868">
        <f>VLOOKUP(D1868,$Y$3:$Z$12,2)</f>
        <v>2.2200000000000002</v>
      </c>
      <c r="G1868">
        <f>SUMIF($B$2:B1868,B1868,$C$2:C1868)</f>
        <v>19</v>
      </c>
      <c r="H1868">
        <f t="shared" si="233"/>
        <v>0</v>
      </c>
      <c r="I1868">
        <f t="shared" si="234"/>
        <v>0</v>
      </c>
      <c r="J1868">
        <f t="shared" si="235"/>
        <v>9</v>
      </c>
      <c r="K1868">
        <f t="shared" si="238"/>
        <v>5457</v>
      </c>
      <c r="L1868">
        <f t="shared" si="236"/>
        <v>5440</v>
      </c>
      <c r="M1868">
        <f t="shared" si="239"/>
        <v>0</v>
      </c>
      <c r="N1868">
        <f t="shared" si="237"/>
        <v>5440</v>
      </c>
    </row>
    <row r="1869" spans="1:14" x14ac:dyDescent="0.25">
      <c r="A1869" s="6">
        <v>41538</v>
      </c>
      <c r="B1869" s="7" t="s">
        <v>203</v>
      </c>
      <c r="C1869" s="8">
        <v>5</v>
      </c>
      <c r="D1869">
        <f t="shared" si="232"/>
        <v>2013</v>
      </c>
      <c r="E1869">
        <f>F1869*C1869</f>
        <v>11.100000000000001</v>
      </c>
      <c r="F1869">
        <f>VLOOKUP(D1869,$Y$3:$Z$12,2)</f>
        <v>2.2200000000000002</v>
      </c>
      <c r="G1869">
        <f>SUMIF($B$2:B1869,B1869,$C$2:C1869)</f>
        <v>27</v>
      </c>
      <c r="H1869">
        <f t="shared" si="233"/>
        <v>0</v>
      </c>
      <c r="I1869">
        <f t="shared" si="234"/>
        <v>0</v>
      </c>
      <c r="J1869">
        <f t="shared" si="235"/>
        <v>9</v>
      </c>
      <c r="K1869">
        <f t="shared" si="238"/>
        <v>5440</v>
      </c>
      <c r="L1869">
        <f t="shared" si="236"/>
        <v>5435</v>
      </c>
      <c r="M1869">
        <f t="shared" si="239"/>
        <v>0</v>
      </c>
      <c r="N1869">
        <f t="shared" si="237"/>
        <v>5435</v>
      </c>
    </row>
    <row r="1870" spans="1:14" x14ac:dyDescent="0.25">
      <c r="A1870" s="3">
        <v>41543</v>
      </c>
      <c r="B1870" s="4" t="s">
        <v>48</v>
      </c>
      <c r="C1870" s="5">
        <v>212</v>
      </c>
      <c r="D1870">
        <f t="shared" si="232"/>
        <v>2013</v>
      </c>
      <c r="E1870">
        <f>F1870*C1870</f>
        <v>470.64000000000004</v>
      </c>
      <c r="F1870">
        <f>VLOOKUP(D1870,$Y$3:$Z$12,2)</f>
        <v>2.2200000000000002</v>
      </c>
      <c r="G1870">
        <f>SUMIF($B$2:B1870,B1870,$C$2:C1870)</f>
        <v>22797</v>
      </c>
      <c r="H1870">
        <f t="shared" si="233"/>
        <v>0.2</v>
      </c>
      <c r="I1870">
        <f t="shared" si="234"/>
        <v>42.400000000000006</v>
      </c>
      <c r="J1870">
        <f t="shared" si="235"/>
        <v>9</v>
      </c>
      <c r="K1870">
        <f t="shared" si="238"/>
        <v>5435</v>
      </c>
      <c r="L1870">
        <f t="shared" si="236"/>
        <v>5223</v>
      </c>
      <c r="M1870">
        <f t="shared" si="239"/>
        <v>0</v>
      </c>
      <c r="N1870">
        <f t="shared" si="237"/>
        <v>5223</v>
      </c>
    </row>
    <row r="1871" spans="1:14" x14ac:dyDescent="0.25">
      <c r="A1871" s="6">
        <v>41543</v>
      </c>
      <c r="B1871" s="7" t="s">
        <v>12</v>
      </c>
      <c r="C1871" s="8">
        <v>128</v>
      </c>
      <c r="D1871">
        <f t="shared" si="232"/>
        <v>2013</v>
      </c>
      <c r="E1871">
        <f>F1871*C1871</f>
        <v>284.16000000000003</v>
      </c>
      <c r="F1871">
        <f>VLOOKUP(D1871,$Y$3:$Z$12,2)</f>
        <v>2.2200000000000002</v>
      </c>
      <c r="G1871">
        <f>SUMIF($B$2:B1871,B1871,$C$2:C1871)</f>
        <v>23311</v>
      </c>
      <c r="H1871">
        <f t="shared" si="233"/>
        <v>0.2</v>
      </c>
      <c r="I1871">
        <f t="shared" si="234"/>
        <v>25.6</v>
      </c>
      <c r="J1871">
        <f t="shared" si="235"/>
        <v>9</v>
      </c>
      <c r="K1871">
        <f t="shared" si="238"/>
        <v>5223</v>
      </c>
      <c r="L1871">
        <f t="shared" si="236"/>
        <v>5095</v>
      </c>
      <c r="M1871">
        <f t="shared" si="239"/>
        <v>0</v>
      </c>
      <c r="N1871">
        <f t="shared" si="237"/>
        <v>5095</v>
      </c>
    </row>
    <row r="1872" spans="1:14" x14ac:dyDescent="0.25">
      <c r="A1872" s="3">
        <v>41543</v>
      </c>
      <c r="B1872" s="4" t="s">
        <v>31</v>
      </c>
      <c r="C1872" s="5">
        <v>147</v>
      </c>
      <c r="D1872">
        <f t="shared" si="232"/>
        <v>2013</v>
      </c>
      <c r="E1872">
        <f>F1872*C1872</f>
        <v>326.34000000000003</v>
      </c>
      <c r="F1872">
        <f>VLOOKUP(D1872,$Y$3:$Z$12,2)</f>
        <v>2.2200000000000002</v>
      </c>
      <c r="G1872">
        <f>SUMIF($B$2:B1872,B1872,$C$2:C1872)</f>
        <v>4062</v>
      </c>
      <c r="H1872">
        <f t="shared" si="233"/>
        <v>0.1</v>
      </c>
      <c r="I1872">
        <f t="shared" si="234"/>
        <v>14.700000000000001</v>
      </c>
      <c r="J1872">
        <f t="shared" si="235"/>
        <v>9</v>
      </c>
      <c r="K1872">
        <f t="shared" si="238"/>
        <v>5095</v>
      </c>
      <c r="L1872">
        <f t="shared" si="236"/>
        <v>4948</v>
      </c>
      <c r="M1872">
        <f t="shared" si="239"/>
        <v>0</v>
      </c>
      <c r="N1872">
        <f t="shared" si="237"/>
        <v>4948</v>
      </c>
    </row>
    <row r="1873" spans="1:14" x14ac:dyDescent="0.25">
      <c r="A1873" s="6">
        <v>41544</v>
      </c>
      <c r="B1873" s="7" t="s">
        <v>17</v>
      </c>
      <c r="C1873" s="8">
        <v>436</v>
      </c>
      <c r="D1873">
        <f t="shared" si="232"/>
        <v>2013</v>
      </c>
      <c r="E1873">
        <f>F1873*C1873</f>
        <v>967.92000000000007</v>
      </c>
      <c r="F1873">
        <f>VLOOKUP(D1873,$Y$3:$Z$12,2)</f>
        <v>2.2200000000000002</v>
      </c>
      <c r="G1873">
        <f>SUMIF($B$2:B1873,B1873,$C$2:C1873)</f>
        <v>20793</v>
      </c>
      <c r="H1873">
        <f t="shared" si="233"/>
        <v>0.2</v>
      </c>
      <c r="I1873">
        <f t="shared" si="234"/>
        <v>87.2</v>
      </c>
      <c r="J1873">
        <f t="shared" si="235"/>
        <v>9</v>
      </c>
      <c r="K1873">
        <f t="shared" si="238"/>
        <v>4948</v>
      </c>
      <c r="L1873">
        <f t="shared" si="236"/>
        <v>4512</v>
      </c>
      <c r="M1873">
        <f t="shared" si="239"/>
        <v>0</v>
      </c>
      <c r="N1873">
        <f t="shared" si="237"/>
        <v>4512</v>
      </c>
    </row>
    <row r="1874" spans="1:14" x14ac:dyDescent="0.25">
      <c r="A1874" s="3">
        <v>41545</v>
      </c>
      <c r="B1874" s="4" t="s">
        <v>238</v>
      </c>
      <c r="C1874" s="5">
        <v>4</v>
      </c>
      <c r="D1874">
        <f t="shared" si="232"/>
        <v>2013</v>
      </c>
      <c r="E1874">
        <f>F1874*C1874</f>
        <v>8.8800000000000008</v>
      </c>
      <c r="F1874">
        <f>VLOOKUP(D1874,$Y$3:$Z$12,2)</f>
        <v>2.2200000000000002</v>
      </c>
      <c r="G1874">
        <f>SUMIF($B$2:B1874,B1874,$C$2:C1874)</f>
        <v>4</v>
      </c>
      <c r="H1874">
        <f t="shared" si="233"/>
        <v>0</v>
      </c>
      <c r="I1874">
        <f t="shared" si="234"/>
        <v>0</v>
      </c>
      <c r="J1874">
        <f t="shared" si="235"/>
        <v>9</v>
      </c>
      <c r="K1874">
        <f t="shared" si="238"/>
        <v>4512</v>
      </c>
      <c r="L1874">
        <f t="shared" si="236"/>
        <v>4508</v>
      </c>
      <c r="M1874">
        <f t="shared" si="239"/>
        <v>0</v>
      </c>
      <c r="N1874">
        <f t="shared" si="237"/>
        <v>4508</v>
      </c>
    </row>
    <row r="1875" spans="1:14" x14ac:dyDescent="0.25">
      <c r="A1875" s="6">
        <v>41545</v>
      </c>
      <c r="B1875" s="7" t="s">
        <v>157</v>
      </c>
      <c r="C1875" s="8">
        <v>4</v>
      </c>
      <c r="D1875">
        <f t="shared" si="232"/>
        <v>2013</v>
      </c>
      <c r="E1875">
        <f>F1875*C1875</f>
        <v>8.8800000000000008</v>
      </c>
      <c r="F1875">
        <f>VLOOKUP(D1875,$Y$3:$Z$12,2)</f>
        <v>2.2200000000000002</v>
      </c>
      <c r="G1875">
        <f>SUMIF($B$2:B1875,B1875,$C$2:C1875)</f>
        <v>30</v>
      </c>
      <c r="H1875">
        <f t="shared" si="233"/>
        <v>0</v>
      </c>
      <c r="I1875">
        <f t="shared" si="234"/>
        <v>0</v>
      </c>
      <c r="J1875">
        <f t="shared" si="235"/>
        <v>9</v>
      </c>
      <c r="K1875">
        <f t="shared" si="238"/>
        <v>4508</v>
      </c>
      <c r="L1875">
        <f t="shared" si="236"/>
        <v>4504</v>
      </c>
      <c r="M1875">
        <f t="shared" si="239"/>
        <v>1000</v>
      </c>
      <c r="N1875">
        <f t="shared" si="237"/>
        <v>5504</v>
      </c>
    </row>
    <row r="1876" spans="1:14" x14ac:dyDescent="0.25">
      <c r="A1876" s="3">
        <v>41551</v>
      </c>
      <c r="B1876" s="4" t="s">
        <v>134</v>
      </c>
      <c r="C1876" s="5">
        <v>78</v>
      </c>
      <c r="D1876">
        <f t="shared" si="232"/>
        <v>2013</v>
      </c>
      <c r="E1876">
        <f>F1876*C1876</f>
        <v>173.16000000000003</v>
      </c>
      <c r="F1876">
        <f>VLOOKUP(D1876,$Y$3:$Z$12,2)</f>
        <v>2.2200000000000002</v>
      </c>
      <c r="G1876">
        <f>SUMIF($B$2:B1876,B1876,$C$2:C1876)</f>
        <v>1108</v>
      </c>
      <c r="H1876">
        <f t="shared" si="233"/>
        <v>0.1</v>
      </c>
      <c r="I1876">
        <f t="shared" si="234"/>
        <v>7.8000000000000007</v>
      </c>
      <c r="J1876">
        <f t="shared" si="235"/>
        <v>10</v>
      </c>
      <c r="K1876">
        <f t="shared" si="238"/>
        <v>5504</v>
      </c>
      <c r="L1876">
        <f t="shared" si="236"/>
        <v>5426</v>
      </c>
      <c r="M1876">
        <f t="shared" si="239"/>
        <v>0</v>
      </c>
      <c r="N1876">
        <f t="shared" si="237"/>
        <v>5426</v>
      </c>
    </row>
    <row r="1877" spans="1:14" x14ac:dyDescent="0.25">
      <c r="A1877" s="6">
        <v>41558</v>
      </c>
      <c r="B1877" s="7" t="s">
        <v>13</v>
      </c>
      <c r="C1877" s="8">
        <v>159</v>
      </c>
      <c r="D1877">
        <f t="shared" si="232"/>
        <v>2013</v>
      </c>
      <c r="E1877">
        <f>F1877*C1877</f>
        <v>352.98</v>
      </c>
      <c r="F1877">
        <f>VLOOKUP(D1877,$Y$3:$Z$12,2)</f>
        <v>2.2200000000000002</v>
      </c>
      <c r="G1877">
        <f>SUMIF($B$2:B1877,B1877,$C$2:C1877)</f>
        <v>4248</v>
      </c>
      <c r="H1877">
        <f t="shared" si="233"/>
        <v>0.1</v>
      </c>
      <c r="I1877">
        <f t="shared" si="234"/>
        <v>15.9</v>
      </c>
      <c r="J1877">
        <f t="shared" si="235"/>
        <v>10</v>
      </c>
      <c r="K1877">
        <f t="shared" si="238"/>
        <v>5426</v>
      </c>
      <c r="L1877">
        <f t="shared" si="236"/>
        <v>5267</v>
      </c>
      <c r="M1877">
        <f t="shared" si="239"/>
        <v>0</v>
      </c>
      <c r="N1877">
        <f t="shared" si="237"/>
        <v>5267</v>
      </c>
    </row>
    <row r="1878" spans="1:14" x14ac:dyDescent="0.25">
      <c r="A1878" s="3">
        <v>41558</v>
      </c>
      <c r="B1878" s="4" t="s">
        <v>11</v>
      </c>
      <c r="C1878" s="5">
        <v>103</v>
      </c>
      <c r="D1878">
        <f t="shared" si="232"/>
        <v>2013</v>
      </c>
      <c r="E1878">
        <f>F1878*C1878</f>
        <v>228.66000000000003</v>
      </c>
      <c r="F1878">
        <f>VLOOKUP(D1878,$Y$3:$Z$12,2)</f>
        <v>2.2200000000000002</v>
      </c>
      <c r="G1878">
        <f>SUMIF($B$2:B1878,B1878,$C$2:C1878)</f>
        <v>2829</v>
      </c>
      <c r="H1878">
        <f t="shared" si="233"/>
        <v>0.1</v>
      </c>
      <c r="I1878">
        <f t="shared" si="234"/>
        <v>10.3</v>
      </c>
      <c r="J1878">
        <f t="shared" si="235"/>
        <v>10</v>
      </c>
      <c r="K1878">
        <f t="shared" si="238"/>
        <v>5267</v>
      </c>
      <c r="L1878">
        <f t="shared" si="236"/>
        <v>5164</v>
      </c>
      <c r="M1878">
        <f t="shared" si="239"/>
        <v>0</v>
      </c>
      <c r="N1878">
        <f t="shared" si="237"/>
        <v>5164</v>
      </c>
    </row>
    <row r="1879" spans="1:14" x14ac:dyDescent="0.25">
      <c r="A1879" s="6">
        <v>41559</v>
      </c>
      <c r="B1879" s="7" t="s">
        <v>55</v>
      </c>
      <c r="C1879" s="8">
        <v>57</v>
      </c>
      <c r="D1879">
        <f t="shared" si="232"/>
        <v>2013</v>
      </c>
      <c r="E1879">
        <f>F1879*C1879</f>
        <v>126.54</v>
      </c>
      <c r="F1879">
        <f>VLOOKUP(D1879,$Y$3:$Z$12,2)</f>
        <v>2.2200000000000002</v>
      </c>
      <c r="G1879">
        <f>SUMIF($B$2:B1879,B1879,$C$2:C1879)</f>
        <v>5117</v>
      </c>
      <c r="H1879">
        <f t="shared" si="233"/>
        <v>0.1</v>
      </c>
      <c r="I1879">
        <f t="shared" si="234"/>
        <v>5.7</v>
      </c>
      <c r="J1879">
        <f t="shared" si="235"/>
        <v>10</v>
      </c>
      <c r="K1879">
        <f t="shared" si="238"/>
        <v>5164</v>
      </c>
      <c r="L1879">
        <f t="shared" si="236"/>
        <v>5107</v>
      </c>
      <c r="M1879">
        <f t="shared" si="239"/>
        <v>0</v>
      </c>
      <c r="N1879">
        <f t="shared" si="237"/>
        <v>5107</v>
      </c>
    </row>
    <row r="1880" spans="1:14" x14ac:dyDescent="0.25">
      <c r="A1880" s="3">
        <v>41559</v>
      </c>
      <c r="B1880" s="4" t="s">
        <v>23</v>
      </c>
      <c r="C1880" s="5">
        <v>121</v>
      </c>
      <c r="D1880">
        <f t="shared" si="232"/>
        <v>2013</v>
      </c>
      <c r="E1880">
        <f>F1880*C1880</f>
        <v>268.62</v>
      </c>
      <c r="F1880">
        <f>VLOOKUP(D1880,$Y$3:$Z$12,2)</f>
        <v>2.2200000000000002</v>
      </c>
      <c r="G1880">
        <f>SUMIF($B$2:B1880,B1880,$C$2:C1880)</f>
        <v>1317</v>
      </c>
      <c r="H1880">
        <f t="shared" si="233"/>
        <v>0.1</v>
      </c>
      <c r="I1880">
        <f t="shared" si="234"/>
        <v>12.100000000000001</v>
      </c>
      <c r="J1880">
        <f t="shared" si="235"/>
        <v>10</v>
      </c>
      <c r="K1880">
        <f t="shared" si="238"/>
        <v>5107</v>
      </c>
      <c r="L1880">
        <f t="shared" si="236"/>
        <v>4986</v>
      </c>
      <c r="M1880">
        <f t="shared" si="239"/>
        <v>0</v>
      </c>
      <c r="N1880">
        <f t="shared" si="237"/>
        <v>4986</v>
      </c>
    </row>
    <row r="1881" spans="1:14" x14ac:dyDescent="0.25">
      <c r="A1881" s="6">
        <v>41559</v>
      </c>
      <c r="B1881" s="7" t="s">
        <v>80</v>
      </c>
      <c r="C1881" s="8">
        <v>14</v>
      </c>
      <c r="D1881">
        <f t="shared" si="232"/>
        <v>2013</v>
      </c>
      <c r="E1881">
        <f>F1881*C1881</f>
        <v>31.080000000000002</v>
      </c>
      <c r="F1881">
        <f>VLOOKUP(D1881,$Y$3:$Z$12,2)</f>
        <v>2.2200000000000002</v>
      </c>
      <c r="G1881">
        <f>SUMIF($B$2:B1881,B1881,$C$2:C1881)</f>
        <v>22</v>
      </c>
      <c r="H1881">
        <f t="shared" si="233"/>
        <v>0</v>
      </c>
      <c r="I1881">
        <f t="shared" si="234"/>
        <v>0</v>
      </c>
      <c r="J1881">
        <f t="shared" si="235"/>
        <v>10</v>
      </c>
      <c r="K1881">
        <f t="shared" si="238"/>
        <v>4986</v>
      </c>
      <c r="L1881">
        <f t="shared" si="236"/>
        <v>4972</v>
      </c>
      <c r="M1881">
        <f t="shared" si="239"/>
        <v>0</v>
      </c>
      <c r="N1881">
        <f t="shared" si="237"/>
        <v>4972</v>
      </c>
    </row>
    <row r="1882" spans="1:14" x14ac:dyDescent="0.25">
      <c r="A1882" s="3">
        <v>41560</v>
      </c>
      <c r="B1882" s="4" t="s">
        <v>47</v>
      </c>
      <c r="C1882" s="5">
        <v>2</v>
      </c>
      <c r="D1882">
        <f t="shared" si="232"/>
        <v>2013</v>
      </c>
      <c r="E1882">
        <f>F1882*C1882</f>
        <v>4.4400000000000004</v>
      </c>
      <c r="F1882">
        <f>VLOOKUP(D1882,$Y$3:$Z$12,2)</f>
        <v>2.2200000000000002</v>
      </c>
      <c r="G1882">
        <f>SUMIF($B$2:B1882,B1882,$C$2:C1882)</f>
        <v>42</v>
      </c>
      <c r="H1882">
        <f t="shared" si="233"/>
        <v>0</v>
      </c>
      <c r="I1882">
        <f t="shared" si="234"/>
        <v>0</v>
      </c>
      <c r="J1882">
        <f t="shared" si="235"/>
        <v>10</v>
      </c>
      <c r="K1882">
        <f t="shared" si="238"/>
        <v>4972</v>
      </c>
      <c r="L1882">
        <f t="shared" si="236"/>
        <v>4970</v>
      </c>
      <c r="M1882">
        <f t="shared" si="239"/>
        <v>0</v>
      </c>
      <c r="N1882">
        <f t="shared" si="237"/>
        <v>4970</v>
      </c>
    </row>
    <row r="1883" spans="1:14" x14ac:dyDescent="0.25">
      <c r="A1883" s="6">
        <v>41560</v>
      </c>
      <c r="B1883" s="7" t="s">
        <v>56</v>
      </c>
      <c r="C1883" s="8">
        <v>19</v>
      </c>
      <c r="D1883">
        <f t="shared" si="232"/>
        <v>2013</v>
      </c>
      <c r="E1883">
        <f>F1883*C1883</f>
        <v>42.180000000000007</v>
      </c>
      <c r="F1883">
        <f>VLOOKUP(D1883,$Y$3:$Z$12,2)</f>
        <v>2.2200000000000002</v>
      </c>
      <c r="G1883">
        <f>SUMIF($B$2:B1883,B1883,$C$2:C1883)</f>
        <v>59</v>
      </c>
      <c r="H1883">
        <f t="shared" si="233"/>
        <v>0</v>
      </c>
      <c r="I1883">
        <f t="shared" si="234"/>
        <v>0</v>
      </c>
      <c r="J1883">
        <f t="shared" si="235"/>
        <v>10</v>
      </c>
      <c r="K1883">
        <f t="shared" si="238"/>
        <v>4970</v>
      </c>
      <c r="L1883">
        <f t="shared" si="236"/>
        <v>4951</v>
      </c>
      <c r="M1883">
        <f t="shared" si="239"/>
        <v>0</v>
      </c>
      <c r="N1883">
        <f t="shared" si="237"/>
        <v>4951</v>
      </c>
    </row>
    <row r="1884" spans="1:14" x14ac:dyDescent="0.25">
      <c r="A1884" s="3">
        <v>41561</v>
      </c>
      <c r="B1884" s="4" t="s">
        <v>239</v>
      </c>
      <c r="C1884" s="5">
        <v>20</v>
      </c>
      <c r="D1884">
        <f t="shared" si="232"/>
        <v>2013</v>
      </c>
      <c r="E1884">
        <f>F1884*C1884</f>
        <v>44.400000000000006</v>
      </c>
      <c r="F1884">
        <f>VLOOKUP(D1884,$Y$3:$Z$12,2)</f>
        <v>2.2200000000000002</v>
      </c>
      <c r="G1884">
        <f>SUMIF($B$2:B1884,B1884,$C$2:C1884)</f>
        <v>20</v>
      </c>
      <c r="H1884">
        <f t="shared" si="233"/>
        <v>0</v>
      </c>
      <c r="I1884">
        <f t="shared" si="234"/>
        <v>0</v>
      </c>
      <c r="J1884">
        <f t="shared" si="235"/>
        <v>10</v>
      </c>
      <c r="K1884">
        <f t="shared" si="238"/>
        <v>4951</v>
      </c>
      <c r="L1884">
        <f t="shared" si="236"/>
        <v>4931</v>
      </c>
      <c r="M1884">
        <f t="shared" si="239"/>
        <v>0</v>
      </c>
      <c r="N1884">
        <f t="shared" si="237"/>
        <v>4931</v>
      </c>
    </row>
    <row r="1885" spans="1:14" x14ac:dyDescent="0.25">
      <c r="A1885" s="6">
        <v>41562</v>
      </c>
      <c r="B1885" s="7" t="s">
        <v>17</v>
      </c>
      <c r="C1885" s="8">
        <v>367</v>
      </c>
      <c r="D1885">
        <f t="shared" si="232"/>
        <v>2013</v>
      </c>
      <c r="E1885">
        <f>F1885*C1885</f>
        <v>814.74000000000012</v>
      </c>
      <c r="F1885">
        <f>VLOOKUP(D1885,$Y$3:$Z$12,2)</f>
        <v>2.2200000000000002</v>
      </c>
      <c r="G1885">
        <f>SUMIF($B$2:B1885,B1885,$C$2:C1885)</f>
        <v>21160</v>
      </c>
      <c r="H1885">
        <f t="shared" si="233"/>
        <v>0.2</v>
      </c>
      <c r="I1885">
        <f t="shared" si="234"/>
        <v>73.400000000000006</v>
      </c>
      <c r="J1885">
        <f t="shared" si="235"/>
        <v>10</v>
      </c>
      <c r="K1885">
        <f t="shared" si="238"/>
        <v>4931</v>
      </c>
      <c r="L1885">
        <f t="shared" si="236"/>
        <v>4564</v>
      </c>
      <c r="M1885">
        <f t="shared" si="239"/>
        <v>0</v>
      </c>
      <c r="N1885">
        <f t="shared" si="237"/>
        <v>4564</v>
      </c>
    </row>
    <row r="1886" spans="1:14" x14ac:dyDescent="0.25">
      <c r="A1886" s="3">
        <v>41562</v>
      </c>
      <c r="B1886" s="4" t="s">
        <v>12</v>
      </c>
      <c r="C1886" s="5">
        <v>458</v>
      </c>
      <c r="D1886">
        <f t="shared" si="232"/>
        <v>2013</v>
      </c>
      <c r="E1886">
        <f>F1886*C1886</f>
        <v>1016.7600000000001</v>
      </c>
      <c r="F1886">
        <f>VLOOKUP(D1886,$Y$3:$Z$12,2)</f>
        <v>2.2200000000000002</v>
      </c>
      <c r="G1886">
        <f>SUMIF($B$2:B1886,B1886,$C$2:C1886)</f>
        <v>23769</v>
      </c>
      <c r="H1886">
        <f t="shared" si="233"/>
        <v>0.2</v>
      </c>
      <c r="I1886">
        <f t="shared" si="234"/>
        <v>91.600000000000009</v>
      </c>
      <c r="J1886">
        <f t="shared" si="235"/>
        <v>10</v>
      </c>
      <c r="K1886">
        <f t="shared" si="238"/>
        <v>4564</v>
      </c>
      <c r="L1886">
        <f t="shared" si="236"/>
        <v>4106</v>
      </c>
      <c r="M1886">
        <f t="shared" si="239"/>
        <v>0</v>
      </c>
      <c r="N1886">
        <f t="shared" si="237"/>
        <v>4106</v>
      </c>
    </row>
    <row r="1887" spans="1:14" x14ac:dyDescent="0.25">
      <c r="A1887" s="6">
        <v>41563</v>
      </c>
      <c r="B1887" s="7" t="s">
        <v>48</v>
      </c>
      <c r="C1887" s="8">
        <v>100</v>
      </c>
      <c r="D1887">
        <f t="shared" si="232"/>
        <v>2013</v>
      </c>
      <c r="E1887">
        <f>F1887*C1887</f>
        <v>222.00000000000003</v>
      </c>
      <c r="F1887">
        <f>VLOOKUP(D1887,$Y$3:$Z$12,2)</f>
        <v>2.2200000000000002</v>
      </c>
      <c r="G1887">
        <f>SUMIF($B$2:B1887,B1887,$C$2:C1887)</f>
        <v>22897</v>
      </c>
      <c r="H1887">
        <f t="shared" si="233"/>
        <v>0.2</v>
      </c>
      <c r="I1887">
        <f t="shared" si="234"/>
        <v>20</v>
      </c>
      <c r="J1887">
        <f t="shared" si="235"/>
        <v>10</v>
      </c>
      <c r="K1887">
        <f t="shared" si="238"/>
        <v>4106</v>
      </c>
      <c r="L1887">
        <f t="shared" si="236"/>
        <v>4006</v>
      </c>
      <c r="M1887">
        <f t="shared" si="239"/>
        <v>0</v>
      </c>
      <c r="N1887">
        <f t="shared" si="237"/>
        <v>4006</v>
      </c>
    </row>
    <row r="1888" spans="1:14" x14ac:dyDescent="0.25">
      <c r="A1888" s="3">
        <v>41563</v>
      </c>
      <c r="B1888" s="4" t="s">
        <v>9</v>
      </c>
      <c r="C1888" s="5">
        <v>62</v>
      </c>
      <c r="D1888">
        <f t="shared" si="232"/>
        <v>2013</v>
      </c>
      <c r="E1888">
        <f>F1888*C1888</f>
        <v>137.64000000000001</v>
      </c>
      <c r="F1888">
        <f>VLOOKUP(D1888,$Y$3:$Z$12,2)</f>
        <v>2.2200000000000002</v>
      </c>
      <c r="G1888">
        <f>SUMIF($B$2:B1888,B1888,$C$2:C1888)</f>
        <v>3559</v>
      </c>
      <c r="H1888">
        <f t="shared" si="233"/>
        <v>0.1</v>
      </c>
      <c r="I1888">
        <f t="shared" si="234"/>
        <v>6.2</v>
      </c>
      <c r="J1888">
        <f t="shared" si="235"/>
        <v>10</v>
      </c>
      <c r="K1888">
        <f t="shared" si="238"/>
        <v>4006</v>
      </c>
      <c r="L1888">
        <f t="shared" si="236"/>
        <v>3944</v>
      </c>
      <c r="M1888">
        <f t="shared" si="239"/>
        <v>0</v>
      </c>
      <c r="N1888">
        <f t="shared" si="237"/>
        <v>3944</v>
      </c>
    </row>
    <row r="1889" spans="1:14" x14ac:dyDescent="0.25">
      <c r="A1889" s="6">
        <v>41567</v>
      </c>
      <c r="B1889" s="7" t="s">
        <v>9</v>
      </c>
      <c r="C1889" s="8">
        <v>184</v>
      </c>
      <c r="D1889">
        <f t="shared" si="232"/>
        <v>2013</v>
      </c>
      <c r="E1889">
        <f>F1889*C1889</f>
        <v>408.48</v>
      </c>
      <c r="F1889">
        <f>VLOOKUP(D1889,$Y$3:$Z$12,2)</f>
        <v>2.2200000000000002</v>
      </c>
      <c r="G1889">
        <f>SUMIF($B$2:B1889,B1889,$C$2:C1889)</f>
        <v>3743</v>
      </c>
      <c r="H1889">
        <f t="shared" si="233"/>
        <v>0.1</v>
      </c>
      <c r="I1889">
        <f t="shared" si="234"/>
        <v>18.400000000000002</v>
      </c>
      <c r="J1889">
        <f t="shared" si="235"/>
        <v>10</v>
      </c>
      <c r="K1889">
        <f t="shared" si="238"/>
        <v>3944</v>
      </c>
      <c r="L1889">
        <f t="shared" si="236"/>
        <v>3760</v>
      </c>
      <c r="M1889">
        <f t="shared" si="239"/>
        <v>0</v>
      </c>
      <c r="N1889">
        <f t="shared" si="237"/>
        <v>3760</v>
      </c>
    </row>
    <row r="1890" spans="1:14" x14ac:dyDescent="0.25">
      <c r="A1890" s="3">
        <v>41568</v>
      </c>
      <c r="B1890" s="4" t="s">
        <v>22</v>
      </c>
      <c r="C1890" s="5">
        <v>156</v>
      </c>
      <c r="D1890">
        <f t="shared" si="232"/>
        <v>2013</v>
      </c>
      <c r="E1890">
        <f>F1890*C1890</f>
        <v>346.32000000000005</v>
      </c>
      <c r="F1890">
        <f>VLOOKUP(D1890,$Y$3:$Z$12,2)</f>
        <v>2.2200000000000002</v>
      </c>
      <c r="G1890">
        <f>SUMIF($B$2:B1890,B1890,$C$2:C1890)</f>
        <v>4445</v>
      </c>
      <c r="H1890">
        <f t="shared" si="233"/>
        <v>0.1</v>
      </c>
      <c r="I1890">
        <f t="shared" si="234"/>
        <v>15.600000000000001</v>
      </c>
      <c r="J1890">
        <f t="shared" si="235"/>
        <v>10</v>
      </c>
      <c r="K1890">
        <f t="shared" si="238"/>
        <v>3760</v>
      </c>
      <c r="L1890">
        <f t="shared" si="236"/>
        <v>3604</v>
      </c>
      <c r="M1890">
        <f t="shared" si="239"/>
        <v>0</v>
      </c>
      <c r="N1890">
        <f t="shared" si="237"/>
        <v>3604</v>
      </c>
    </row>
    <row r="1891" spans="1:14" x14ac:dyDescent="0.25">
      <c r="A1891" s="6">
        <v>41569</v>
      </c>
      <c r="B1891" s="7" t="s">
        <v>10</v>
      </c>
      <c r="C1891" s="8">
        <v>142</v>
      </c>
      <c r="D1891">
        <f t="shared" si="232"/>
        <v>2013</v>
      </c>
      <c r="E1891">
        <f>F1891*C1891</f>
        <v>315.24</v>
      </c>
      <c r="F1891">
        <f>VLOOKUP(D1891,$Y$3:$Z$12,2)</f>
        <v>2.2200000000000002</v>
      </c>
      <c r="G1891">
        <f>SUMIF($B$2:B1891,B1891,$C$2:C1891)</f>
        <v>24364</v>
      </c>
      <c r="H1891">
        <f t="shared" si="233"/>
        <v>0.2</v>
      </c>
      <c r="I1891">
        <f t="shared" si="234"/>
        <v>28.400000000000002</v>
      </c>
      <c r="J1891">
        <f t="shared" si="235"/>
        <v>10</v>
      </c>
      <c r="K1891">
        <f t="shared" si="238"/>
        <v>3604</v>
      </c>
      <c r="L1891">
        <f t="shared" si="236"/>
        <v>3462</v>
      </c>
      <c r="M1891">
        <f t="shared" si="239"/>
        <v>0</v>
      </c>
      <c r="N1891">
        <f t="shared" si="237"/>
        <v>3462</v>
      </c>
    </row>
    <row r="1892" spans="1:14" x14ac:dyDescent="0.25">
      <c r="A1892" s="3">
        <v>41570</v>
      </c>
      <c r="B1892" s="4" t="s">
        <v>9</v>
      </c>
      <c r="C1892" s="5">
        <v>97</v>
      </c>
      <c r="D1892">
        <f t="shared" si="232"/>
        <v>2013</v>
      </c>
      <c r="E1892">
        <f>F1892*C1892</f>
        <v>215.34000000000003</v>
      </c>
      <c r="F1892">
        <f>VLOOKUP(D1892,$Y$3:$Z$12,2)</f>
        <v>2.2200000000000002</v>
      </c>
      <c r="G1892">
        <f>SUMIF($B$2:B1892,B1892,$C$2:C1892)</f>
        <v>3840</v>
      </c>
      <c r="H1892">
        <f t="shared" si="233"/>
        <v>0.1</v>
      </c>
      <c r="I1892">
        <f t="shared" si="234"/>
        <v>9.7000000000000011</v>
      </c>
      <c r="J1892">
        <f t="shared" si="235"/>
        <v>10</v>
      </c>
      <c r="K1892">
        <f t="shared" si="238"/>
        <v>3462</v>
      </c>
      <c r="L1892">
        <f t="shared" si="236"/>
        <v>3365</v>
      </c>
      <c r="M1892">
        <f t="shared" si="239"/>
        <v>0</v>
      </c>
      <c r="N1892">
        <f t="shared" si="237"/>
        <v>3365</v>
      </c>
    </row>
    <row r="1893" spans="1:14" x14ac:dyDescent="0.25">
      <c r="A1893" s="6">
        <v>41570</v>
      </c>
      <c r="B1893" s="7" t="s">
        <v>10</v>
      </c>
      <c r="C1893" s="8">
        <v>136</v>
      </c>
      <c r="D1893">
        <f t="shared" si="232"/>
        <v>2013</v>
      </c>
      <c r="E1893">
        <f>F1893*C1893</f>
        <v>301.92</v>
      </c>
      <c r="F1893">
        <f>VLOOKUP(D1893,$Y$3:$Z$12,2)</f>
        <v>2.2200000000000002</v>
      </c>
      <c r="G1893">
        <f>SUMIF($B$2:B1893,B1893,$C$2:C1893)</f>
        <v>24500</v>
      </c>
      <c r="H1893">
        <f t="shared" si="233"/>
        <v>0.2</v>
      </c>
      <c r="I1893">
        <f t="shared" si="234"/>
        <v>27.200000000000003</v>
      </c>
      <c r="J1893">
        <f t="shared" si="235"/>
        <v>10</v>
      </c>
      <c r="K1893">
        <f t="shared" si="238"/>
        <v>3365</v>
      </c>
      <c r="L1893">
        <f t="shared" si="236"/>
        <v>3229</v>
      </c>
      <c r="M1893">
        <f t="shared" si="239"/>
        <v>0</v>
      </c>
      <c r="N1893">
        <f t="shared" si="237"/>
        <v>3229</v>
      </c>
    </row>
    <row r="1894" spans="1:14" x14ac:dyDescent="0.25">
      <c r="A1894" s="3">
        <v>41570</v>
      </c>
      <c r="B1894" s="4" t="s">
        <v>134</v>
      </c>
      <c r="C1894" s="5">
        <v>108</v>
      </c>
      <c r="D1894">
        <f t="shared" si="232"/>
        <v>2013</v>
      </c>
      <c r="E1894">
        <f>F1894*C1894</f>
        <v>239.76000000000002</v>
      </c>
      <c r="F1894">
        <f>VLOOKUP(D1894,$Y$3:$Z$12,2)</f>
        <v>2.2200000000000002</v>
      </c>
      <c r="G1894">
        <f>SUMIF($B$2:B1894,B1894,$C$2:C1894)</f>
        <v>1216</v>
      </c>
      <c r="H1894">
        <f t="shared" si="233"/>
        <v>0.1</v>
      </c>
      <c r="I1894">
        <f t="shared" si="234"/>
        <v>10.8</v>
      </c>
      <c r="J1894">
        <f t="shared" si="235"/>
        <v>10</v>
      </c>
      <c r="K1894">
        <f t="shared" si="238"/>
        <v>3229</v>
      </c>
      <c r="L1894">
        <f t="shared" si="236"/>
        <v>3121</v>
      </c>
      <c r="M1894">
        <f t="shared" si="239"/>
        <v>0</v>
      </c>
      <c r="N1894">
        <f t="shared" si="237"/>
        <v>3121</v>
      </c>
    </row>
    <row r="1895" spans="1:14" x14ac:dyDescent="0.25">
      <c r="A1895" s="6">
        <v>41572</v>
      </c>
      <c r="B1895" s="7" t="s">
        <v>28</v>
      </c>
      <c r="C1895" s="8">
        <v>51</v>
      </c>
      <c r="D1895">
        <f t="shared" si="232"/>
        <v>2013</v>
      </c>
      <c r="E1895">
        <f>F1895*C1895</f>
        <v>113.22000000000001</v>
      </c>
      <c r="F1895">
        <f>VLOOKUP(D1895,$Y$3:$Z$12,2)</f>
        <v>2.2200000000000002</v>
      </c>
      <c r="G1895">
        <f>SUMIF($B$2:B1895,B1895,$C$2:C1895)</f>
        <v>2296</v>
      </c>
      <c r="H1895">
        <f t="shared" si="233"/>
        <v>0.1</v>
      </c>
      <c r="I1895">
        <f t="shared" si="234"/>
        <v>5.1000000000000005</v>
      </c>
      <c r="J1895">
        <f t="shared" si="235"/>
        <v>10</v>
      </c>
      <c r="K1895">
        <f t="shared" si="238"/>
        <v>3121</v>
      </c>
      <c r="L1895">
        <f t="shared" si="236"/>
        <v>3070</v>
      </c>
      <c r="M1895">
        <f t="shared" si="239"/>
        <v>0</v>
      </c>
      <c r="N1895">
        <f t="shared" si="237"/>
        <v>3070</v>
      </c>
    </row>
    <row r="1896" spans="1:14" x14ac:dyDescent="0.25">
      <c r="A1896" s="3">
        <v>41574</v>
      </c>
      <c r="B1896" s="4" t="s">
        <v>133</v>
      </c>
      <c r="C1896" s="5">
        <v>7</v>
      </c>
      <c r="D1896">
        <f t="shared" si="232"/>
        <v>2013</v>
      </c>
      <c r="E1896">
        <f>F1896*C1896</f>
        <v>15.540000000000001</v>
      </c>
      <c r="F1896">
        <f>VLOOKUP(D1896,$Y$3:$Z$12,2)</f>
        <v>2.2200000000000002</v>
      </c>
      <c r="G1896">
        <f>SUMIF($B$2:B1896,B1896,$C$2:C1896)</f>
        <v>32</v>
      </c>
      <c r="H1896">
        <f t="shared" si="233"/>
        <v>0</v>
      </c>
      <c r="I1896">
        <f t="shared" si="234"/>
        <v>0</v>
      </c>
      <c r="J1896">
        <f t="shared" si="235"/>
        <v>10</v>
      </c>
      <c r="K1896">
        <f t="shared" si="238"/>
        <v>3070</v>
      </c>
      <c r="L1896">
        <f t="shared" si="236"/>
        <v>3063</v>
      </c>
      <c r="M1896">
        <f t="shared" si="239"/>
        <v>0</v>
      </c>
      <c r="N1896">
        <f t="shared" si="237"/>
        <v>3063</v>
      </c>
    </row>
    <row r="1897" spans="1:14" x14ac:dyDescent="0.25">
      <c r="A1897" s="6">
        <v>41576</v>
      </c>
      <c r="B1897" s="7" t="s">
        <v>102</v>
      </c>
      <c r="C1897" s="8">
        <v>19</v>
      </c>
      <c r="D1897">
        <f t="shared" si="232"/>
        <v>2013</v>
      </c>
      <c r="E1897">
        <f>F1897*C1897</f>
        <v>42.180000000000007</v>
      </c>
      <c r="F1897">
        <f>VLOOKUP(D1897,$Y$3:$Z$12,2)</f>
        <v>2.2200000000000002</v>
      </c>
      <c r="G1897">
        <f>SUMIF($B$2:B1897,B1897,$C$2:C1897)</f>
        <v>41</v>
      </c>
      <c r="H1897">
        <f t="shared" si="233"/>
        <v>0</v>
      </c>
      <c r="I1897">
        <f t="shared" si="234"/>
        <v>0</v>
      </c>
      <c r="J1897">
        <f t="shared" si="235"/>
        <v>10</v>
      </c>
      <c r="K1897">
        <f t="shared" si="238"/>
        <v>3063</v>
      </c>
      <c r="L1897">
        <f t="shared" si="236"/>
        <v>3044</v>
      </c>
      <c r="M1897">
        <f t="shared" si="239"/>
        <v>0</v>
      </c>
      <c r="N1897">
        <f t="shared" si="237"/>
        <v>3044</v>
      </c>
    </row>
    <row r="1898" spans="1:14" x14ac:dyDescent="0.25">
      <c r="A1898" s="3">
        <v>41577</v>
      </c>
      <c r="B1898" s="4" t="s">
        <v>78</v>
      </c>
      <c r="C1898" s="5">
        <v>4</v>
      </c>
      <c r="D1898">
        <f t="shared" si="232"/>
        <v>2013</v>
      </c>
      <c r="E1898">
        <f>F1898*C1898</f>
        <v>8.8800000000000008</v>
      </c>
      <c r="F1898">
        <f>VLOOKUP(D1898,$Y$3:$Z$12,2)</f>
        <v>2.2200000000000002</v>
      </c>
      <c r="G1898">
        <f>SUMIF($B$2:B1898,B1898,$C$2:C1898)</f>
        <v>26</v>
      </c>
      <c r="H1898">
        <f t="shared" si="233"/>
        <v>0</v>
      </c>
      <c r="I1898">
        <f t="shared" si="234"/>
        <v>0</v>
      </c>
      <c r="J1898">
        <f t="shared" si="235"/>
        <v>10</v>
      </c>
      <c r="K1898">
        <f t="shared" si="238"/>
        <v>3044</v>
      </c>
      <c r="L1898">
        <f t="shared" si="236"/>
        <v>3040</v>
      </c>
      <c r="M1898">
        <f t="shared" si="239"/>
        <v>2000</v>
      </c>
      <c r="N1898">
        <f t="shared" si="237"/>
        <v>5040</v>
      </c>
    </row>
    <row r="1899" spans="1:14" x14ac:dyDescent="0.25">
      <c r="A1899" s="6">
        <v>41580</v>
      </c>
      <c r="B1899" s="7" t="s">
        <v>48</v>
      </c>
      <c r="C1899" s="8">
        <v>163</v>
      </c>
      <c r="D1899">
        <f t="shared" si="232"/>
        <v>2013</v>
      </c>
      <c r="E1899">
        <f>F1899*C1899</f>
        <v>361.86</v>
      </c>
      <c r="F1899">
        <f>VLOOKUP(D1899,$Y$3:$Z$12,2)</f>
        <v>2.2200000000000002</v>
      </c>
      <c r="G1899">
        <f>SUMIF($B$2:B1899,B1899,$C$2:C1899)</f>
        <v>23060</v>
      </c>
      <c r="H1899">
        <f t="shared" si="233"/>
        <v>0.2</v>
      </c>
      <c r="I1899">
        <f t="shared" si="234"/>
        <v>32.6</v>
      </c>
      <c r="J1899">
        <f t="shared" si="235"/>
        <v>11</v>
      </c>
      <c r="K1899">
        <f t="shared" si="238"/>
        <v>5040</v>
      </c>
      <c r="L1899">
        <f t="shared" si="236"/>
        <v>4877</v>
      </c>
      <c r="M1899">
        <f t="shared" si="239"/>
        <v>0</v>
      </c>
      <c r="N1899">
        <f t="shared" si="237"/>
        <v>4877</v>
      </c>
    </row>
    <row r="1900" spans="1:14" x14ac:dyDescent="0.25">
      <c r="A1900" s="3">
        <v>41580</v>
      </c>
      <c r="B1900" s="4" t="s">
        <v>33</v>
      </c>
      <c r="C1900" s="5">
        <v>165</v>
      </c>
      <c r="D1900">
        <f t="shared" si="232"/>
        <v>2013</v>
      </c>
      <c r="E1900">
        <f>F1900*C1900</f>
        <v>366.3</v>
      </c>
      <c r="F1900">
        <f>VLOOKUP(D1900,$Y$3:$Z$12,2)</f>
        <v>2.2200000000000002</v>
      </c>
      <c r="G1900">
        <f>SUMIF($B$2:B1900,B1900,$C$2:C1900)</f>
        <v>4745</v>
      </c>
      <c r="H1900">
        <f t="shared" si="233"/>
        <v>0.1</v>
      </c>
      <c r="I1900">
        <f t="shared" si="234"/>
        <v>16.5</v>
      </c>
      <c r="J1900">
        <f t="shared" si="235"/>
        <v>11</v>
      </c>
      <c r="K1900">
        <f t="shared" si="238"/>
        <v>4877</v>
      </c>
      <c r="L1900">
        <f t="shared" si="236"/>
        <v>4712</v>
      </c>
      <c r="M1900">
        <f t="shared" si="239"/>
        <v>0</v>
      </c>
      <c r="N1900">
        <f t="shared" si="237"/>
        <v>4712</v>
      </c>
    </row>
    <row r="1901" spans="1:14" x14ac:dyDescent="0.25">
      <c r="A1901" s="6">
        <v>41581</v>
      </c>
      <c r="B1901" s="7" t="s">
        <v>213</v>
      </c>
      <c r="C1901" s="8">
        <v>14</v>
      </c>
      <c r="D1901">
        <f t="shared" si="232"/>
        <v>2013</v>
      </c>
      <c r="E1901">
        <f>F1901*C1901</f>
        <v>31.080000000000002</v>
      </c>
      <c r="F1901">
        <f>VLOOKUP(D1901,$Y$3:$Z$12,2)</f>
        <v>2.2200000000000002</v>
      </c>
      <c r="G1901">
        <f>SUMIF($B$2:B1901,B1901,$C$2:C1901)</f>
        <v>33</v>
      </c>
      <c r="H1901">
        <f t="shared" si="233"/>
        <v>0</v>
      </c>
      <c r="I1901">
        <f t="shared" si="234"/>
        <v>0</v>
      </c>
      <c r="J1901">
        <f t="shared" si="235"/>
        <v>11</v>
      </c>
      <c r="K1901">
        <f t="shared" si="238"/>
        <v>4712</v>
      </c>
      <c r="L1901">
        <f t="shared" si="236"/>
        <v>4698</v>
      </c>
      <c r="M1901">
        <f t="shared" si="239"/>
        <v>0</v>
      </c>
      <c r="N1901">
        <f t="shared" si="237"/>
        <v>4698</v>
      </c>
    </row>
    <row r="1902" spans="1:14" x14ac:dyDescent="0.25">
      <c r="A1902" s="3">
        <v>41583</v>
      </c>
      <c r="B1902" s="4" t="s">
        <v>31</v>
      </c>
      <c r="C1902" s="5">
        <v>177</v>
      </c>
      <c r="D1902">
        <f t="shared" si="232"/>
        <v>2013</v>
      </c>
      <c r="E1902">
        <f>F1902*C1902</f>
        <v>392.94000000000005</v>
      </c>
      <c r="F1902">
        <f>VLOOKUP(D1902,$Y$3:$Z$12,2)</f>
        <v>2.2200000000000002</v>
      </c>
      <c r="G1902">
        <f>SUMIF($B$2:B1902,B1902,$C$2:C1902)</f>
        <v>4239</v>
      </c>
      <c r="H1902">
        <f t="shared" si="233"/>
        <v>0.1</v>
      </c>
      <c r="I1902">
        <f t="shared" si="234"/>
        <v>17.7</v>
      </c>
      <c r="J1902">
        <f t="shared" si="235"/>
        <v>11</v>
      </c>
      <c r="K1902">
        <f t="shared" si="238"/>
        <v>4698</v>
      </c>
      <c r="L1902">
        <f t="shared" si="236"/>
        <v>4521</v>
      </c>
      <c r="M1902">
        <f t="shared" si="239"/>
        <v>0</v>
      </c>
      <c r="N1902">
        <f t="shared" si="237"/>
        <v>4521</v>
      </c>
    </row>
    <row r="1903" spans="1:14" x14ac:dyDescent="0.25">
      <c r="A1903" s="6">
        <v>41584</v>
      </c>
      <c r="B1903" s="7" t="s">
        <v>150</v>
      </c>
      <c r="C1903" s="8">
        <v>1</v>
      </c>
      <c r="D1903">
        <f t="shared" si="232"/>
        <v>2013</v>
      </c>
      <c r="E1903">
        <f>F1903*C1903</f>
        <v>2.2200000000000002</v>
      </c>
      <c r="F1903">
        <f>VLOOKUP(D1903,$Y$3:$Z$12,2)</f>
        <v>2.2200000000000002</v>
      </c>
      <c r="G1903">
        <f>SUMIF($B$2:B1903,B1903,$C$2:C1903)</f>
        <v>28</v>
      </c>
      <c r="H1903">
        <f t="shared" si="233"/>
        <v>0</v>
      </c>
      <c r="I1903">
        <f t="shared" si="234"/>
        <v>0</v>
      </c>
      <c r="J1903">
        <f t="shared" si="235"/>
        <v>11</v>
      </c>
      <c r="K1903">
        <f t="shared" si="238"/>
        <v>4521</v>
      </c>
      <c r="L1903">
        <f t="shared" si="236"/>
        <v>4520</v>
      </c>
      <c r="M1903">
        <f t="shared" si="239"/>
        <v>0</v>
      </c>
      <c r="N1903">
        <f t="shared" si="237"/>
        <v>4520</v>
      </c>
    </row>
    <row r="1904" spans="1:14" x14ac:dyDescent="0.25">
      <c r="A1904" s="3">
        <v>41585</v>
      </c>
      <c r="B1904" s="4" t="s">
        <v>134</v>
      </c>
      <c r="C1904" s="5">
        <v>193</v>
      </c>
      <c r="D1904">
        <f t="shared" si="232"/>
        <v>2013</v>
      </c>
      <c r="E1904">
        <f>F1904*C1904</f>
        <v>428.46000000000004</v>
      </c>
      <c r="F1904">
        <f>VLOOKUP(D1904,$Y$3:$Z$12,2)</f>
        <v>2.2200000000000002</v>
      </c>
      <c r="G1904">
        <f>SUMIF($B$2:B1904,B1904,$C$2:C1904)</f>
        <v>1409</v>
      </c>
      <c r="H1904">
        <f t="shared" si="233"/>
        <v>0.1</v>
      </c>
      <c r="I1904">
        <f t="shared" si="234"/>
        <v>19.3</v>
      </c>
      <c r="J1904">
        <f t="shared" si="235"/>
        <v>11</v>
      </c>
      <c r="K1904">
        <f t="shared" si="238"/>
        <v>4520</v>
      </c>
      <c r="L1904">
        <f t="shared" si="236"/>
        <v>4327</v>
      </c>
      <c r="M1904">
        <f t="shared" si="239"/>
        <v>0</v>
      </c>
      <c r="N1904">
        <f t="shared" si="237"/>
        <v>4327</v>
      </c>
    </row>
    <row r="1905" spans="1:14" x14ac:dyDescent="0.25">
      <c r="A1905" s="6">
        <v>41585</v>
      </c>
      <c r="B1905" s="7" t="s">
        <v>113</v>
      </c>
      <c r="C1905" s="8">
        <v>8</v>
      </c>
      <c r="D1905">
        <f t="shared" si="232"/>
        <v>2013</v>
      </c>
      <c r="E1905">
        <f>F1905*C1905</f>
        <v>17.760000000000002</v>
      </c>
      <c r="F1905">
        <f>VLOOKUP(D1905,$Y$3:$Z$12,2)</f>
        <v>2.2200000000000002</v>
      </c>
      <c r="G1905">
        <f>SUMIF($B$2:B1905,B1905,$C$2:C1905)</f>
        <v>17</v>
      </c>
      <c r="H1905">
        <f t="shared" si="233"/>
        <v>0</v>
      </c>
      <c r="I1905">
        <f t="shared" si="234"/>
        <v>0</v>
      </c>
      <c r="J1905">
        <f t="shared" si="235"/>
        <v>11</v>
      </c>
      <c r="K1905">
        <f t="shared" si="238"/>
        <v>4327</v>
      </c>
      <c r="L1905">
        <f t="shared" si="236"/>
        <v>4319</v>
      </c>
      <c r="M1905">
        <f t="shared" si="239"/>
        <v>0</v>
      </c>
      <c r="N1905">
        <f t="shared" si="237"/>
        <v>4319</v>
      </c>
    </row>
    <row r="1906" spans="1:14" x14ac:dyDescent="0.25">
      <c r="A1906" s="3">
        <v>41588</v>
      </c>
      <c r="B1906" s="4" t="s">
        <v>236</v>
      </c>
      <c r="C1906" s="5">
        <v>11</v>
      </c>
      <c r="D1906">
        <f t="shared" si="232"/>
        <v>2013</v>
      </c>
      <c r="E1906">
        <f>F1906*C1906</f>
        <v>24.42</v>
      </c>
      <c r="F1906">
        <f>VLOOKUP(D1906,$Y$3:$Z$12,2)</f>
        <v>2.2200000000000002</v>
      </c>
      <c r="G1906">
        <f>SUMIF($B$2:B1906,B1906,$C$2:C1906)</f>
        <v>15</v>
      </c>
      <c r="H1906">
        <f t="shared" si="233"/>
        <v>0</v>
      </c>
      <c r="I1906">
        <f t="shared" si="234"/>
        <v>0</v>
      </c>
      <c r="J1906">
        <f t="shared" si="235"/>
        <v>11</v>
      </c>
      <c r="K1906">
        <f t="shared" si="238"/>
        <v>4319</v>
      </c>
      <c r="L1906">
        <f t="shared" si="236"/>
        <v>4308</v>
      </c>
      <c r="M1906">
        <f t="shared" si="239"/>
        <v>0</v>
      </c>
      <c r="N1906">
        <f t="shared" si="237"/>
        <v>4308</v>
      </c>
    </row>
    <row r="1907" spans="1:14" x14ac:dyDescent="0.25">
      <c r="A1907" s="6">
        <v>41594</v>
      </c>
      <c r="B1907" s="7" t="s">
        <v>25</v>
      </c>
      <c r="C1907" s="8">
        <v>249</v>
      </c>
      <c r="D1907">
        <f t="shared" si="232"/>
        <v>2013</v>
      </c>
      <c r="E1907">
        <f>F1907*C1907</f>
        <v>552.78000000000009</v>
      </c>
      <c r="F1907">
        <f>VLOOKUP(D1907,$Y$3:$Z$12,2)</f>
        <v>2.2200000000000002</v>
      </c>
      <c r="G1907">
        <f>SUMIF($B$2:B1907,B1907,$C$2:C1907)</f>
        <v>20543</v>
      </c>
      <c r="H1907">
        <f t="shared" si="233"/>
        <v>0.2</v>
      </c>
      <c r="I1907">
        <f t="shared" si="234"/>
        <v>49.800000000000004</v>
      </c>
      <c r="J1907">
        <f t="shared" si="235"/>
        <v>11</v>
      </c>
      <c r="K1907">
        <f t="shared" si="238"/>
        <v>4308</v>
      </c>
      <c r="L1907">
        <f t="shared" si="236"/>
        <v>4059</v>
      </c>
      <c r="M1907">
        <f t="shared" si="239"/>
        <v>0</v>
      </c>
      <c r="N1907">
        <f t="shared" si="237"/>
        <v>4059</v>
      </c>
    </row>
    <row r="1908" spans="1:14" x14ac:dyDescent="0.25">
      <c r="A1908" s="3">
        <v>41598</v>
      </c>
      <c r="B1908" s="4" t="s">
        <v>8</v>
      </c>
      <c r="C1908" s="5">
        <v>360</v>
      </c>
      <c r="D1908">
        <f t="shared" si="232"/>
        <v>2013</v>
      </c>
      <c r="E1908">
        <f>F1908*C1908</f>
        <v>799.2</v>
      </c>
      <c r="F1908">
        <f>VLOOKUP(D1908,$Y$3:$Z$12,2)</f>
        <v>2.2200000000000002</v>
      </c>
      <c r="G1908">
        <f>SUMIF($B$2:B1908,B1908,$C$2:C1908)</f>
        <v>10731</v>
      </c>
      <c r="H1908">
        <f t="shared" si="233"/>
        <v>0.2</v>
      </c>
      <c r="I1908">
        <f t="shared" si="234"/>
        <v>72</v>
      </c>
      <c r="J1908">
        <f t="shared" si="235"/>
        <v>11</v>
      </c>
      <c r="K1908">
        <f t="shared" si="238"/>
        <v>4059</v>
      </c>
      <c r="L1908">
        <f t="shared" si="236"/>
        <v>3699</v>
      </c>
      <c r="M1908">
        <f t="shared" si="239"/>
        <v>0</v>
      </c>
      <c r="N1908">
        <f t="shared" si="237"/>
        <v>3699</v>
      </c>
    </row>
    <row r="1909" spans="1:14" x14ac:dyDescent="0.25">
      <c r="A1909" s="6">
        <v>41602</v>
      </c>
      <c r="B1909" s="7" t="s">
        <v>29</v>
      </c>
      <c r="C1909" s="8">
        <v>186</v>
      </c>
      <c r="D1909">
        <f t="shared" si="232"/>
        <v>2013</v>
      </c>
      <c r="E1909">
        <f>F1909*C1909</f>
        <v>412.92</v>
      </c>
      <c r="F1909">
        <f>VLOOKUP(D1909,$Y$3:$Z$12,2)</f>
        <v>2.2200000000000002</v>
      </c>
      <c r="G1909">
        <f>SUMIF($B$2:B1909,B1909,$C$2:C1909)</f>
        <v>2058</v>
      </c>
      <c r="H1909">
        <f t="shared" si="233"/>
        <v>0.1</v>
      </c>
      <c r="I1909">
        <f t="shared" si="234"/>
        <v>18.600000000000001</v>
      </c>
      <c r="J1909">
        <f t="shared" si="235"/>
        <v>11</v>
      </c>
      <c r="K1909">
        <f t="shared" si="238"/>
        <v>3699</v>
      </c>
      <c r="L1909">
        <f t="shared" si="236"/>
        <v>3513</v>
      </c>
      <c r="M1909">
        <f t="shared" si="239"/>
        <v>0</v>
      </c>
      <c r="N1909">
        <f t="shared" si="237"/>
        <v>3513</v>
      </c>
    </row>
    <row r="1910" spans="1:14" x14ac:dyDescent="0.25">
      <c r="A1910" s="3">
        <v>41603</v>
      </c>
      <c r="B1910" s="4" t="s">
        <v>55</v>
      </c>
      <c r="C1910" s="5">
        <v>29</v>
      </c>
      <c r="D1910">
        <f t="shared" si="232"/>
        <v>2013</v>
      </c>
      <c r="E1910">
        <f>F1910*C1910</f>
        <v>64.38000000000001</v>
      </c>
      <c r="F1910">
        <f>VLOOKUP(D1910,$Y$3:$Z$12,2)</f>
        <v>2.2200000000000002</v>
      </c>
      <c r="G1910">
        <f>SUMIF($B$2:B1910,B1910,$C$2:C1910)</f>
        <v>5146</v>
      </c>
      <c r="H1910">
        <f t="shared" si="233"/>
        <v>0.1</v>
      </c>
      <c r="I1910">
        <f t="shared" si="234"/>
        <v>2.9000000000000004</v>
      </c>
      <c r="J1910">
        <f t="shared" si="235"/>
        <v>11</v>
      </c>
      <c r="K1910">
        <f t="shared" si="238"/>
        <v>3513</v>
      </c>
      <c r="L1910">
        <f t="shared" si="236"/>
        <v>3484</v>
      </c>
      <c r="M1910">
        <f t="shared" si="239"/>
        <v>0</v>
      </c>
      <c r="N1910">
        <f t="shared" si="237"/>
        <v>3484</v>
      </c>
    </row>
    <row r="1911" spans="1:14" x14ac:dyDescent="0.25">
      <c r="A1911" s="6">
        <v>41606</v>
      </c>
      <c r="B1911" s="7" t="s">
        <v>33</v>
      </c>
      <c r="C1911" s="8">
        <v>174</v>
      </c>
      <c r="D1911">
        <f t="shared" si="232"/>
        <v>2013</v>
      </c>
      <c r="E1911">
        <f>F1911*C1911</f>
        <v>386.28000000000003</v>
      </c>
      <c r="F1911">
        <f>VLOOKUP(D1911,$Y$3:$Z$12,2)</f>
        <v>2.2200000000000002</v>
      </c>
      <c r="G1911">
        <f>SUMIF($B$2:B1911,B1911,$C$2:C1911)</f>
        <v>4919</v>
      </c>
      <c r="H1911">
        <f t="shared" si="233"/>
        <v>0.1</v>
      </c>
      <c r="I1911">
        <f t="shared" si="234"/>
        <v>17.400000000000002</v>
      </c>
      <c r="J1911">
        <f t="shared" si="235"/>
        <v>11</v>
      </c>
      <c r="K1911">
        <f t="shared" si="238"/>
        <v>3484</v>
      </c>
      <c r="L1911">
        <f t="shared" si="236"/>
        <v>3310</v>
      </c>
      <c r="M1911">
        <f t="shared" si="239"/>
        <v>0</v>
      </c>
      <c r="N1911">
        <f t="shared" si="237"/>
        <v>3310</v>
      </c>
    </row>
    <row r="1912" spans="1:14" x14ac:dyDescent="0.25">
      <c r="A1912" s="3">
        <v>41607</v>
      </c>
      <c r="B1912" s="4" t="s">
        <v>10</v>
      </c>
      <c r="C1912" s="5">
        <v>131</v>
      </c>
      <c r="D1912">
        <f t="shared" si="232"/>
        <v>2013</v>
      </c>
      <c r="E1912">
        <f>F1912*C1912</f>
        <v>290.82000000000005</v>
      </c>
      <c r="F1912">
        <f>VLOOKUP(D1912,$Y$3:$Z$12,2)</f>
        <v>2.2200000000000002</v>
      </c>
      <c r="G1912">
        <f>SUMIF($B$2:B1912,B1912,$C$2:C1912)</f>
        <v>24631</v>
      </c>
      <c r="H1912">
        <f t="shared" si="233"/>
        <v>0.2</v>
      </c>
      <c r="I1912">
        <f t="shared" si="234"/>
        <v>26.200000000000003</v>
      </c>
      <c r="J1912">
        <f t="shared" si="235"/>
        <v>11</v>
      </c>
      <c r="K1912">
        <f t="shared" si="238"/>
        <v>3310</v>
      </c>
      <c r="L1912">
        <f t="shared" si="236"/>
        <v>3179</v>
      </c>
      <c r="M1912">
        <f t="shared" si="239"/>
        <v>2000</v>
      </c>
      <c r="N1912">
        <f t="shared" si="237"/>
        <v>5179</v>
      </c>
    </row>
    <row r="1913" spans="1:14" x14ac:dyDescent="0.25">
      <c r="A1913" s="6">
        <v>41609</v>
      </c>
      <c r="B1913" s="7" t="s">
        <v>10</v>
      </c>
      <c r="C1913" s="8">
        <v>157</v>
      </c>
      <c r="D1913">
        <f t="shared" si="232"/>
        <v>2013</v>
      </c>
      <c r="E1913">
        <f>F1913*C1913</f>
        <v>348.54</v>
      </c>
      <c r="F1913">
        <f>VLOOKUP(D1913,$Y$3:$Z$12,2)</f>
        <v>2.2200000000000002</v>
      </c>
      <c r="G1913">
        <f>SUMIF($B$2:B1913,B1913,$C$2:C1913)</f>
        <v>24788</v>
      </c>
      <c r="H1913">
        <f t="shared" si="233"/>
        <v>0.2</v>
      </c>
      <c r="I1913">
        <f t="shared" si="234"/>
        <v>31.400000000000002</v>
      </c>
      <c r="J1913">
        <f t="shared" si="235"/>
        <v>12</v>
      </c>
      <c r="K1913">
        <f t="shared" si="238"/>
        <v>5179</v>
      </c>
      <c r="L1913">
        <f t="shared" si="236"/>
        <v>5022</v>
      </c>
      <c r="M1913">
        <f t="shared" si="239"/>
        <v>0</v>
      </c>
      <c r="N1913">
        <f t="shared" si="237"/>
        <v>5022</v>
      </c>
    </row>
    <row r="1914" spans="1:14" x14ac:dyDescent="0.25">
      <c r="A1914" s="3">
        <v>41609</v>
      </c>
      <c r="B1914" s="4" t="s">
        <v>17</v>
      </c>
      <c r="C1914" s="5">
        <v>284</v>
      </c>
      <c r="D1914">
        <f t="shared" si="232"/>
        <v>2013</v>
      </c>
      <c r="E1914">
        <f>F1914*C1914</f>
        <v>630.48</v>
      </c>
      <c r="F1914">
        <f>VLOOKUP(D1914,$Y$3:$Z$12,2)</f>
        <v>2.2200000000000002</v>
      </c>
      <c r="G1914">
        <f>SUMIF($B$2:B1914,B1914,$C$2:C1914)</f>
        <v>21444</v>
      </c>
      <c r="H1914">
        <f t="shared" si="233"/>
        <v>0.2</v>
      </c>
      <c r="I1914">
        <f t="shared" si="234"/>
        <v>56.800000000000004</v>
      </c>
      <c r="J1914">
        <f t="shared" si="235"/>
        <v>12</v>
      </c>
      <c r="K1914">
        <f t="shared" si="238"/>
        <v>5022</v>
      </c>
      <c r="L1914">
        <f t="shared" si="236"/>
        <v>4738</v>
      </c>
      <c r="M1914">
        <f t="shared" si="239"/>
        <v>0</v>
      </c>
      <c r="N1914">
        <f t="shared" si="237"/>
        <v>4738</v>
      </c>
    </row>
    <row r="1915" spans="1:14" x14ac:dyDescent="0.25">
      <c r="A1915" s="6">
        <v>41610</v>
      </c>
      <c r="B1915" s="7" t="s">
        <v>20</v>
      </c>
      <c r="C1915" s="8">
        <v>292</v>
      </c>
      <c r="D1915">
        <f t="shared" si="232"/>
        <v>2013</v>
      </c>
      <c r="E1915">
        <f>F1915*C1915</f>
        <v>648.24</v>
      </c>
      <c r="F1915">
        <f>VLOOKUP(D1915,$Y$3:$Z$12,2)</f>
        <v>2.2200000000000002</v>
      </c>
      <c r="G1915">
        <f>SUMIF($B$2:B1915,B1915,$C$2:C1915)</f>
        <v>16794</v>
      </c>
      <c r="H1915">
        <f t="shared" si="233"/>
        <v>0.2</v>
      </c>
      <c r="I1915">
        <f t="shared" si="234"/>
        <v>58.400000000000006</v>
      </c>
      <c r="J1915">
        <f t="shared" si="235"/>
        <v>12</v>
      </c>
      <c r="K1915">
        <f t="shared" si="238"/>
        <v>4738</v>
      </c>
      <c r="L1915">
        <f t="shared" si="236"/>
        <v>4446</v>
      </c>
      <c r="M1915">
        <f t="shared" si="239"/>
        <v>0</v>
      </c>
      <c r="N1915">
        <f t="shared" si="237"/>
        <v>4446</v>
      </c>
    </row>
    <row r="1916" spans="1:14" x14ac:dyDescent="0.25">
      <c r="A1916" s="3">
        <v>41612</v>
      </c>
      <c r="B1916" s="4" t="s">
        <v>84</v>
      </c>
      <c r="C1916" s="5">
        <v>13</v>
      </c>
      <c r="D1916">
        <f t="shared" si="232"/>
        <v>2013</v>
      </c>
      <c r="E1916">
        <f>F1916*C1916</f>
        <v>28.860000000000003</v>
      </c>
      <c r="F1916">
        <f>VLOOKUP(D1916,$Y$3:$Z$12,2)</f>
        <v>2.2200000000000002</v>
      </c>
      <c r="G1916">
        <f>SUMIF($B$2:B1916,B1916,$C$2:C1916)</f>
        <v>58</v>
      </c>
      <c r="H1916">
        <f t="shared" si="233"/>
        <v>0</v>
      </c>
      <c r="I1916">
        <f t="shared" si="234"/>
        <v>0</v>
      </c>
      <c r="J1916">
        <f t="shared" si="235"/>
        <v>12</v>
      </c>
      <c r="K1916">
        <f t="shared" si="238"/>
        <v>4446</v>
      </c>
      <c r="L1916">
        <f t="shared" si="236"/>
        <v>4433</v>
      </c>
      <c r="M1916">
        <f t="shared" si="239"/>
        <v>0</v>
      </c>
      <c r="N1916">
        <f t="shared" si="237"/>
        <v>4433</v>
      </c>
    </row>
    <row r="1917" spans="1:14" x14ac:dyDescent="0.25">
      <c r="A1917" s="6">
        <v>41614</v>
      </c>
      <c r="B1917" s="7" t="s">
        <v>88</v>
      </c>
      <c r="C1917" s="8">
        <v>16</v>
      </c>
      <c r="D1917">
        <f t="shared" si="232"/>
        <v>2013</v>
      </c>
      <c r="E1917">
        <f>F1917*C1917</f>
        <v>35.520000000000003</v>
      </c>
      <c r="F1917">
        <f>VLOOKUP(D1917,$Y$3:$Z$12,2)</f>
        <v>2.2200000000000002</v>
      </c>
      <c r="G1917">
        <f>SUMIF($B$2:B1917,B1917,$C$2:C1917)</f>
        <v>30</v>
      </c>
      <c r="H1917">
        <f t="shared" si="233"/>
        <v>0</v>
      </c>
      <c r="I1917">
        <f t="shared" si="234"/>
        <v>0</v>
      </c>
      <c r="J1917">
        <f t="shared" si="235"/>
        <v>12</v>
      </c>
      <c r="K1917">
        <f t="shared" si="238"/>
        <v>4433</v>
      </c>
      <c r="L1917">
        <f t="shared" si="236"/>
        <v>4417</v>
      </c>
      <c r="M1917">
        <f t="shared" si="239"/>
        <v>0</v>
      </c>
      <c r="N1917">
        <f t="shared" si="237"/>
        <v>4417</v>
      </c>
    </row>
    <row r="1918" spans="1:14" x14ac:dyDescent="0.25">
      <c r="A1918" s="3">
        <v>41614</v>
      </c>
      <c r="B1918" s="4" t="s">
        <v>25</v>
      </c>
      <c r="C1918" s="5">
        <v>364</v>
      </c>
      <c r="D1918">
        <f t="shared" si="232"/>
        <v>2013</v>
      </c>
      <c r="E1918">
        <f>F1918*C1918</f>
        <v>808.08</v>
      </c>
      <c r="F1918">
        <f>VLOOKUP(D1918,$Y$3:$Z$12,2)</f>
        <v>2.2200000000000002</v>
      </c>
      <c r="G1918">
        <f>SUMIF($B$2:B1918,B1918,$C$2:C1918)</f>
        <v>20907</v>
      </c>
      <c r="H1918">
        <f t="shared" si="233"/>
        <v>0.2</v>
      </c>
      <c r="I1918">
        <f t="shared" si="234"/>
        <v>72.8</v>
      </c>
      <c r="J1918">
        <f t="shared" si="235"/>
        <v>12</v>
      </c>
      <c r="K1918">
        <f t="shared" si="238"/>
        <v>4417</v>
      </c>
      <c r="L1918">
        <f t="shared" si="236"/>
        <v>4053</v>
      </c>
      <c r="M1918">
        <f t="shared" si="239"/>
        <v>0</v>
      </c>
      <c r="N1918">
        <f t="shared" si="237"/>
        <v>4053</v>
      </c>
    </row>
    <row r="1919" spans="1:14" x14ac:dyDescent="0.25">
      <c r="A1919" s="6">
        <v>41615</v>
      </c>
      <c r="B1919" s="7" t="s">
        <v>47</v>
      </c>
      <c r="C1919" s="8">
        <v>16</v>
      </c>
      <c r="D1919">
        <f t="shared" si="232"/>
        <v>2013</v>
      </c>
      <c r="E1919">
        <f>F1919*C1919</f>
        <v>35.520000000000003</v>
      </c>
      <c r="F1919">
        <f>VLOOKUP(D1919,$Y$3:$Z$12,2)</f>
        <v>2.2200000000000002</v>
      </c>
      <c r="G1919">
        <f>SUMIF($B$2:B1919,B1919,$C$2:C1919)</f>
        <v>58</v>
      </c>
      <c r="H1919">
        <f t="shared" si="233"/>
        <v>0</v>
      </c>
      <c r="I1919">
        <f t="shared" si="234"/>
        <v>0</v>
      </c>
      <c r="J1919">
        <f t="shared" si="235"/>
        <v>12</v>
      </c>
      <c r="K1919">
        <f t="shared" si="238"/>
        <v>4053</v>
      </c>
      <c r="L1919">
        <f t="shared" si="236"/>
        <v>4037</v>
      </c>
      <c r="M1919">
        <f t="shared" si="239"/>
        <v>0</v>
      </c>
      <c r="N1919">
        <f t="shared" si="237"/>
        <v>4037</v>
      </c>
    </row>
    <row r="1920" spans="1:14" x14ac:dyDescent="0.25">
      <c r="A1920" s="3">
        <v>41615</v>
      </c>
      <c r="B1920" s="4" t="s">
        <v>52</v>
      </c>
      <c r="C1920" s="5">
        <v>3</v>
      </c>
      <c r="D1920">
        <f t="shared" si="232"/>
        <v>2013</v>
      </c>
      <c r="E1920">
        <f>F1920*C1920</f>
        <v>6.66</v>
      </c>
      <c r="F1920">
        <f>VLOOKUP(D1920,$Y$3:$Z$12,2)</f>
        <v>2.2200000000000002</v>
      </c>
      <c r="G1920">
        <f>SUMIF($B$2:B1920,B1920,$C$2:C1920)</f>
        <v>26</v>
      </c>
      <c r="H1920">
        <f t="shared" si="233"/>
        <v>0</v>
      </c>
      <c r="I1920">
        <f t="shared" si="234"/>
        <v>0</v>
      </c>
      <c r="J1920">
        <f t="shared" si="235"/>
        <v>12</v>
      </c>
      <c r="K1920">
        <f t="shared" si="238"/>
        <v>4037</v>
      </c>
      <c r="L1920">
        <f t="shared" si="236"/>
        <v>4034</v>
      </c>
      <c r="M1920">
        <f t="shared" si="239"/>
        <v>0</v>
      </c>
      <c r="N1920">
        <f t="shared" si="237"/>
        <v>4034</v>
      </c>
    </row>
    <row r="1921" spans="1:14" x14ac:dyDescent="0.25">
      <c r="A1921" s="6">
        <v>41616</v>
      </c>
      <c r="B1921" s="7" t="s">
        <v>210</v>
      </c>
      <c r="C1921" s="8">
        <v>9</v>
      </c>
      <c r="D1921">
        <f t="shared" si="232"/>
        <v>2013</v>
      </c>
      <c r="E1921">
        <f>F1921*C1921</f>
        <v>19.98</v>
      </c>
      <c r="F1921">
        <f>VLOOKUP(D1921,$Y$3:$Z$12,2)</f>
        <v>2.2200000000000002</v>
      </c>
      <c r="G1921">
        <f>SUMIF($B$2:B1921,B1921,$C$2:C1921)</f>
        <v>29</v>
      </c>
      <c r="H1921">
        <f t="shared" si="233"/>
        <v>0</v>
      </c>
      <c r="I1921">
        <f t="shared" si="234"/>
        <v>0</v>
      </c>
      <c r="J1921">
        <f t="shared" si="235"/>
        <v>12</v>
      </c>
      <c r="K1921">
        <f t="shared" si="238"/>
        <v>4034</v>
      </c>
      <c r="L1921">
        <f t="shared" si="236"/>
        <v>4025</v>
      </c>
      <c r="M1921">
        <f t="shared" si="239"/>
        <v>0</v>
      </c>
      <c r="N1921">
        <f t="shared" si="237"/>
        <v>4025</v>
      </c>
    </row>
    <row r="1922" spans="1:14" x14ac:dyDescent="0.25">
      <c r="A1922" s="3">
        <v>41617</v>
      </c>
      <c r="B1922" s="4" t="s">
        <v>209</v>
      </c>
      <c r="C1922" s="5">
        <v>6</v>
      </c>
      <c r="D1922">
        <f t="shared" si="232"/>
        <v>2013</v>
      </c>
      <c r="E1922">
        <f>F1922*C1922</f>
        <v>13.32</v>
      </c>
      <c r="F1922">
        <f>VLOOKUP(D1922,$Y$3:$Z$12,2)</f>
        <v>2.2200000000000002</v>
      </c>
      <c r="G1922">
        <f>SUMIF($B$2:B1922,B1922,$C$2:C1922)</f>
        <v>21</v>
      </c>
      <c r="H1922">
        <f t="shared" si="233"/>
        <v>0</v>
      </c>
      <c r="I1922">
        <f t="shared" si="234"/>
        <v>0</v>
      </c>
      <c r="J1922">
        <f t="shared" si="235"/>
        <v>12</v>
      </c>
      <c r="K1922">
        <f t="shared" si="238"/>
        <v>4025</v>
      </c>
      <c r="L1922">
        <f t="shared" si="236"/>
        <v>4019</v>
      </c>
      <c r="M1922">
        <f t="shared" si="239"/>
        <v>0</v>
      </c>
      <c r="N1922">
        <f t="shared" si="237"/>
        <v>4019</v>
      </c>
    </row>
    <row r="1923" spans="1:14" x14ac:dyDescent="0.25">
      <c r="A1923" s="6">
        <v>41621</v>
      </c>
      <c r="B1923" s="7" t="s">
        <v>74</v>
      </c>
      <c r="C1923" s="8">
        <v>117</v>
      </c>
      <c r="D1923">
        <f t="shared" ref="D1923:D1986" si="240">YEAR(A1923)</f>
        <v>2013</v>
      </c>
      <c r="E1923">
        <f>F1923*C1923</f>
        <v>259.74</v>
      </c>
      <c r="F1923">
        <f>VLOOKUP(D1923,$Y$3:$Z$12,2)</f>
        <v>2.2200000000000002</v>
      </c>
      <c r="G1923">
        <f>SUMIF($B$2:B1923,B1923,$C$2:C1923)</f>
        <v>2394</v>
      </c>
      <c r="H1923">
        <f t="shared" ref="H1923:H1986" si="241">IF(G1923 &gt;= 10000,0.2,IF(G1923 &gt;= 1000,0.1,IF(G1923 &gt;= 100,0.05,0)))</f>
        <v>0.1</v>
      </c>
      <c r="I1923">
        <f t="shared" ref="I1923:I1986" si="242">H1923*C1923</f>
        <v>11.700000000000001</v>
      </c>
      <c r="J1923">
        <f t="shared" ref="J1923:J1986" si="243">MONTH(A1923)</f>
        <v>12</v>
      </c>
      <c r="K1923">
        <f t="shared" si="238"/>
        <v>4019</v>
      </c>
      <c r="L1923">
        <f t="shared" ref="L1923:L1986" si="244">K1923-C1923</f>
        <v>3902</v>
      </c>
      <c r="M1923">
        <f t="shared" si="239"/>
        <v>0</v>
      </c>
      <c r="N1923">
        <f t="shared" ref="N1923:N1986" si="245">L1923+M1923</f>
        <v>3902</v>
      </c>
    </row>
    <row r="1924" spans="1:14" x14ac:dyDescent="0.25">
      <c r="A1924" s="3">
        <v>41622</v>
      </c>
      <c r="B1924" s="4" t="s">
        <v>45</v>
      </c>
      <c r="C1924" s="5">
        <v>6</v>
      </c>
      <c r="D1924">
        <f t="shared" si="240"/>
        <v>2013</v>
      </c>
      <c r="E1924">
        <f>F1924*C1924</f>
        <v>13.32</v>
      </c>
      <c r="F1924">
        <f>VLOOKUP(D1924,$Y$3:$Z$12,2)</f>
        <v>2.2200000000000002</v>
      </c>
      <c r="G1924">
        <f>SUMIF($B$2:B1924,B1924,$C$2:C1924)</f>
        <v>47</v>
      </c>
      <c r="H1924">
        <f t="shared" si="241"/>
        <v>0</v>
      </c>
      <c r="I1924">
        <f t="shared" si="242"/>
        <v>0</v>
      </c>
      <c r="J1924">
        <f t="shared" si="243"/>
        <v>12</v>
      </c>
      <c r="K1924">
        <f t="shared" ref="K1924:K1987" si="246">N1923</f>
        <v>3902</v>
      </c>
      <c r="L1924">
        <f t="shared" si="244"/>
        <v>3896</v>
      </c>
      <c r="M1924">
        <f t="shared" ref="M1924:M1987" si="247">IF(J1924 &lt;&gt; J1925,MROUND(IF(ROUNDUP(5000 - L1924,-3) &lt; 0, 0, ROUNDUP(5000 - L1924,-3)),1000),0)</f>
        <v>0</v>
      </c>
      <c r="N1924">
        <f t="shared" si="245"/>
        <v>3896</v>
      </c>
    </row>
    <row r="1925" spans="1:14" x14ac:dyDescent="0.25">
      <c r="A1925" s="6">
        <v>41623</v>
      </c>
      <c r="B1925" s="7" t="s">
        <v>12</v>
      </c>
      <c r="C1925" s="8">
        <v>186</v>
      </c>
      <c r="D1925">
        <f t="shared" si="240"/>
        <v>2013</v>
      </c>
      <c r="E1925">
        <f>F1925*C1925</f>
        <v>412.92</v>
      </c>
      <c r="F1925">
        <f>VLOOKUP(D1925,$Y$3:$Z$12,2)</f>
        <v>2.2200000000000002</v>
      </c>
      <c r="G1925">
        <f>SUMIF($B$2:B1925,B1925,$C$2:C1925)</f>
        <v>23955</v>
      </c>
      <c r="H1925">
        <f t="shared" si="241"/>
        <v>0.2</v>
      </c>
      <c r="I1925">
        <f t="shared" si="242"/>
        <v>37.200000000000003</v>
      </c>
      <c r="J1925">
        <f t="shared" si="243"/>
        <v>12</v>
      </c>
      <c r="K1925">
        <f t="shared" si="246"/>
        <v>3896</v>
      </c>
      <c r="L1925">
        <f t="shared" si="244"/>
        <v>3710</v>
      </c>
      <c r="M1925">
        <f t="shared" si="247"/>
        <v>0</v>
      </c>
      <c r="N1925">
        <f t="shared" si="245"/>
        <v>3710</v>
      </c>
    </row>
    <row r="1926" spans="1:14" x14ac:dyDescent="0.25">
      <c r="A1926" s="3">
        <v>41623</v>
      </c>
      <c r="B1926" s="4" t="s">
        <v>45</v>
      </c>
      <c r="C1926" s="5">
        <v>16</v>
      </c>
      <c r="D1926">
        <f t="shared" si="240"/>
        <v>2013</v>
      </c>
      <c r="E1926">
        <f>F1926*C1926</f>
        <v>35.520000000000003</v>
      </c>
      <c r="F1926">
        <f>VLOOKUP(D1926,$Y$3:$Z$12,2)</f>
        <v>2.2200000000000002</v>
      </c>
      <c r="G1926">
        <f>SUMIF($B$2:B1926,B1926,$C$2:C1926)</f>
        <v>63</v>
      </c>
      <c r="H1926">
        <f t="shared" si="241"/>
        <v>0</v>
      </c>
      <c r="I1926">
        <f t="shared" si="242"/>
        <v>0</v>
      </c>
      <c r="J1926">
        <f t="shared" si="243"/>
        <v>12</v>
      </c>
      <c r="K1926">
        <f t="shared" si="246"/>
        <v>3710</v>
      </c>
      <c r="L1926">
        <f t="shared" si="244"/>
        <v>3694</v>
      </c>
      <c r="M1926">
        <f t="shared" si="247"/>
        <v>0</v>
      </c>
      <c r="N1926">
        <f t="shared" si="245"/>
        <v>3694</v>
      </c>
    </row>
    <row r="1927" spans="1:14" x14ac:dyDescent="0.25">
      <c r="A1927" s="6">
        <v>41624</v>
      </c>
      <c r="B1927" s="7" t="s">
        <v>9</v>
      </c>
      <c r="C1927" s="8">
        <v>100</v>
      </c>
      <c r="D1927">
        <f t="shared" si="240"/>
        <v>2013</v>
      </c>
      <c r="E1927">
        <f>F1927*C1927</f>
        <v>222.00000000000003</v>
      </c>
      <c r="F1927">
        <f>VLOOKUP(D1927,$Y$3:$Z$12,2)</f>
        <v>2.2200000000000002</v>
      </c>
      <c r="G1927">
        <f>SUMIF($B$2:B1927,B1927,$C$2:C1927)</f>
        <v>3940</v>
      </c>
      <c r="H1927">
        <f t="shared" si="241"/>
        <v>0.1</v>
      </c>
      <c r="I1927">
        <f t="shared" si="242"/>
        <v>10</v>
      </c>
      <c r="J1927">
        <f t="shared" si="243"/>
        <v>12</v>
      </c>
      <c r="K1927">
        <f t="shared" si="246"/>
        <v>3694</v>
      </c>
      <c r="L1927">
        <f t="shared" si="244"/>
        <v>3594</v>
      </c>
      <c r="M1927">
        <f t="shared" si="247"/>
        <v>0</v>
      </c>
      <c r="N1927">
        <f t="shared" si="245"/>
        <v>3594</v>
      </c>
    </row>
    <row r="1928" spans="1:14" x14ac:dyDescent="0.25">
      <c r="A1928" s="3">
        <v>41629</v>
      </c>
      <c r="B1928" s="4" t="s">
        <v>4</v>
      </c>
      <c r="C1928" s="5">
        <v>20</v>
      </c>
      <c r="D1928">
        <f t="shared" si="240"/>
        <v>2013</v>
      </c>
      <c r="E1928">
        <f>F1928*C1928</f>
        <v>44.400000000000006</v>
      </c>
      <c r="F1928">
        <f>VLOOKUP(D1928,$Y$3:$Z$12,2)</f>
        <v>2.2200000000000002</v>
      </c>
      <c r="G1928">
        <f>SUMIF($B$2:B1928,B1928,$C$2:C1928)</f>
        <v>69</v>
      </c>
      <c r="H1928">
        <f t="shared" si="241"/>
        <v>0</v>
      </c>
      <c r="I1928">
        <f t="shared" si="242"/>
        <v>0</v>
      </c>
      <c r="J1928">
        <f t="shared" si="243"/>
        <v>12</v>
      </c>
      <c r="K1928">
        <f t="shared" si="246"/>
        <v>3594</v>
      </c>
      <c r="L1928">
        <f t="shared" si="244"/>
        <v>3574</v>
      </c>
      <c r="M1928">
        <f t="shared" si="247"/>
        <v>0</v>
      </c>
      <c r="N1928">
        <f t="shared" si="245"/>
        <v>3574</v>
      </c>
    </row>
    <row r="1929" spans="1:14" x14ac:dyDescent="0.25">
      <c r="A1929" s="6">
        <v>41629</v>
      </c>
      <c r="B1929" s="7" t="s">
        <v>38</v>
      </c>
      <c r="C1929" s="8">
        <v>192</v>
      </c>
      <c r="D1929">
        <f t="shared" si="240"/>
        <v>2013</v>
      </c>
      <c r="E1929">
        <f>F1929*C1929</f>
        <v>426.24</v>
      </c>
      <c r="F1929">
        <f>VLOOKUP(D1929,$Y$3:$Z$12,2)</f>
        <v>2.2200000000000002</v>
      </c>
      <c r="G1929">
        <f>SUMIF($B$2:B1929,B1929,$C$2:C1929)</f>
        <v>3898</v>
      </c>
      <c r="H1929">
        <f t="shared" si="241"/>
        <v>0.1</v>
      </c>
      <c r="I1929">
        <f t="shared" si="242"/>
        <v>19.200000000000003</v>
      </c>
      <c r="J1929">
        <f t="shared" si="243"/>
        <v>12</v>
      </c>
      <c r="K1929">
        <f t="shared" si="246"/>
        <v>3574</v>
      </c>
      <c r="L1929">
        <f t="shared" si="244"/>
        <v>3382</v>
      </c>
      <c r="M1929">
        <f t="shared" si="247"/>
        <v>0</v>
      </c>
      <c r="N1929">
        <f t="shared" si="245"/>
        <v>3382</v>
      </c>
    </row>
    <row r="1930" spans="1:14" x14ac:dyDescent="0.25">
      <c r="A1930" s="3">
        <v>41630</v>
      </c>
      <c r="B1930" s="4" t="s">
        <v>38</v>
      </c>
      <c r="C1930" s="5">
        <v>92</v>
      </c>
      <c r="D1930">
        <f t="shared" si="240"/>
        <v>2013</v>
      </c>
      <c r="E1930">
        <f>F1930*C1930</f>
        <v>204.24</v>
      </c>
      <c r="F1930">
        <f>VLOOKUP(D1930,$Y$3:$Z$12,2)</f>
        <v>2.2200000000000002</v>
      </c>
      <c r="G1930">
        <f>SUMIF($B$2:B1930,B1930,$C$2:C1930)</f>
        <v>3990</v>
      </c>
      <c r="H1930">
        <f t="shared" si="241"/>
        <v>0.1</v>
      </c>
      <c r="I1930">
        <f t="shared" si="242"/>
        <v>9.2000000000000011</v>
      </c>
      <c r="J1930">
        <f t="shared" si="243"/>
        <v>12</v>
      </c>
      <c r="K1930">
        <f t="shared" si="246"/>
        <v>3382</v>
      </c>
      <c r="L1930">
        <f t="shared" si="244"/>
        <v>3290</v>
      </c>
      <c r="M1930">
        <f t="shared" si="247"/>
        <v>0</v>
      </c>
      <c r="N1930">
        <f t="shared" si="245"/>
        <v>3290</v>
      </c>
    </row>
    <row r="1931" spans="1:14" x14ac:dyDescent="0.25">
      <c r="A1931" s="6">
        <v>41631</v>
      </c>
      <c r="B1931" s="7" t="s">
        <v>121</v>
      </c>
      <c r="C1931" s="8">
        <v>11</v>
      </c>
      <c r="D1931">
        <f t="shared" si="240"/>
        <v>2013</v>
      </c>
      <c r="E1931">
        <f>F1931*C1931</f>
        <v>24.42</v>
      </c>
      <c r="F1931">
        <f>VLOOKUP(D1931,$Y$3:$Z$12,2)</f>
        <v>2.2200000000000002</v>
      </c>
      <c r="G1931">
        <f>SUMIF($B$2:B1931,B1931,$C$2:C1931)</f>
        <v>69</v>
      </c>
      <c r="H1931">
        <f t="shared" si="241"/>
        <v>0</v>
      </c>
      <c r="I1931">
        <f t="shared" si="242"/>
        <v>0</v>
      </c>
      <c r="J1931">
        <f t="shared" si="243"/>
        <v>12</v>
      </c>
      <c r="K1931">
        <f t="shared" si="246"/>
        <v>3290</v>
      </c>
      <c r="L1931">
        <f t="shared" si="244"/>
        <v>3279</v>
      </c>
      <c r="M1931">
        <f t="shared" si="247"/>
        <v>0</v>
      </c>
      <c r="N1931">
        <f t="shared" si="245"/>
        <v>3279</v>
      </c>
    </row>
    <row r="1932" spans="1:14" x14ac:dyDescent="0.25">
      <c r="A1932" s="3">
        <v>41633</v>
      </c>
      <c r="B1932" s="4" t="s">
        <v>240</v>
      </c>
      <c r="C1932" s="5">
        <v>10</v>
      </c>
      <c r="D1932">
        <f t="shared" si="240"/>
        <v>2013</v>
      </c>
      <c r="E1932">
        <f>F1932*C1932</f>
        <v>22.200000000000003</v>
      </c>
      <c r="F1932">
        <f>VLOOKUP(D1932,$Y$3:$Z$12,2)</f>
        <v>2.2200000000000002</v>
      </c>
      <c r="G1932">
        <f>SUMIF($B$2:B1932,B1932,$C$2:C1932)</f>
        <v>10</v>
      </c>
      <c r="H1932">
        <f t="shared" si="241"/>
        <v>0</v>
      </c>
      <c r="I1932">
        <f t="shared" si="242"/>
        <v>0</v>
      </c>
      <c r="J1932">
        <f t="shared" si="243"/>
        <v>12</v>
      </c>
      <c r="K1932">
        <f t="shared" si="246"/>
        <v>3279</v>
      </c>
      <c r="L1932">
        <f t="shared" si="244"/>
        <v>3269</v>
      </c>
      <c r="M1932">
        <f t="shared" si="247"/>
        <v>0</v>
      </c>
      <c r="N1932">
        <f t="shared" si="245"/>
        <v>3269</v>
      </c>
    </row>
    <row r="1933" spans="1:14" x14ac:dyDescent="0.25">
      <c r="A1933" s="6">
        <v>41634</v>
      </c>
      <c r="B1933" s="7" t="s">
        <v>74</v>
      </c>
      <c r="C1933" s="8">
        <v>180</v>
      </c>
      <c r="D1933">
        <f t="shared" si="240"/>
        <v>2013</v>
      </c>
      <c r="E1933">
        <f>F1933*C1933</f>
        <v>399.6</v>
      </c>
      <c r="F1933">
        <f>VLOOKUP(D1933,$Y$3:$Z$12,2)</f>
        <v>2.2200000000000002</v>
      </c>
      <c r="G1933">
        <f>SUMIF($B$2:B1933,B1933,$C$2:C1933)</f>
        <v>2574</v>
      </c>
      <c r="H1933">
        <f t="shared" si="241"/>
        <v>0.1</v>
      </c>
      <c r="I1933">
        <f t="shared" si="242"/>
        <v>18</v>
      </c>
      <c r="J1933">
        <f t="shared" si="243"/>
        <v>12</v>
      </c>
      <c r="K1933">
        <f t="shared" si="246"/>
        <v>3269</v>
      </c>
      <c r="L1933">
        <f t="shared" si="244"/>
        <v>3089</v>
      </c>
      <c r="M1933">
        <f t="shared" si="247"/>
        <v>0</v>
      </c>
      <c r="N1933">
        <f t="shared" si="245"/>
        <v>3089</v>
      </c>
    </row>
    <row r="1934" spans="1:14" x14ac:dyDescent="0.25">
      <c r="A1934" s="3">
        <v>41637</v>
      </c>
      <c r="B1934" s="4" t="s">
        <v>41</v>
      </c>
      <c r="C1934" s="5">
        <v>12</v>
      </c>
      <c r="D1934">
        <f t="shared" si="240"/>
        <v>2013</v>
      </c>
      <c r="E1934">
        <f>F1934*C1934</f>
        <v>26.64</v>
      </c>
      <c r="F1934">
        <f>VLOOKUP(D1934,$Y$3:$Z$12,2)</f>
        <v>2.2200000000000002</v>
      </c>
      <c r="G1934">
        <f>SUMIF($B$2:B1934,B1934,$C$2:C1934)</f>
        <v>48</v>
      </c>
      <c r="H1934">
        <f t="shared" si="241"/>
        <v>0</v>
      </c>
      <c r="I1934">
        <f t="shared" si="242"/>
        <v>0</v>
      </c>
      <c r="J1934">
        <f t="shared" si="243"/>
        <v>12</v>
      </c>
      <c r="K1934">
        <f t="shared" si="246"/>
        <v>3089</v>
      </c>
      <c r="L1934">
        <f t="shared" si="244"/>
        <v>3077</v>
      </c>
      <c r="M1934">
        <f t="shared" si="247"/>
        <v>0</v>
      </c>
      <c r="N1934">
        <f t="shared" si="245"/>
        <v>3077</v>
      </c>
    </row>
    <row r="1935" spans="1:14" x14ac:dyDescent="0.25">
      <c r="A1935" s="6">
        <v>41638</v>
      </c>
      <c r="B1935" s="7" t="s">
        <v>225</v>
      </c>
      <c r="C1935" s="8">
        <v>12</v>
      </c>
      <c r="D1935">
        <f t="shared" si="240"/>
        <v>2013</v>
      </c>
      <c r="E1935">
        <f>F1935*C1935</f>
        <v>26.64</v>
      </c>
      <c r="F1935">
        <f>VLOOKUP(D1935,$Y$3:$Z$12,2)</f>
        <v>2.2200000000000002</v>
      </c>
      <c r="G1935">
        <f>SUMIF($B$2:B1935,B1935,$C$2:C1935)</f>
        <v>47</v>
      </c>
      <c r="H1935">
        <f t="shared" si="241"/>
        <v>0</v>
      </c>
      <c r="I1935">
        <f t="shared" si="242"/>
        <v>0</v>
      </c>
      <c r="J1935">
        <f t="shared" si="243"/>
        <v>12</v>
      </c>
      <c r="K1935">
        <f t="shared" si="246"/>
        <v>3077</v>
      </c>
      <c r="L1935">
        <f t="shared" si="244"/>
        <v>3065</v>
      </c>
      <c r="M1935">
        <f t="shared" si="247"/>
        <v>0</v>
      </c>
      <c r="N1935">
        <f t="shared" si="245"/>
        <v>3065</v>
      </c>
    </row>
    <row r="1936" spans="1:14" x14ac:dyDescent="0.25">
      <c r="A1936" s="3">
        <v>41639</v>
      </c>
      <c r="B1936" s="4" t="s">
        <v>100</v>
      </c>
      <c r="C1936" s="5">
        <v>8</v>
      </c>
      <c r="D1936">
        <f t="shared" si="240"/>
        <v>2013</v>
      </c>
      <c r="E1936">
        <f>F1936*C1936</f>
        <v>17.760000000000002</v>
      </c>
      <c r="F1936">
        <f>VLOOKUP(D1936,$Y$3:$Z$12,2)</f>
        <v>2.2200000000000002</v>
      </c>
      <c r="G1936">
        <f>SUMIF($B$2:B1936,B1936,$C$2:C1936)</f>
        <v>42</v>
      </c>
      <c r="H1936">
        <f t="shared" si="241"/>
        <v>0</v>
      </c>
      <c r="I1936">
        <f t="shared" si="242"/>
        <v>0</v>
      </c>
      <c r="J1936">
        <f t="shared" si="243"/>
        <v>12</v>
      </c>
      <c r="K1936">
        <f t="shared" si="246"/>
        <v>3065</v>
      </c>
      <c r="L1936">
        <f t="shared" si="244"/>
        <v>3057</v>
      </c>
      <c r="M1936">
        <f t="shared" si="247"/>
        <v>2000</v>
      </c>
      <c r="N1936">
        <f t="shared" si="245"/>
        <v>5057</v>
      </c>
    </row>
    <row r="1937" spans="1:14" x14ac:dyDescent="0.25">
      <c r="A1937" s="6">
        <v>41641</v>
      </c>
      <c r="B1937" s="7" t="s">
        <v>15</v>
      </c>
      <c r="C1937" s="8">
        <v>56</v>
      </c>
      <c r="D1937">
        <f t="shared" si="240"/>
        <v>2014</v>
      </c>
      <c r="E1937">
        <f>F1937*C1937</f>
        <v>124.88</v>
      </c>
      <c r="F1937">
        <f>VLOOKUP(D1937,$Y$3:$Z$12,2)</f>
        <v>2.23</v>
      </c>
      <c r="G1937">
        <f>SUMIF($B$2:B1937,B1937,$C$2:C1937)</f>
        <v>4384</v>
      </c>
      <c r="H1937">
        <f t="shared" si="241"/>
        <v>0.1</v>
      </c>
      <c r="I1937">
        <f t="shared" si="242"/>
        <v>5.6000000000000005</v>
      </c>
      <c r="J1937">
        <f t="shared" si="243"/>
        <v>1</v>
      </c>
      <c r="K1937">
        <f t="shared" si="246"/>
        <v>5057</v>
      </c>
      <c r="L1937">
        <f t="shared" si="244"/>
        <v>5001</v>
      </c>
      <c r="M1937">
        <f t="shared" si="247"/>
        <v>0</v>
      </c>
      <c r="N1937">
        <f t="shared" si="245"/>
        <v>5001</v>
      </c>
    </row>
    <row r="1938" spans="1:14" x14ac:dyDescent="0.25">
      <c r="A1938" s="3">
        <v>41642</v>
      </c>
      <c r="B1938" s="4" t="s">
        <v>85</v>
      </c>
      <c r="C1938" s="5">
        <v>18</v>
      </c>
      <c r="D1938">
        <f t="shared" si="240"/>
        <v>2014</v>
      </c>
      <c r="E1938">
        <f>F1938*C1938</f>
        <v>40.14</v>
      </c>
      <c r="F1938">
        <f>VLOOKUP(D1938,$Y$3:$Z$12,2)</f>
        <v>2.23</v>
      </c>
      <c r="G1938">
        <f>SUMIF($B$2:B1938,B1938,$C$2:C1938)</f>
        <v>52</v>
      </c>
      <c r="H1938">
        <f t="shared" si="241"/>
        <v>0</v>
      </c>
      <c r="I1938">
        <f t="shared" si="242"/>
        <v>0</v>
      </c>
      <c r="J1938">
        <f t="shared" si="243"/>
        <v>1</v>
      </c>
      <c r="K1938">
        <f t="shared" si="246"/>
        <v>5001</v>
      </c>
      <c r="L1938">
        <f t="shared" si="244"/>
        <v>4983</v>
      </c>
      <c r="M1938">
        <f t="shared" si="247"/>
        <v>0</v>
      </c>
      <c r="N1938">
        <f t="shared" si="245"/>
        <v>4983</v>
      </c>
    </row>
    <row r="1939" spans="1:14" x14ac:dyDescent="0.25">
      <c r="A1939" s="6">
        <v>41642</v>
      </c>
      <c r="B1939" s="7" t="s">
        <v>17</v>
      </c>
      <c r="C1939" s="8">
        <v>164</v>
      </c>
      <c r="D1939">
        <f t="shared" si="240"/>
        <v>2014</v>
      </c>
      <c r="E1939">
        <f>F1939*C1939</f>
        <v>365.71999999999997</v>
      </c>
      <c r="F1939">
        <f>VLOOKUP(D1939,$Y$3:$Z$12,2)</f>
        <v>2.23</v>
      </c>
      <c r="G1939">
        <f>SUMIF($B$2:B1939,B1939,$C$2:C1939)</f>
        <v>21608</v>
      </c>
      <c r="H1939">
        <f t="shared" si="241"/>
        <v>0.2</v>
      </c>
      <c r="I1939">
        <f t="shared" si="242"/>
        <v>32.800000000000004</v>
      </c>
      <c r="J1939">
        <f t="shared" si="243"/>
        <v>1</v>
      </c>
      <c r="K1939">
        <f t="shared" si="246"/>
        <v>4983</v>
      </c>
      <c r="L1939">
        <f t="shared" si="244"/>
        <v>4819</v>
      </c>
      <c r="M1939">
        <f t="shared" si="247"/>
        <v>0</v>
      </c>
      <c r="N1939">
        <f t="shared" si="245"/>
        <v>4819</v>
      </c>
    </row>
    <row r="1940" spans="1:14" x14ac:dyDescent="0.25">
      <c r="A1940" s="3">
        <v>41645</v>
      </c>
      <c r="B1940" s="4" t="s">
        <v>33</v>
      </c>
      <c r="C1940" s="5">
        <v>111</v>
      </c>
      <c r="D1940">
        <f t="shared" si="240"/>
        <v>2014</v>
      </c>
      <c r="E1940">
        <f>F1940*C1940</f>
        <v>247.53</v>
      </c>
      <c r="F1940">
        <f>VLOOKUP(D1940,$Y$3:$Z$12,2)</f>
        <v>2.23</v>
      </c>
      <c r="G1940">
        <f>SUMIF($B$2:B1940,B1940,$C$2:C1940)</f>
        <v>5030</v>
      </c>
      <c r="H1940">
        <f t="shared" si="241"/>
        <v>0.1</v>
      </c>
      <c r="I1940">
        <f t="shared" si="242"/>
        <v>11.100000000000001</v>
      </c>
      <c r="J1940">
        <f t="shared" si="243"/>
        <v>1</v>
      </c>
      <c r="K1940">
        <f t="shared" si="246"/>
        <v>4819</v>
      </c>
      <c r="L1940">
        <f t="shared" si="244"/>
        <v>4708</v>
      </c>
      <c r="M1940">
        <f t="shared" si="247"/>
        <v>0</v>
      </c>
      <c r="N1940">
        <f t="shared" si="245"/>
        <v>4708</v>
      </c>
    </row>
    <row r="1941" spans="1:14" x14ac:dyDescent="0.25">
      <c r="A1941" s="6">
        <v>41646</v>
      </c>
      <c r="B1941" s="7" t="s">
        <v>193</v>
      </c>
      <c r="C1941" s="8">
        <v>14</v>
      </c>
      <c r="D1941">
        <f t="shared" si="240"/>
        <v>2014</v>
      </c>
      <c r="E1941">
        <f>F1941*C1941</f>
        <v>31.22</v>
      </c>
      <c r="F1941">
        <f>VLOOKUP(D1941,$Y$3:$Z$12,2)</f>
        <v>2.23</v>
      </c>
      <c r="G1941">
        <f>SUMIF($B$2:B1941,B1941,$C$2:C1941)</f>
        <v>17</v>
      </c>
      <c r="H1941">
        <f t="shared" si="241"/>
        <v>0</v>
      </c>
      <c r="I1941">
        <f t="shared" si="242"/>
        <v>0</v>
      </c>
      <c r="J1941">
        <f t="shared" si="243"/>
        <v>1</v>
      </c>
      <c r="K1941">
        <f t="shared" si="246"/>
        <v>4708</v>
      </c>
      <c r="L1941">
        <f t="shared" si="244"/>
        <v>4694</v>
      </c>
      <c r="M1941">
        <f t="shared" si="247"/>
        <v>0</v>
      </c>
      <c r="N1941">
        <f t="shared" si="245"/>
        <v>4694</v>
      </c>
    </row>
    <row r="1942" spans="1:14" x14ac:dyDescent="0.25">
      <c r="A1942" s="3">
        <v>41647</v>
      </c>
      <c r="B1942" s="4" t="s">
        <v>105</v>
      </c>
      <c r="C1942" s="5">
        <v>143</v>
      </c>
      <c r="D1942">
        <f t="shared" si="240"/>
        <v>2014</v>
      </c>
      <c r="E1942">
        <f>F1942*C1942</f>
        <v>318.89</v>
      </c>
      <c r="F1942">
        <f>VLOOKUP(D1942,$Y$3:$Z$12,2)</f>
        <v>2.23</v>
      </c>
      <c r="G1942">
        <f>SUMIF($B$2:B1942,B1942,$C$2:C1942)</f>
        <v>6486</v>
      </c>
      <c r="H1942">
        <f t="shared" si="241"/>
        <v>0.1</v>
      </c>
      <c r="I1942">
        <f t="shared" si="242"/>
        <v>14.3</v>
      </c>
      <c r="J1942">
        <f t="shared" si="243"/>
        <v>1</v>
      </c>
      <c r="K1942">
        <f t="shared" si="246"/>
        <v>4694</v>
      </c>
      <c r="L1942">
        <f t="shared" si="244"/>
        <v>4551</v>
      </c>
      <c r="M1942">
        <f t="shared" si="247"/>
        <v>0</v>
      </c>
      <c r="N1942">
        <f t="shared" si="245"/>
        <v>4551</v>
      </c>
    </row>
    <row r="1943" spans="1:14" x14ac:dyDescent="0.25">
      <c r="A1943" s="6">
        <v>41648</v>
      </c>
      <c r="B1943" s="7" t="s">
        <v>13</v>
      </c>
      <c r="C1943" s="8">
        <v>64</v>
      </c>
      <c r="D1943">
        <f t="shared" si="240"/>
        <v>2014</v>
      </c>
      <c r="E1943">
        <f>F1943*C1943</f>
        <v>142.72</v>
      </c>
      <c r="F1943">
        <f>VLOOKUP(D1943,$Y$3:$Z$12,2)</f>
        <v>2.23</v>
      </c>
      <c r="G1943">
        <f>SUMIF($B$2:B1943,B1943,$C$2:C1943)</f>
        <v>4312</v>
      </c>
      <c r="H1943">
        <f t="shared" si="241"/>
        <v>0.1</v>
      </c>
      <c r="I1943">
        <f t="shared" si="242"/>
        <v>6.4</v>
      </c>
      <c r="J1943">
        <f t="shared" si="243"/>
        <v>1</v>
      </c>
      <c r="K1943">
        <f t="shared" si="246"/>
        <v>4551</v>
      </c>
      <c r="L1943">
        <f t="shared" si="244"/>
        <v>4487</v>
      </c>
      <c r="M1943">
        <f t="shared" si="247"/>
        <v>0</v>
      </c>
      <c r="N1943">
        <f t="shared" si="245"/>
        <v>4487</v>
      </c>
    </row>
    <row r="1944" spans="1:14" x14ac:dyDescent="0.25">
      <c r="A1944" s="3">
        <v>41651</v>
      </c>
      <c r="B1944" s="4" t="s">
        <v>237</v>
      </c>
      <c r="C1944" s="5">
        <v>3</v>
      </c>
      <c r="D1944">
        <f t="shared" si="240"/>
        <v>2014</v>
      </c>
      <c r="E1944">
        <f>F1944*C1944</f>
        <v>6.6899999999999995</v>
      </c>
      <c r="F1944">
        <f>VLOOKUP(D1944,$Y$3:$Z$12,2)</f>
        <v>2.23</v>
      </c>
      <c r="G1944">
        <f>SUMIF($B$2:B1944,B1944,$C$2:C1944)</f>
        <v>8</v>
      </c>
      <c r="H1944">
        <f t="shared" si="241"/>
        <v>0</v>
      </c>
      <c r="I1944">
        <f t="shared" si="242"/>
        <v>0</v>
      </c>
      <c r="J1944">
        <f t="shared" si="243"/>
        <v>1</v>
      </c>
      <c r="K1944">
        <f t="shared" si="246"/>
        <v>4487</v>
      </c>
      <c r="L1944">
        <f t="shared" si="244"/>
        <v>4484</v>
      </c>
      <c r="M1944">
        <f t="shared" si="247"/>
        <v>0</v>
      </c>
      <c r="N1944">
        <f t="shared" si="245"/>
        <v>4484</v>
      </c>
    </row>
    <row r="1945" spans="1:14" x14ac:dyDescent="0.25">
      <c r="A1945" s="6">
        <v>41652</v>
      </c>
      <c r="B1945" s="7" t="s">
        <v>48</v>
      </c>
      <c r="C1945" s="8">
        <v>152</v>
      </c>
      <c r="D1945">
        <f t="shared" si="240"/>
        <v>2014</v>
      </c>
      <c r="E1945">
        <f>F1945*C1945</f>
        <v>338.96</v>
      </c>
      <c r="F1945">
        <f>VLOOKUP(D1945,$Y$3:$Z$12,2)</f>
        <v>2.23</v>
      </c>
      <c r="G1945">
        <f>SUMIF($B$2:B1945,B1945,$C$2:C1945)</f>
        <v>23212</v>
      </c>
      <c r="H1945">
        <f t="shared" si="241"/>
        <v>0.2</v>
      </c>
      <c r="I1945">
        <f t="shared" si="242"/>
        <v>30.400000000000002</v>
      </c>
      <c r="J1945">
        <f t="shared" si="243"/>
        <v>1</v>
      </c>
      <c r="K1945">
        <f t="shared" si="246"/>
        <v>4484</v>
      </c>
      <c r="L1945">
        <f t="shared" si="244"/>
        <v>4332</v>
      </c>
      <c r="M1945">
        <f t="shared" si="247"/>
        <v>0</v>
      </c>
      <c r="N1945">
        <f t="shared" si="245"/>
        <v>4332</v>
      </c>
    </row>
    <row r="1946" spans="1:14" x14ac:dyDescent="0.25">
      <c r="A1946" s="3">
        <v>41653</v>
      </c>
      <c r="B1946" s="4" t="s">
        <v>13</v>
      </c>
      <c r="C1946" s="5">
        <v>152</v>
      </c>
      <c r="D1946">
        <f t="shared" si="240"/>
        <v>2014</v>
      </c>
      <c r="E1946">
        <f>F1946*C1946</f>
        <v>338.96</v>
      </c>
      <c r="F1946">
        <f>VLOOKUP(D1946,$Y$3:$Z$12,2)</f>
        <v>2.23</v>
      </c>
      <c r="G1946">
        <f>SUMIF($B$2:B1946,B1946,$C$2:C1946)</f>
        <v>4464</v>
      </c>
      <c r="H1946">
        <f t="shared" si="241"/>
        <v>0.1</v>
      </c>
      <c r="I1946">
        <f t="shared" si="242"/>
        <v>15.200000000000001</v>
      </c>
      <c r="J1946">
        <f t="shared" si="243"/>
        <v>1</v>
      </c>
      <c r="K1946">
        <f t="shared" si="246"/>
        <v>4332</v>
      </c>
      <c r="L1946">
        <f t="shared" si="244"/>
        <v>4180</v>
      </c>
      <c r="M1946">
        <f t="shared" si="247"/>
        <v>0</v>
      </c>
      <c r="N1946">
        <f t="shared" si="245"/>
        <v>4180</v>
      </c>
    </row>
    <row r="1947" spans="1:14" x14ac:dyDescent="0.25">
      <c r="A1947" s="6">
        <v>41655</v>
      </c>
      <c r="B1947" s="7" t="s">
        <v>224</v>
      </c>
      <c r="C1947" s="8">
        <v>15</v>
      </c>
      <c r="D1947">
        <f t="shared" si="240"/>
        <v>2014</v>
      </c>
      <c r="E1947">
        <f>F1947*C1947</f>
        <v>33.450000000000003</v>
      </c>
      <c r="F1947">
        <f>VLOOKUP(D1947,$Y$3:$Z$12,2)</f>
        <v>2.23</v>
      </c>
      <c r="G1947">
        <f>SUMIF($B$2:B1947,B1947,$C$2:C1947)</f>
        <v>49</v>
      </c>
      <c r="H1947">
        <f t="shared" si="241"/>
        <v>0</v>
      </c>
      <c r="I1947">
        <f t="shared" si="242"/>
        <v>0</v>
      </c>
      <c r="J1947">
        <f t="shared" si="243"/>
        <v>1</v>
      </c>
      <c r="K1947">
        <f t="shared" si="246"/>
        <v>4180</v>
      </c>
      <c r="L1947">
        <f t="shared" si="244"/>
        <v>4165</v>
      </c>
      <c r="M1947">
        <f t="shared" si="247"/>
        <v>0</v>
      </c>
      <c r="N1947">
        <f t="shared" si="245"/>
        <v>4165</v>
      </c>
    </row>
    <row r="1948" spans="1:14" x14ac:dyDescent="0.25">
      <c r="A1948" s="3">
        <v>41656</v>
      </c>
      <c r="B1948" s="4" t="s">
        <v>74</v>
      </c>
      <c r="C1948" s="5">
        <v>117</v>
      </c>
      <c r="D1948">
        <f t="shared" si="240"/>
        <v>2014</v>
      </c>
      <c r="E1948">
        <f>F1948*C1948</f>
        <v>260.91000000000003</v>
      </c>
      <c r="F1948">
        <f>VLOOKUP(D1948,$Y$3:$Z$12,2)</f>
        <v>2.23</v>
      </c>
      <c r="G1948">
        <f>SUMIF($B$2:B1948,B1948,$C$2:C1948)</f>
        <v>2691</v>
      </c>
      <c r="H1948">
        <f t="shared" si="241"/>
        <v>0.1</v>
      </c>
      <c r="I1948">
        <f t="shared" si="242"/>
        <v>11.700000000000001</v>
      </c>
      <c r="J1948">
        <f t="shared" si="243"/>
        <v>1</v>
      </c>
      <c r="K1948">
        <f t="shared" si="246"/>
        <v>4165</v>
      </c>
      <c r="L1948">
        <f t="shared" si="244"/>
        <v>4048</v>
      </c>
      <c r="M1948">
        <f t="shared" si="247"/>
        <v>0</v>
      </c>
      <c r="N1948">
        <f t="shared" si="245"/>
        <v>4048</v>
      </c>
    </row>
    <row r="1949" spans="1:14" x14ac:dyDescent="0.25">
      <c r="A1949" s="6">
        <v>41656</v>
      </c>
      <c r="B1949" s="7" t="s">
        <v>218</v>
      </c>
      <c r="C1949" s="8">
        <v>14</v>
      </c>
      <c r="D1949">
        <f t="shared" si="240"/>
        <v>2014</v>
      </c>
      <c r="E1949">
        <f>F1949*C1949</f>
        <v>31.22</v>
      </c>
      <c r="F1949">
        <f>VLOOKUP(D1949,$Y$3:$Z$12,2)</f>
        <v>2.23</v>
      </c>
      <c r="G1949">
        <f>SUMIF($B$2:B1949,B1949,$C$2:C1949)</f>
        <v>23</v>
      </c>
      <c r="H1949">
        <f t="shared" si="241"/>
        <v>0</v>
      </c>
      <c r="I1949">
        <f t="shared" si="242"/>
        <v>0</v>
      </c>
      <c r="J1949">
        <f t="shared" si="243"/>
        <v>1</v>
      </c>
      <c r="K1949">
        <f t="shared" si="246"/>
        <v>4048</v>
      </c>
      <c r="L1949">
        <f t="shared" si="244"/>
        <v>4034</v>
      </c>
      <c r="M1949">
        <f t="shared" si="247"/>
        <v>0</v>
      </c>
      <c r="N1949">
        <f t="shared" si="245"/>
        <v>4034</v>
      </c>
    </row>
    <row r="1950" spans="1:14" x14ac:dyDescent="0.25">
      <c r="A1950" s="3">
        <v>41656</v>
      </c>
      <c r="B1950" s="4" t="s">
        <v>48</v>
      </c>
      <c r="C1950" s="5">
        <v>431</v>
      </c>
      <c r="D1950">
        <f t="shared" si="240"/>
        <v>2014</v>
      </c>
      <c r="E1950">
        <f>F1950*C1950</f>
        <v>961.13</v>
      </c>
      <c r="F1950">
        <f>VLOOKUP(D1950,$Y$3:$Z$12,2)</f>
        <v>2.23</v>
      </c>
      <c r="G1950">
        <f>SUMIF($B$2:B1950,B1950,$C$2:C1950)</f>
        <v>23643</v>
      </c>
      <c r="H1950">
        <f t="shared" si="241"/>
        <v>0.2</v>
      </c>
      <c r="I1950">
        <f t="shared" si="242"/>
        <v>86.2</v>
      </c>
      <c r="J1950">
        <f t="shared" si="243"/>
        <v>1</v>
      </c>
      <c r="K1950">
        <f t="shared" si="246"/>
        <v>4034</v>
      </c>
      <c r="L1950">
        <f t="shared" si="244"/>
        <v>3603</v>
      </c>
      <c r="M1950">
        <f t="shared" si="247"/>
        <v>0</v>
      </c>
      <c r="N1950">
        <f t="shared" si="245"/>
        <v>3603</v>
      </c>
    </row>
    <row r="1951" spans="1:14" x14ac:dyDescent="0.25">
      <c r="A1951" s="6">
        <v>41658</v>
      </c>
      <c r="B1951" s="7" t="s">
        <v>25</v>
      </c>
      <c r="C1951" s="8">
        <v>390</v>
      </c>
      <c r="D1951">
        <f t="shared" si="240"/>
        <v>2014</v>
      </c>
      <c r="E1951">
        <f>F1951*C1951</f>
        <v>869.7</v>
      </c>
      <c r="F1951">
        <f>VLOOKUP(D1951,$Y$3:$Z$12,2)</f>
        <v>2.23</v>
      </c>
      <c r="G1951">
        <f>SUMIF($B$2:B1951,B1951,$C$2:C1951)</f>
        <v>21297</v>
      </c>
      <c r="H1951">
        <f t="shared" si="241"/>
        <v>0.2</v>
      </c>
      <c r="I1951">
        <f t="shared" si="242"/>
        <v>78</v>
      </c>
      <c r="J1951">
        <f t="shared" si="243"/>
        <v>1</v>
      </c>
      <c r="K1951">
        <f t="shared" si="246"/>
        <v>3603</v>
      </c>
      <c r="L1951">
        <f t="shared" si="244"/>
        <v>3213</v>
      </c>
      <c r="M1951">
        <f t="shared" si="247"/>
        <v>0</v>
      </c>
      <c r="N1951">
        <f t="shared" si="245"/>
        <v>3213</v>
      </c>
    </row>
    <row r="1952" spans="1:14" x14ac:dyDescent="0.25">
      <c r="A1952" s="3">
        <v>41663</v>
      </c>
      <c r="B1952" s="4" t="s">
        <v>225</v>
      </c>
      <c r="C1952" s="5">
        <v>1</v>
      </c>
      <c r="D1952">
        <f t="shared" si="240"/>
        <v>2014</v>
      </c>
      <c r="E1952">
        <f>F1952*C1952</f>
        <v>2.23</v>
      </c>
      <c r="F1952">
        <f>VLOOKUP(D1952,$Y$3:$Z$12,2)</f>
        <v>2.23</v>
      </c>
      <c r="G1952">
        <f>SUMIF($B$2:B1952,B1952,$C$2:C1952)</f>
        <v>48</v>
      </c>
      <c r="H1952">
        <f t="shared" si="241"/>
        <v>0</v>
      </c>
      <c r="I1952">
        <f t="shared" si="242"/>
        <v>0</v>
      </c>
      <c r="J1952">
        <f t="shared" si="243"/>
        <v>1</v>
      </c>
      <c r="K1952">
        <f t="shared" si="246"/>
        <v>3213</v>
      </c>
      <c r="L1952">
        <f t="shared" si="244"/>
        <v>3212</v>
      </c>
      <c r="M1952">
        <f t="shared" si="247"/>
        <v>0</v>
      </c>
      <c r="N1952">
        <f t="shared" si="245"/>
        <v>3212</v>
      </c>
    </row>
    <row r="1953" spans="1:14" x14ac:dyDescent="0.25">
      <c r="A1953" s="6">
        <v>41666</v>
      </c>
      <c r="B1953" s="7" t="s">
        <v>20</v>
      </c>
      <c r="C1953" s="8">
        <v>392</v>
      </c>
      <c r="D1953">
        <f t="shared" si="240"/>
        <v>2014</v>
      </c>
      <c r="E1953">
        <f>F1953*C1953</f>
        <v>874.16</v>
      </c>
      <c r="F1953">
        <f>VLOOKUP(D1953,$Y$3:$Z$12,2)</f>
        <v>2.23</v>
      </c>
      <c r="G1953">
        <f>SUMIF($B$2:B1953,B1953,$C$2:C1953)</f>
        <v>17186</v>
      </c>
      <c r="H1953">
        <f t="shared" si="241"/>
        <v>0.2</v>
      </c>
      <c r="I1953">
        <f t="shared" si="242"/>
        <v>78.400000000000006</v>
      </c>
      <c r="J1953">
        <f t="shared" si="243"/>
        <v>1</v>
      </c>
      <c r="K1953">
        <f t="shared" si="246"/>
        <v>3212</v>
      </c>
      <c r="L1953">
        <f t="shared" si="244"/>
        <v>2820</v>
      </c>
      <c r="M1953">
        <f t="shared" si="247"/>
        <v>0</v>
      </c>
      <c r="N1953">
        <f t="shared" si="245"/>
        <v>2820</v>
      </c>
    </row>
    <row r="1954" spans="1:14" x14ac:dyDescent="0.25">
      <c r="A1954" s="3">
        <v>41668</v>
      </c>
      <c r="B1954" s="4" t="s">
        <v>40</v>
      </c>
      <c r="C1954" s="5">
        <v>175</v>
      </c>
      <c r="D1954">
        <f t="shared" si="240"/>
        <v>2014</v>
      </c>
      <c r="E1954">
        <f>F1954*C1954</f>
        <v>390.25</v>
      </c>
      <c r="F1954">
        <f>VLOOKUP(D1954,$Y$3:$Z$12,2)</f>
        <v>2.23</v>
      </c>
      <c r="G1954">
        <f>SUMIF($B$2:B1954,B1954,$C$2:C1954)</f>
        <v>4687</v>
      </c>
      <c r="H1954">
        <f t="shared" si="241"/>
        <v>0.1</v>
      </c>
      <c r="I1954">
        <f t="shared" si="242"/>
        <v>17.5</v>
      </c>
      <c r="J1954">
        <f t="shared" si="243"/>
        <v>1</v>
      </c>
      <c r="K1954">
        <f t="shared" si="246"/>
        <v>2820</v>
      </c>
      <c r="L1954">
        <f t="shared" si="244"/>
        <v>2645</v>
      </c>
      <c r="M1954">
        <f t="shared" si="247"/>
        <v>0</v>
      </c>
      <c r="N1954">
        <f t="shared" si="245"/>
        <v>2645</v>
      </c>
    </row>
    <row r="1955" spans="1:14" x14ac:dyDescent="0.25">
      <c r="A1955" s="6">
        <v>41668</v>
      </c>
      <c r="B1955" s="7" t="s">
        <v>58</v>
      </c>
      <c r="C1955" s="8">
        <v>118</v>
      </c>
      <c r="D1955">
        <f t="shared" si="240"/>
        <v>2014</v>
      </c>
      <c r="E1955">
        <f>F1955*C1955</f>
        <v>263.14</v>
      </c>
      <c r="F1955">
        <f>VLOOKUP(D1955,$Y$3:$Z$12,2)</f>
        <v>2.23</v>
      </c>
      <c r="G1955">
        <f>SUMIF($B$2:B1955,B1955,$C$2:C1955)</f>
        <v>4156</v>
      </c>
      <c r="H1955">
        <f t="shared" si="241"/>
        <v>0.1</v>
      </c>
      <c r="I1955">
        <f t="shared" si="242"/>
        <v>11.8</v>
      </c>
      <c r="J1955">
        <f t="shared" si="243"/>
        <v>1</v>
      </c>
      <c r="K1955">
        <f t="shared" si="246"/>
        <v>2645</v>
      </c>
      <c r="L1955">
        <f t="shared" si="244"/>
        <v>2527</v>
      </c>
      <c r="M1955">
        <f t="shared" si="247"/>
        <v>3000</v>
      </c>
      <c r="N1955">
        <f t="shared" si="245"/>
        <v>5527</v>
      </c>
    </row>
    <row r="1956" spans="1:14" x14ac:dyDescent="0.25">
      <c r="A1956" s="3">
        <v>41672</v>
      </c>
      <c r="B1956" s="4" t="s">
        <v>12</v>
      </c>
      <c r="C1956" s="5">
        <v>297</v>
      </c>
      <c r="D1956">
        <f t="shared" si="240"/>
        <v>2014</v>
      </c>
      <c r="E1956">
        <f>F1956*C1956</f>
        <v>662.31</v>
      </c>
      <c r="F1956">
        <f>VLOOKUP(D1956,$Y$3:$Z$12,2)</f>
        <v>2.23</v>
      </c>
      <c r="G1956">
        <f>SUMIF($B$2:B1956,B1956,$C$2:C1956)</f>
        <v>24252</v>
      </c>
      <c r="H1956">
        <f t="shared" si="241"/>
        <v>0.2</v>
      </c>
      <c r="I1956">
        <f t="shared" si="242"/>
        <v>59.400000000000006</v>
      </c>
      <c r="J1956">
        <f t="shared" si="243"/>
        <v>2</v>
      </c>
      <c r="K1956">
        <f t="shared" si="246"/>
        <v>5527</v>
      </c>
      <c r="L1956">
        <f t="shared" si="244"/>
        <v>5230</v>
      </c>
      <c r="M1956">
        <f t="shared" si="247"/>
        <v>0</v>
      </c>
      <c r="N1956">
        <f t="shared" si="245"/>
        <v>5230</v>
      </c>
    </row>
    <row r="1957" spans="1:14" x14ac:dyDescent="0.25">
      <c r="A1957" s="6">
        <v>41676</v>
      </c>
      <c r="B1957" s="7" t="s">
        <v>26</v>
      </c>
      <c r="C1957" s="8">
        <v>89</v>
      </c>
      <c r="D1957">
        <f t="shared" si="240"/>
        <v>2014</v>
      </c>
      <c r="E1957">
        <f>F1957*C1957</f>
        <v>198.47</v>
      </c>
      <c r="F1957">
        <f>VLOOKUP(D1957,$Y$3:$Z$12,2)</f>
        <v>2.23</v>
      </c>
      <c r="G1957">
        <f>SUMIF($B$2:B1957,B1957,$C$2:C1957)</f>
        <v>3660</v>
      </c>
      <c r="H1957">
        <f t="shared" si="241"/>
        <v>0.1</v>
      </c>
      <c r="I1957">
        <f t="shared" si="242"/>
        <v>8.9</v>
      </c>
      <c r="J1957">
        <f t="shared" si="243"/>
        <v>2</v>
      </c>
      <c r="K1957">
        <f t="shared" si="246"/>
        <v>5230</v>
      </c>
      <c r="L1957">
        <f t="shared" si="244"/>
        <v>5141</v>
      </c>
      <c r="M1957">
        <f t="shared" si="247"/>
        <v>0</v>
      </c>
      <c r="N1957">
        <f t="shared" si="245"/>
        <v>5141</v>
      </c>
    </row>
    <row r="1958" spans="1:14" x14ac:dyDescent="0.25">
      <c r="A1958" s="3">
        <v>41676</v>
      </c>
      <c r="B1958" s="4" t="s">
        <v>25</v>
      </c>
      <c r="C1958" s="5">
        <v>182</v>
      </c>
      <c r="D1958">
        <f t="shared" si="240"/>
        <v>2014</v>
      </c>
      <c r="E1958">
        <f>F1958*C1958</f>
        <v>405.86</v>
      </c>
      <c r="F1958">
        <f>VLOOKUP(D1958,$Y$3:$Z$12,2)</f>
        <v>2.23</v>
      </c>
      <c r="G1958">
        <f>SUMIF($B$2:B1958,B1958,$C$2:C1958)</f>
        <v>21479</v>
      </c>
      <c r="H1958">
        <f t="shared" si="241"/>
        <v>0.2</v>
      </c>
      <c r="I1958">
        <f t="shared" si="242"/>
        <v>36.4</v>
      </c>
      <c r="J1958">
        <f t="shared" si="243"/>
        <v>2</v>
      </c>
      <c r="K1958">
        <f t="shared" si="246"/>
        <v>5141</v>
      </c>
      <c r="L1958">
        <f t="shared" si="244"/>
        <v>4959</v>
      </c>
      <c r="M1958">
        <f t="shared" si="247"/>
        <v>0</v>
      </c>
      <c r="N1958">
        <f t="shared" si="245"/>
        <v>4959</v>
      </c>
    </row>
    <row r="1959" spans="1:14" x14ac:dyDescent="0.25">
      <c r="A1959" s="6">
        <v>41677</v>
      </c>
      <c r="B1959" s="7" t="s">
        <v>13</v>
      </c>
      <c r="C1959" s="8">
        <v>130</v>
      </c>
      <c r="D1959">
        <f t="shared" si="240"/>
        <v>2014</v>
      </c>
      <c r="E1959">
        <f>F1959*C1959</f>
        <v>289.89999999999998</v>
      </c>
      <c r="F1959">
        <f>VLOOKUP(D1959,$Y$3:$Z$12,2)</f>
        <v>2.23</v>
      </c>
      <c r="G1959">
        <f>SUMIF($B$2:B1959,B1959,$C$2:C1959)</f>
        <v>4594</v>
      </c>
      <c r="H1959">
        <f t="shared" si="241"/>
        <v>0.1</v>
      </c>
      <c r="I1959">
        <f t="shared" si="242"/>
        <v>13</v>
      </c>
      <c r="J1959">
        <f t="shared" si="243"/>
        <v>2</v>
      </c>
      <c r="K1959">
        <f t="shared" si="246"/>
        <v>4959</v>
      </c>
      <c r="L1959">
        <f t="shared" si="244"/>
        <v>4829</v>
      </c>
      <c r="M1959">
        <f t="shared" si="247"/>
        <v>0</v>
      </c>
      <c r="N1959">
        <f t="shared" si="245"/>
        <v>4829</v>
      </c>
    </row>
    <row r="1960" spans="1:14" x14ac:dyDescent="0.25">
      <c r="A1960" s="3">
        <v>41680</v>
      </c>
      <c r="B1960" s="4" t="s">
        <v>29</v>
      </c>
      <c r="C1960" s="5">
        <v>187</v>
      </c>
      <c r="D1960">
        <f t="shared" si="240"/>
        <v>2014</v>
      </c>
      <c r="E1960">
        <f>F1960*C1960</f>
        <v>417.01</v>
      </c>
      <c r="F1960">
        <f>VLOOKUP(D1960,$Y$3:$Z$12,2)</f>
        <v>2.23</v>
      </c>
      <c r="G1960">
        <f>SUMIF($B$2:B1960,B1960,$C$2:C1960)</f>
        <v>2245</v>
      </c>
      <c r="H1960">
        <f t="shared" si="241"/>
        <v>0.1</v>
      </c>
      <c r="I1960">
        <f t="shared" si="242"/>
        <v>18.7</v>
      </c>
      <c r="J1960">
        <f t="shared" si="243"/>
        <v>2</v>
      </c>
      <c r="K1960">
        <f t="shared" si="246"/>
        <v>4829</v>
      </c>
      <c r="L1960">
        <f t="shared" si="244"/>
        <v>4642</v>
      </c>
      <c r="M1960">
        <f t="shared" si="247"/>
        <v>0</v>
      </c>
      <c r="N1960">
        <f t="shared" si="245"/>
        <v>4642</v>
      </c>
    </row>
    <row r="1961" spans="1:14" x14ac:dyDescent="0.25">
      <c r="A1961" s="6">
        <v>41681</v>
      </c>
      <c r="B1961" s="7" t="s">
        <v>53</v>
      </c>
      <c r="C1961" s="8">
        <v>166</v>
      </c>
      <c r="D1961">
        <f t="shared" si="240"/>
        <v>2014</v>
      </c>
      <c r="E1961">
        <f>F1961*C1961</f>
        <v>370.18</v>
      </c>
      <c r="F1961">
        <f>VLOOKUP(D1961,$Y$3:$Z$12,2)</f>
        <v>2.23</v>
      </c>
      <c r="G1961">
        <f>SUMIF($B$2:B1961,B1961,$C$2:C1961)</f>
        <v>21101</v>
      </c>
      <c r="H1961">
        <f t="shared" si="241"/>
        <v>0.2</v>
      </c>
      <c r="I1961">
        <f t="shared" si="242"/>
        <v>33.200000000000003</v>
      </c>
      <c r="J1961">
        <f t="shared" si="243"/>
        <v>2</v>
      </c>
      <c r="K1961">
        <f t="shared" si="246"/>
        <v>4642</v>
      </c>
      <c r="L1961">
        <f t="shared" si="244"/>
        <v>4476</v>
      </c>
      <c r="M1961">
        <f t="shared" si="247"/>
        <v>0</v>
      </c>
      <c r="N1961">
        <f t="shared" si="245"/>
        <v>4476</v>
      </c>
    </row>
    <row r="1962" spans="1:14" x14ac:dyDescent="0.25">
      <c r="A1962" s="3">
        <v>41682</v>
      </c>
      <c r="B1962" s="4" t="s">
        <v>26</v>
      </c>
      <c r="C1962" s="5">
        <v>58</v>
      </c>
      <c r="D1962">
        <f t="shared" si="240"/>
        <v>2014</v>
      </c>
      <c r="E1962">
        <f>F1962*C1962</f>
        <v>129.34</v>
      </c>
      <c r="F1962">
        <f>VLOOKUP(D1962,$Y$3:$Z$12,2)</f>
        <v>2.23</v>
      </c>
      <c r="G1962">
        <f>SUMIF($B$2:B1962,B1962,$C$2:C1962)</f>
        <v>3718</v>
      </c>
      <c r="H1962">
        <f t="shared" si="241"/>
        <v>0.1</v>
      </c>
      <c r="I1962">
        <f t="shared" si="242"/>
        <v>5.8000000000000007</v>
      </c>
      <c r="J1962">
        <f t="shared" si="243"/>
        <v>2</v>
      </c>
      <c r="K1962">
        <f t="shared" si="246"/>
        <v>4476</v>
      </c>
      <c r="L1962">
        <f t="shared" si="244"/>
        <v>4418</v>
      </c>
      <c r="M1962">
        <f t="shared" si="247"/>
        <v>0</v>
      </c>
      <c r="N1962">
        <f t="shared" si="245"/>
        <v>4418</v>
      </c>
    </row>
    <row r="1963" spans="1:14" x14ac:dyDescent="0.25">
      <c r="A1963" s="6">
        <v>41686</v>
      </c>
      <c r="B1963" s="7" t="s">
        <v>28</v>
      </c>
      <c r="C1963" s="8">
        <v>187</v>
      </c>
      <c r="D1963">
        <f t="shared" si="240"/>
        <v>2014</v>
      </c>
      <c r="E1963">
        <f>F1963*C1963</f>
        <v>417.01</v>
      </c>
      <c r="F1963">
        <f>VLOOKUP(D1963,$Y$3:$Z$12,2)</f>
        <v>2.23</v>
      </c>
      <c r="G1963">
        <f>SUMIF($B$2:B1963,B1963,$C$2:C1963)</f>
        <v>2483</v>
      </c>
      <c r="H1963">
        <f t="shared" si="241"/>
        <v>0.1</v>
      </c>
      <c r="I1963">
        <f t="shared" si="242"/>
        <v>18.7</v>
      </c>
      <c r="J1963">
        <f t="shared" si="243"/>
        <v>2</v>
      </c>
      <c r="K1963">
        <f t="shared" si="246"/>
        <v>4418</v>
      </c>
      <c r="L1963">
        <f t="shared" si="244"/>
        <v>4231</v>
      </c>
      <c r="M1963">
        <f t="shared" si="247"/>
        <v>0</v>
      </c>
      <c r="N1963">
        <f t="shared" si="245"/>
        <v>4231</v>
      </c>
    </row>
    <row r="1964" spans="1:14" x14ac:dyDescent="0.25">
      <c r="A1964" s="3">
        <v>41687</v>
      </c>
      <c r="B1964" s="4" t="s">
        <v>26</v>
      </c>
      <c r="C1964" s="5">
        <v>58</v>
      </c>
      <c r="D1964">
        <f t="shared" si="240"/>
        <v>2014</v>
      </c>
      <c r="E1964">
        <f>F1964*C1964</f>
        <v>129.34</v>
      </c>
      <c r="F1964">
        <f>VLOOKUP(D1964,$Y$3:$Z$12,2)</f>
        <v>2.23</v>
      </c>
      <c r="G1964">
        <f>SUMIF($B$2:B1964,B1964,$C$2:C1964)</f>
        <v>3776</v>
      </c>
      <c r="H1964">
        <f t="shared" si="241"/>
        <v>0.1</v>
      </c>
      <c r="I1964">
        <f t="shared" si="242"/>
        <v>5.8000000000000007</v>
      </c>
      <c r="J1964">
        <f t="shared" si="243"/>
        <v>2</v>
      </c>
      <c r="K1964">
        <f t="shared" si="246"/>
        <v>4231</v>
      </c>
      <c r="L1964">
        <f t="shared" si="244"/>
        <v>4173</v>
      </c>
      <c r="M1964">
        <f t="shared" si="247"/>
        <v>0</v>
      </c>
      <c r="N1964">
        <f t="shared" si="245"/>
        <v>4173</v>
      </c>
    </row>
    <row r="1965" spans="1:14" x14ac:dyDescent="0.25">
      <c r="A1965" s="6">
        <v>41689</v>
      </c>
      <c r="B1965" s="7" t="s">
        <v>63</v>
      </c>
      <c r="C1965" s="8">
        <v>19</v>
      </c>
      <c r="D1965">
        <f t="shared" si="240"/>
        <v>2014</v>
      </c>
      <c r="E1965">
        <f>F1965*C1965</f>
        <v>42.37</v>
      </c>
      <c r="F1965">
        <f>VLOOKUP(D1965,$Y$3:$Z$12,2)</f>
        <v>2.23</v>
      </c>
      <c r="G1965">
        <f>SUMIF($B$2:B1965,B1965,$C$2:C1965)</f>
        <v>46</v>
      </c>
      <c r="H1965">
        <f t="shared" si="241"/>
        <v>0</v>
      </c>
      <c r="I1965">
        <f t="shared" si="242"/>
        <v>0</v>
      </c>
      <c r="J1965">
        <f t="shared" si="243"/>
        <v>2</v>
      </c>
      <c r="K1965">
        <f t="shared" si="246"/>
        <v>4173</v>
      </c>
      <c r="L1965">
        <f t="shared" si="244"/>
        <v>4154</v>
      </c>
      <c r="M1965">
        <f t="shared" si="247"/>
        <v>0</v>
      </c>
      <c r="N1965">
        <f t="shared" si="245"/>
        <v>4154</v>
      </c>
    </row>
    <row r="1966" spans="1:14" x14ac:dyDescent="0.25">
      <c r="A1966" s="3">
        <v>41689</v>
      </c>
      <c r="B1966" s="4" t="s">
        <v>12</v>
      </c>
      <c r="C1966" s="5">
        <v>388</v>
      </c>
      <c r="D1966">
        <f t="shared" si="240"/>
        <v>2014</v>
      </c>
      <c r="E1966">
        <f>F1966*C1966</f>
        <v>865.24</v>
      </c>
      <c r="F1966">
        <f>VLOOKUP(D1966,$Y$3:$Z$12,2)</f>
        <v>2.23</v>
      </c>
      <c r="G1966">
        <f>SUMIF($B$2:B1966,B1966,$C$2:C1966)</f>
        <v>24640</v>
      </c>
      <c r="H1966">
        <f t="shared" si="241"/>
        <v>0.2</v>
      </c>
      <c r="I1966">
        <f t="shared" si="242"/>
        <v>77.600000000000009</v>
      </c>
      <c r="J1966">
        <f t="shared" si="243"/>
        <v>2</v>
      </c>
      <c r="K1966">
        <f t="shared" si="246"/>
        <v>4154</v>
      </c>
      <c r="L1966">
        <f t="shared" si="244"/>
        <v>3766</v>
      </c>
      <c r="M1966">
        <f t="shared" si="247"/>
        <v>0</v>
      </c>
      <c r="N1966">
        <f t="shared" si="245"/>
        <v>3766</v>
      </c>
    </row>
    <row r="1967" spans="1:14" x14ac:dyDescent="0.25">
      <c r="A1967" s="6">
        <v>41690</v>
      </c>
      <c r="B1967" s="7" t="s">
        <v>108</v>
      </c>
      <c r="C1967" s="8">
        <v>20</v>
      </c>
      <c r="D1967">
        <f t="shared" si="240"/>
        <v>2014</v>
      </c>
      <c r="E1967">
        <f>F1967*C1967</f>
        <v>44.6</v>
      </c>
      <c r="F1967">
        <f>VLOOKUP(D1967,$Y$3:$Z$12,2)</f>
        <v>2.23</v>
      </c>
      <c r="G1967">
        <f>SUMIF($B$2:B1967,B1967,$C$2:C1967)</f>
        <v>79</v>
      </c>
      <c r="H1967">
        <f t="shared" si="241"/>
        <v>0</v>
      </c>
      <c r="I1967">
        <f t="shared" si="242"/>
        <v>0</v>
      </c>
      <c r="J1967">
        <f t="shared" si="243"/>
        <v>2</v>
      </c>
      <c r="K1967">
        <f t="shared" si="246"/>
        <v>3766</v>
      </c>
      <c r="L1967">
        <f t="shared" si="244"/>
        <v>3746</v>
      </c>
      <c r="M1967">
        <f t="shared" si="247"/>
        <v>0</v>
      </c>
      <c r="N1967">
        <f t="shared" si="245"/>
        <v>3746</v>
      </c>
    </row>
    <row r="1968" spans="1:14" x14ac:dyDescent="0.25">
      <c r="A1968" s="3">
        <v>41690</v>
      </c>
      <c r="B1968" s="4" t="s">
        <v>9</v>
      </c>
      <c r="C1968" s="5">
        <v>185</v>
      </c>
      <c r="D1968">
        <f t="shared" si="240"/>
        <v>2014</v>
      </c>
      <c r="E1968">
        <f>F1968*C1968</f>
        <v>412.55</v>
      </c>
      <c r="F1968">
        <f>VLOOKUP(D1968,$Y$3:$Z$12,2)</f>
        <v>2.23</v>
      </c>
      <c r="G1968">
        <f>SUMIF($B$2:B1968,B1968,$C$2:C1968)</f>
        <v>4125</v>
      </c>
      <c r="H1968">
        <f t="shared" si="241"/>
        <v>0.1</v>
      </c>
      <c r="I1968">
        <f t="shared" si="242"/>
        <v>18.5</v>
      </c>
      <c r="J1968">
        <f t="shared" si="243"/>
        <v>2</v>
      </c>
      <c r="K1968">
        <f t="shared" si="246"/>
        <v>3746</v>
      </c>
      <c r="L1968">
        <f t="shared" si="244"/>
        <v>3561</v>
      </c>
      <c r="M1968">
        <f t="shared" si="247"/>
        <v>0</v>
      </c>
      <c r="N1968">
        <f t="shared" si="245"/>
        <v>3561</v>
      </c>
    </row>
    <row r="1969" spans="1:14" x14ac:dyDescent="0.25">
      <c r="A1969" s="6">
        <v>41690</v>
      </c>
      <c r="B1969" s="7" t="s">
        <v>69</v>
      </c>
      <c r="C1969" s="8">
        <v>191</v>
      </c>
      <c r="D1969">
        <f t="shared" si="240"/>
        <v>2014</v>
      </c>
      <c r="E1969">
        <f>F1969*C1969</f>
        <v>425.93</v>
      </c>
      <c r="F1969">
        <f>VLOOKUP(D1969,$Y$3:$Z$12,2)</f>
        <v>2.23</v>
      </c>
      <c r="G1969">
        <f>SUMIF($B$2:B1969,B1969,$C$2:C1969)</f>
        <v>3738</v>
      </c>
      <c r="H1969">
        <f t="shared" si="241"/>
        <v>0.1</v>
      </c>
      <c r="I1969">
        <f t="shared" si="242"/>
        <v>19.100000000000001</v>
      </c>
      <c r="J1969">
        <f t="shared" si="243"/>
        <v>2</v>
      </c>
      <c r="K1969">
        <f t="shared" si="246"/>
        <v>3561</v>
      </c>
      <c r="L1969">
        <f t="shared" si="244"/>
        <v>3370</v>
      </c>
      <c r="M1969">
        <f t="shared" si="247"/>
        <v>0</v>
      </c>
      <c r="N1969">
        <f t="shared" si="245"/>
        <v>3370</v>
      </c>
    </row>
    <row r="1970" spans="1:14" x14ac:dyDescent="0.25">
      <c r="A1970" s="3">
        <v>41691</v>
      </c>
      <c r="B1970" s="4" t="s">
        <v>90</v>
      </c>
      <c r="C1970" s="5">
        <v>1</v>
      </c>
      <c r="D1970">
        <f t="shared" si="240"/>
        <v>2014</v>
      </c>
      <c r="E1970">
        <f>F1970*C1970</f>
        <v>2.23</v>
      </c>
      <c r="F1970">
        <f>VLOOKUP(D1970,$Y$3:$Z$12,2)</f>
        <v>2.23</v>
      </c>
      <c r="G1970">
        <f>SUMIF($B$2:B1970,B1970,$C$2:C1970)</f>
        <v>55</v>
      </c>
      <c r="H1970">
        <f t="shared" si="241"/>
        <v>0</v>
      </c>
      <c r="I1970">
        <f t="shared" si="242"/>
        <v>0</v>
      </c>
      <c r="J1970">
        <f t="shared" si="243"/>
        <v>2</v>
      </c>
      <c r="K1970">
        <f t="shared" si="246"/>
        <v>3370</v>
      </c>
      <c r="L1970">
        <f t="shared" si="244"/>
        <v>3369</v>
      </c>
      <c r="M1970">
        <f t="shared" si="247"/>
        <v>0</v>
      </c>
      <c r="N1970">
        <f t="shared" si="245"/>
        <v>3369</v>
      </c>
    </row>
    <row r="1971" spans="1:14" x14ac:dyDescent="0.25">
      <c r="A1971" s="6">
        <v>41692</v>
      </c>
      <c r="B1971" s="7" t="s">
        <v>74</v>
      </c>
      <c r="C1971" s="8">
        <v>90</v>
      </c>
      <c r="D1971">
        <f t="shared" si="240"/>
        <v>2014</v>
      </c>
      <c r="E1971">
        <f>F1971*C1971</f>
        <v>200.7</v>
      </c>
      <c r="F1971">
        <f>VLOOKUP(D1971,$Y$3:$Z$12,2)</f>
        <v>2.23</v>
      </c>
      <c r="G1971">
        <f>SUMIF($B$2:B1971,B1971,$C$2:C1971)</f>
        <v>2781</v>
      </c>
      <c r="H1971">
        <f t="shared" si="241"/>
        <v>0.1</v>
      </c>
      <c r="I1971">
        <f t="shared" si="242"/>
        <v>9</v>
      </c>
      <c r="J1971">
        <f t="shared" si="243"/>
        <v>2</v>
      </c>
      <c r="K1971">
        <f t="shared" si="246"/>
        <v>3369</v>
      </c>
      <c r="L1971">
        <f t="shared" si="244"/>
        <v>3279</v>
      </c>
      <c r="M1971">
        <f t="shared" si="247"/>
        <v>0</v>
      </c>
      <c r="N1971">
        <f t="shared" si="245"/>
        <v>3279</v>
      </c>
    </row>
    <row r="1972" spans="1:14" x14ac:dyDescent="0.25">
      <c r="A1972" s="3">
        <v>41696</v>
      </c>
      <c r="B1972" s="4" t="s">
        <v>12</v>
      </c>
      <c r="C1972" s="5">
        <v>234</v>
      </c>
      <c r="D1972">
        <f t="shared" si="240"/>
        <v>2014</v>
      </c>
      <c r="E1972">
        <f>F1972*C1972</f>
        <v>521.82000000000005</v>
      </c>
      <c r="F1972">
        <f>VLOOKUP(D1972,$Y$3:$Z$12,2)</f>
        <v>2.23</v>
      </c>
      <c r="G1972">
        <f>SUMIF($B$2:B1972,B1972,$C$2:C1972)</f>
        <v>24874</v>
      </c>
      <c r="H1972">
        <f t="shared" si="241"/>
        <v>0.2</v>
      </c>
      <c r="I1972">
        <f t="shared" si="242"/>
        <v>46.800000000000004</v>
      </c>
      <c r="J1972">
        <f t="shared" si="243"/>
        <v>2</v>
      </c>
      <c r="K1972">
        <f t="shared" si="246"/>
        <v>3279</v>
      </c>
      <c r="L1972">
        <f t="shared" si="244"/>
        <v>3045</v>
      </c>
      <c r="M1972">
        <f t="shared" si="247"/>
        <v>2000</v>
      </c>
      <c r="N1972">
        <f t="shared" si="245"/>
        <v>5045</v>
      </c>
    </row>
    <row r="1973" spans="1:14" x14ac:dyDescent="0.25">
      <c r="A1973" s="6">
        <v>41699</v>
      </c>
      <c r="B1973" s="7" t="s">
        <v>48</v>
      </c>
      <c r="C1973" s="8">
        <v>212</v>
      </c>
      <c r="D1973">
        <f t="shared" si="240"/>
        <v>2014</v>
      </c>
      <c r="E1973">
        <f>F1973*C1973</f>
        <v>472.76</v>
      </c>
      <c r="F1973">
        <f>VLOOKUP(D1973,$Y$3:$Z$12,2)</f>
        <v>2.23</v>
      </c>
      <c r="G1973">
        <f>SUMIF($B$2:B1973,B1973,$C$2:C1973)</f>
        <v>23855</v>
      </c>
      <c r="H1973">
        <f t="shared" si="241"/>
        <v>0.2</v>
      </c>
      <c r="I1973">
        <f t="shared" si="242"/>
        <v>42.400000000000006</v>
      </c>
      <c r="J1973">
        <f t="shared" si="243"/>
        <v>3</v>
      </c>
      <c r="K1973">
        <f t="shared" si="246"/>
        <v>5045</v>
      </c>
      <c r="L1973">
        <f t="shared" si="244"/>
        <v>4833</v>
      </c>
      <c r="M1973">
        <f t="shared" si="247"/>
        <v>0</v>
      </c>
      <c r="N1973">
        <f t="shared" si="245"/>
        <v>4833</v>
      </c>
    </row>
    <row r="1974" spans="1:14" x14ac:dyDescent="0.25">
      <c r="A1974" s="3">
        <v>41701</v>
      </c>
      <c r="B1974" s="4" t="s">
        <v>48</v>
      </c>
      <c r="C1974" s="5">
        <v>372</v>
      </c>
      <c r="D1974">
        <f t="shared" si="240"/>
        <v>2014</v>
      </c>
      <c r="E1974">
        <f>F1974*C1974</f>
        <v>829.56</v>
      </c>
      <c r="F1974">
        <f>VLOOKUP(D1974,$Y$3:$Z$12,2)</f>
        <v>2.23</v>
      </c>
      <c r="G1974">
        <f>SUMIF($B$2:B1974,B1974,$C$2:C1974)</f>
        <v>24227</v>
      </c>
      <c r="H1974">
        <f t="shared" si="241"/>
        <v>0.2</v>
      </c>
      <c r="I1974">
        <f t="shared" si="242"/>
        <v>74.400000000000006</v>
      </c>
      <c r="J1974">
        <f t="shared" si="243"/>
        <v>3</v>
      </c>
      <c r="K1974">
        <f t="shared" si="246"/>
        <v>4833</v>
      </c>
      <c r="L1974">
        <f t="shared" si="244"/>
        <v>4461</v>
      </c>
      <c r="M1974">
        <f t="shared" si="247"/>
        <v>0</v>
      </c>
      <c r="N1974">
        <f t="shared" si="245"/>
        <v>4461</v>
      </c>
    </row>
    <row r="1975" spans="1:14" x14ac:dyDescent="0.25">
      <c r="A1975" s="6">
        <v>41701</v>
      </c>
      <c r="B1975" s="7" t="s">
        <v>38</v>
      </c>
      <c r="C1975" s="8">
        <v>102</v>
      </c>
      <c r="D1975">
        <f t="shared" si="240"/>
        <v>2014</v>
      </c>
      <c r="E1975">
        <f>F1975*C1975</f>
        <v>227.46</v>
      </c>
      <c r="F1975">
        <f>VLOOKUP(D1975,$Y$3:$Z$12,2)</f>
        <v>2.23</v>
      </c>
      <c r="G1975">
        <f>SUMIF($B$2:B1975,B1975,$C$2:C1975)</f>
        <v>4092</v>
      </c>
      <c r="H1975">
        <f t="shared" si="241"/>
        <v>0.1</v>
      </c>
      <c r="I1975">
        <f t="shared" si="242"/>
        <v>10.200000000000001</v>
      </c>
      <c r="J1975">
        <f t="shared" si="243"/>
        <v>3</v>
      </c>
      <c r="K1975">
        <f t="shared" si="246"/>
        <v>4461</v>
      </c>
      <c r="L1975">
        <f t="shared" si="244"/>
        <v>4359</v>
      </c>
      <c r="M1975">
        <f t="shared" si="247"/>
        <v>0</v>
      </c>
      <c r="N1975">
        <f t="shared" si="245"/>
        <v>4359</v>
      </c>
    </row>
    <row r="1976" spans="1:14" x14ac:dyDescent="0.25">
      <c r="A1976" s="3">
        <v>41701</v>
      </c>
      <c r="B1976" s="4" t="s">
        <v>13</v>
      </c>
      <c r="C1976" s="5">
        <v>69</v>
      </c>
      <c r="D1976">
        <f t="shared" si="240"/>
        <v>2014</v>
      </c>
      <c r="E1976">
        <f>F1976*C1976</f>
        <v>153.87</v>
      </c>
      <c r="F1976">
        <f>VLOOKUP(D1976,$Y$3:$Z$12,2)</f>
        <v>2.23</v>
      </c>
      <c r="G1976">
        <f>SUMIF($B$2:B1976,B1976,$C$2:C1976)</f>
        <v>4663</v>
      </c>
      <c r="H1976">
        <f t="shared" si="241"/>
        <v>0.1</v>
      </c>
      <c r="I1976">
        <f t="shared" si="242"/>
        <v>6.9</v>
      </c>
      <c r="J1976">
        <f t="shared" si="243"/>
        <v>3</v>
      </c>
      <c r="K1976">
        <f t="shared" si="246"/>
        <v>4359</v>
      </c>
      <c r="L1976">
        <f t="shared" si="244"/>
        <v>4290</v>
      </c>
      <c r="M1976">
        <f t="shared" si="247"/>
        <v>0</v>
      </c>
      <c r="N1976">
        <f t="shared" si="245"/>
        <v>4290</v>
      </c>
    </row>
    <row r="1977" spans="1:14" x14ac:dyDescent="0.25">
      <c r="A1977" s="6">
        <v>41708</v>
      </c>
      <c r="B1977" s="7" t="s">
        <v>178</v>
      </c>
      <c r="C1977" s="8">
        <v>5</v>
      </c>
      <c r="D1977">
        <f t="shared" si="240"/>
        <v>2014</v>
      </c>
      <c r="E1977">
        <f>F1977*C1977</f>
        <v>11.15</v>
      </c>
      <c r="F1977">
        <f>VLOOKUP(D1977,$Y$3:$Z$12,2)</f>
        <v>2.23</v>
      </c>
      <c r="G1977">
        <f>SUMIF($B$2:B1977,B1977,$C$2:C1977)</f>
        <v>59</v>
      </c>
      <c r="H1977">
        <f t="shared" si="241"/>
        <v>0</v>
      </c>
      <c r="I1977">
        <f t="shared" si="242"/>
        <v>0</v>
      </c>
      <c r="J1977">
        <f t="shared" si="243"/>
        <v>3</v>
      </c>
      <c r="K1977">
        <f t="shared" si="246"/>
        <v>4290</v>
      </c>
      <c r="L1977">
        <f t="shared" si="244"/>
        <v>4285</v>
      </c>
      <c r="M1977">
        <f t="shared" si="247"/>
        <v>0</v>
      </c>
      <c r="N1977">
        <f t="shared" si="245"/>
        <v>4285</v>
      </c>
    </row>
    <row r="1978" spans="1:14" x14ac:dyDescent="0.25">
      <c r="A1978" s="3">
        <v>41713</v>
      </c>
      <c r="B1978" s="4" t="s">
        <v>72</v>
      </c>
      <c r="C1978" s="5">
        <v>146</v>
      </c>
      <c r="D1978">
        <f t="shared" si="240"/>
        <v>2014</v>
      </c>
      <c r="E1978">
        <f>F1978*C1978</f>
        <v>325.58</v>
      </c>
      <c r="F1978">
        <f>VLOOKUP(D1978,$Y$3:$Z$12,2)</f>
        <v>2.23</v>
      </c>
      <c r="G1978">
        <f>SUMIF($B$2:B1978,B1978,$C$2:C1978)</f>
        <v>3302</v>
      </c>
      <c r="H1978">
        <f t="shared" si="241"/>
        <v>0.1</v>
      </c>
      <c r="I1978">
        <f t="shared" si="242"/>
        <v>14.600000000000001</v>
      </c>
      <c r="J1978">
        <f t="shared" si="243"/>
        <v>3</v>
      </c>
      <c r="K1978">
        <f t="shared" si="246"/>
        <v>4285</v>
      </c>
      <c r="L1978">
        <f t="shared" si="244"/>
        <v>4139</v>
      </c>
      <c r="M1978">
        <f t="shared" si="247"/>
        <v>0</v>
      </c>
      <c r="N1978">
        <f t="shared" si="245"/>
        <v>4139</v>
      </c>
    </row>
    <row r="1979" spans="1:14" x14ac:dyDescent="0.25">
      <c r="A1979" s="6">
        <v>41714</v>
      </c>
      <c r="B1979" s="7" t="s">
        <v>23</v>
      </c>
      <c r="C1979" s="8">
        <v>114</v>
      </c>
      <c r="D1979">
        <f t="shared" si="240"/>
        <v>2014</v>
      </c>
      <c r="E1979">
        <f>F1979*C1979</f>
        <v>254.22</v>
      </c>
      <c r="F1979">
        <f>VLOOKUP(D1979,$Y$3:$Z$12,2)</f>
        <v>2.23</v>
      </c>
      <c r="G1979">
        <f>SUMIF($B$2:B1979,B1979,$C$2:C1979)</f>
        <v>1431</v>
      </c>
      <c r="H1979">
        <f t="shared" si="241"/>
        <v>0.1</v>
      </c>
      <c r="I1979">
        <f t="shared" si="242"/>
        <v>11.4</v>
      </c>
      <c r="J1979">
        <f t="shared" si="243"/>
        <v>3</v>
      </c>
      <c r="K1979">
        <f t="shared" si="246"/>
        <v>4139</v>
      </c>
      <c r="L1979">
        <f t="shared" si="244"/>
        <v>4025</v>
      </c>
      <c r="M1979">
        <f t="shared" si="247"/>
        <v>0</v>
      </c>
      <c r="N1979">
        <f t="shared" si="245"/>
        <v>4025</v>
      </c>
    </row>
    <row r="1980" spans="1:14" x14ac:dyDescent="0.25">
      <c r="A1980" s="3">
        <v>41716</v>
      </c>
      <c r="B1980" s="4" t="s">
        <v>17</v>
      </c>
      <c r="C1980" s="5">
        <v>265</v>
      </c>
      <c r="D1980">
        <f t="shared" si="240"/>
        <v>2014</v>
      </c>
      <c r="E1980">
        <f>F1980*C1980</f>
        <v>590.95000000000005</v>
      </c>
      <c r="F1980">
        <f>VLOOKUP(D1980,$Y$3:$Z$12,2)</f>
        <v>2.23</v>
      </c>
      <c r="G1980">
        <f>SUMIF($B$2:B1980,B1980,$C$2:C1980)</f>
        <v>21873</v>
      </c>
      <c r="H1980">
        <f t="shared" si="241"/>
        <v>0.2</v>
      </c>
      <c r="I1980">
        <f t="shared" si="242"/>
        <v>53</v>
      </c>
      <c r="J1980">
        <f t="shared" si="243"/>
        <v>3</v>
      </c>
      <c r="K1980">
        <f t="shared" si="246"/>
        <v>4025</v>
      </c>
      <c r="L1980">
        <f t="shared" si="244"/>
        <v>3760</v>
      </c>
      <c r="M1980">
        <f t="shared" si="247"/>
        <v>0</v>
      </c>
      <c r="N1980">
        <f t="shared" si="245"/>
        <v>3760</v>
      </c>
    </row>
    <row r="1981" spans="1:14" x14ac:dyDescent="0.25">
      <c r="A1981" s="6">
        <v>41716</v>
      </c>
      <c r="B1981" s="7" t="s">
        <v>131</v>
      </c>
      <c r="C1981" s="8">
        <v>1</v>
      </c>
      <c r="D1981">
        <f t="shared" si="240"/>
        <v>2014</v>
      </c>
      <c r="E1981">
        <f>F1981*C1981</f>
        <v>2.23</v>
      </c>
      <c r="F1981">
        <f>VLOOKUP(D1981,$Y$3:$Z$12,2)</f>
        <v>2.23</v>
      </c>
      <c r="G1981">
        <f>SUMIF($B$2:B1981,B1981,$C$2:C1981)</f>
        <v>7</v>
      </c>
      <c r="H1981">
        <f t="shared" si="241"/>
        <v>0</v>
      </c>
      <c r="I1981">
        <f t="shared" si="242"/>
        <v>0</v>
      </c>
      <c r="J1981">
        <f t="shared" si="243"/>
        <v>3</v>
      </c>
      <c r="K1981">
        <f t="shared" si="246"/>
        <v>3760</v>
      </c>
      <c r="L1981">
        <f t="shared" si="244"/>
        <v>3759</v>
      </c>
      <c r="M1981">
        <f t="shared" si="247"/>
        <v>0</v>
      </c>
      <c r="N1981">
        <f t="shared" si="245"/>
        <v>3759</v>
      </c>
    </row>
    <row r="1982" spans="1:14" x14ac:dyDescent="0.25">
      <c r="A1982" s="3">
        <v>41719</v>
      </c>
      <c r="B1982" s="4" t="s">
        <v>159</v>
      </c>
      <c r="C1982" s="5">
        <v>16</v>
      </c>
      <c r="D1982">
        <f t="shared" si="240"/>
        <v>2014</v>
      </c>
      <c r="E1982">
        <f>F1982*C1982</f>
        <v>35.68</v>
      </c>
      <c r="F1982">
        <f>VLOOKUP(D1982,$Y$3:$Z$12,2)</f>
        <v>2.23</v>
      </c>
      <c r="G1982">
        <f>SUMIF($B$2:B1982,B1982,$C$2:C1982)</f>
        <v>31</v>
      </c>
      <c r="H1982">
        <f t="shared" si="241"/>
        <v>0</v>
      </c>
      <c r="I1982">
        <f t="shared" si="242"/>
        <v>0</v>
      </c>
      <c r="J1982">
        <f t="shared" si="243"/>
        <v>3</v>
      </c>
      <c r="K1982">
        <f t="shared" si="246"/>
        <v>3759</v>
      </c>
      <c r="L1982">
        <f t="shared" si="244"/>
        <v>3743</v>
      </c>
      <c r="M1982">
        <f t="shared" si="247"/>
        <v>0</v>
      </c>
      <c r="N1982">
        <f t="shared" si="245"/>
        <v>3743</v>
      </c>
    </row>
    <row r="1983" spans="1:14" x14ac:dyDescent="0.25">
      <c r="A1983" s="6">
        <v>41721</v>
      </c>
      <c r="B1983" s="7" t="s">
        <v>194</v>
      </c>
      <c r="C1983" s="8">
        <v>11</v>
      </c>
      <c r="D1983">
        <f t="shared" si="240"/>
        <v>2014</v>
      </c>
      <c r="E1983">
        <f>F1983*C1983</f>
        <v>24.53</v>
      </c>
      <c r="F1983">
        <f>VLOOKUP(D1983,$Y$3:$Z$12,2)</f>
        <v>2.23</v>
      </c>
      <c r="G1983">
        <f>SUMIF($B$2:B1983,B1983,$C$2:C1983)</f>
        <v>18</v>
      </c>
      <c r="H1983">
        <f t="shared" si="241"/>
        <v>0</v>
      </c>
      <c r="I1983">
        <f t="shared" si="242"/>
        <v>0</v>
      </c>
      <c r="J1983">
        <f t="shared" si="243"/>
        <v>3</v>
      </c>
      <c r="K1983">
        <f t="shared" si="246"/>
        <v>3743</v>
      </c>
      <c r="L1983">
        <f t="shared" si="244"/>
        <v>3732</v>
      </c>
      <c r="M1983">
        <f t="shared" si="247"/>
        <v>0</v>
      </c>
      <c r="N1983">
        <f t="shared" si="245"/>
        <v>3732</v>
      </c>
    </row>
    <row r="1984" spans="1:14" x14ac:dyDescent="0.25">
      <c r="A1984" s="3">
        <v>41721</v>
      </c>
      <c r="B1984" s="4" t="s">
        <v>25</v>
      </c>
      <c r="C1984" s="5">
        <v>118</v>
      </c>
      <c r="D1984">
        <f t="shared" si="240"/>
        <v>2014</v>
      </c>
      <c r="E1984">
        <f>F1984*C1984</f>
        <v>263.14</v>
      </c>
      <c r="F1984">
        <f>VLOOKUP(D1984,$Y$3:$Z$12,2)</f>
        <v>2.23</v>
      </c>
      <c r="G1984">
        <f>SUMIF($B$2:B1984,B1984,$C$2:C1984)</f>
        <v>21597</v>
      </c>
      <c r="H1984">
        <f t="shared" si="241"/>
        <v>0.2</v>
      </c>
      <c r="I1984">
        <f t="shared" si="242"/>
        <v>23.6</v>
      </c>
      <c r="J1984">
        <f t="shared" si="243"/>
        <v>3</v>
      </c>
      <c r="K1984">
        <f t="shared" si="246"/>
        <v>3732</v>
      </c>
      <c r="L1984">
        <f t="shared" si="244"/>
        <v>3614</v>
      </c>
      <c r="M1984">
        <f t="shared" si="247"/>
        <v>0</v>
      </c>
      <c r="N1984">
        <f t="shared" si="245"/>
        <v>3614</v>
      </c>
    </row>
    <row r="1985" spans="1:14" x14ac:dyDescent="0.25">
      <c r="A1985" s="6">
        <v>41728</v>
      </c>
      <c r="B1985" s="7" t="s">
        <v>48</v>
      </c>
      <c r="C1985" s="8">
        <v>213</v>
      </c>
      <c r="D1985">
        <f t="shared" si="240"/>
        <v>2014</v>
      </c>
      <c r="E1985">
        <f>F1985*C1985</f>
        <v>474.99</v>
      </c>
      <c r="F1985">
        <f>VLOOKUP(D1985,$Y$3:$Z$12,2)</f>
        <v>2.23</v>
      </c>
      <c r="G1985">
        <f>SUMIF($B$2:B1985,B1985,$C$2:C1985)</f>
        <v>24440</v>
      </c>
      <c r="H1985">
        <f t="shared" si="241"/>
        <v>0.2</v>
      </c>
      <c r="I1985">
        <f t="shared" si="242"/>
        <v>42.6</v>
      </c>
      <c r="J1985">
        <f t="shared" si="243"/>
        <v>3</v>
      </c>
      <c r="K1985">
        <f t="shared" si="246"/>
        <v>3614</v>
      </c>
      <c r="L1985">
        <f t="shared" si="244"/>
        <v>3401</v>
      </c>
      <c r="M1985">
        <f t="shared" si="247"/>
        <v>2000</v>
      </c>
      <c r="N1985">
        <f t="shared" si="245"/>
        <v>5401</v>
      </c>
    </row>
    <row r="1986" spans="1:14" x14ac:dyDescent="0.25">
      <c r="A1986" s="3">
        <v>41732</v>
      </c>
      <c r="B1986" s="4" t="s">
        <v>12</v>
      </c>
      <c r="C1986" s="5">
        <v>146</v>
      </c>
      <c r="D1986">
        <f t="shared" si="240"/>
        <v>2014</v>
      </c>
      <c r="E1986">
        <f>F1986*C1986</f>
        <v>325.58</v>
      </c>
      <c r="F1986">
        <f>VLOOKUP(D1986,$Y$3:$Z$12,2)</f>
        <v>2.23</v>
      </c>
      <c r="G1986">
        <f>SUMIF($B$2:B1986,B1986,$C$2:C1986)</f>
        <v>25020</v>
      </c>
      <c r="H1986">
        <f t="shared" si="241"/>
        <v>0.2</v>
      </c>
      <c r="I1986">
        <f t="shared" si="242"/>
        <v>29.200000000000003</v>
      </c>
      <c r="J1986">
        <f t="shared" si="243"/>
        <v>4</v>
      </c>
      <c r="K1986">
        <f t="shared" si="246"/>
        <v>5401</v>
      </c>
      <c r="L1986">
        <f t="shared" si="244"/>
        <v>5255</v>
      </c>
      <c r="M1986">
        <f t="shared" si="247"/>
        <v>0</v>
      </c>
      <c r="N1986">
        <f t="shared" si="245"/>
        <v>5255</v>
      </c>
    </row>
    <row r="1987" spans="1:14" x14ac:dyDescent="0.25">
      <c r="A1987" s="6">
        <v>41734</v>
      </c>
      <c r="B1987" s="7" t="s">
        <v>127</v>
      </c>
      <c r="C1987" s="8">
        <v>6</v>
      </c>
      <c r="D1987">
        <f t="shared" ref="D1987:D2050" si="248">YEAR(A1987)</f>
        <v>2014</v>
      </c>
      <c r="E1987">
        <f>F1987*C1987</f>
        <v>13.379999999999999</v>
      </c>
      <c r="F1987">
        <f>VLOOKUP(D1987,$Y$3:$Z$12,2)</f>
        <v>2.23</v>
      </c>
      <c r="G1987">
        <f>SUMIF($B$2:B1987,B1987,$C$2:C1987)</f>
        <v>17</v>
      </c>
      <c r="H1987">
        <f t="shared" ref="H1987:H2050" si="249">IF(G1987 &gt;= 10000,0.2,IF(G1987 &gt;= 1000,0.1,IF(G1987 &gt;= 100,0.05,0)))</f>
        <v>0</v>
      </c>
      <c r="I1987">
        <f t="shared" ref="I1987:I2050" si="250">H1987*C1987</f>
        <v>0</v>
      </c>
      <c r="J1987">
        <f t="shared" ref="J1987:J2050" si="251">MONTH(A1987)</f>
        <v>4</v>
      </c>
      <c r="K1987">
        <f t="shared" si="246"/>
        <v>5255</v>
      </c>
      <c r="L1987">
        <f t="shared" ref="L1987:L2050" si="252">K1987-C1987</f>
        <v>5249</v>
      </c>
      <c r="M1987">
        <f t="shared" si="247"/>
        <v>0</v>
      </c>
      <c r="N1987">
        <f t="shared" ref="N1987:N2050" si="253">L1987+M1987</f>
        <v>5249</v>
      </c>
    </row>
    <row r="1988" spans="1:14" x14ac:dyDescent="0.25">
      <c r="A1988" s="3">
        <v>41736</v>
      </c>
      <c r="B1988" s="4" t="s">
        <v>48</v>
      </c>
      <c r="C1988" s="5">
        <v>392</v>
      </c>
      <c r="D1988">
        <f t="shared" si="248"/>
        <v>2014</v>
      </c>
      <c r="E1988">
        <f>F1988*C1988</f>
        <v>874.16</v>
      </c>
      <c r="F1988">
        <f>VLOOKUP(D1988,$Y$3:$Z$12,2)</f>
        <v>2.23</v>
      </c>
      <c r="G1988">
        <f>SUMIF($B$2:B1988,B1988,$C$2:C1988)</f>
        <v>24832</v>
      </c>
      <c r="H1988">
        <f t="shared" si="249"/>
        <v>0.2</v>
      </c>
      <c r="I1988">
        <f t="shared" si="250"/>
        <v>78.400000000000006</v>
      </c>
      <c r="J1988">
        <f t="shared" si="251"/>
        <v>4</v>
      </c>
      <c r="K1988">
        <f t="shared" ref="K1988:K2051" si="254">N1987</f>
        <v>5249</v>
      </c>
      <c r="L1988">
        <f t="shared" si="252"/>
        <v>4857</v>
      </c>
      <c r="M1988">
        <f t="shared" ref="M1988:M2051" si="255">IF(J1988 &lt;&gt; J1989,MROUND(IF(ROUNDUP(5000 - L1988,-3) &lt; 0, 0, ROUNDUP(5000 - L1988,-3)),1000),0)</f>
        <v>0</v>
      </c>
      <c r="N1988">
        <f t="shared" si="253"/>
        <v>4857</v>
      </c>
    </row>
    <row r="1989" spans="1:14" x14ac:dyDescent="0.25">
      <c r="A1989" s="6">
        <v>41736</v>
      </c>
      <c r="B1989" s="7" t="s">
        <v>105</v>
      </c>
      <c r="C1989" s="8">
        <v>422</v>
      </c>
      <c r="D1989">
        <f t="shared" si="248"/>
        <v>2014</v>
      </c>
      <c r="E1989">
        <f>F1989*C1989</f>
        <v>941.06</v>
      </c>
      <c r="F1989">
        <f>VLOOKUP(D1989,$Y$3:$Z$12,2)</f>
        <v>2.23</v>
      </c>
      <c r="G1989">
        <f>SUMIF($B$2:B1989,B1989,$C$2:C1989)</f>
        <v>6908</v>
      </c>
      <c r="H1989">
        <f t="shared" si="249"/>
        <v>0.1</v>
      </c>
      <c r="I1989">
        <f t="shared" si="250"/>
        <v>42.2</v>
      </c>
      <c r="J1989">
        <f t="shared" si="251"/>
        <v>4</v>
      </c>
      <c r="K1989">
        <f t="shared" si="254"/>
        <v>4857</v>
      </c>
      <c r="L1989">
        <f t="shared" si="252"/>
        <v>4435</v>
      </c>
      <c r="M1989">
        <f t="shared" si="255"/>
        <v>0</v>
      </c>
      <c r="N1989">
        <f t="shared" si="253"/>
        <v>4435</v>
      </c>
    </row>
    <row r="1990" spans="1:14" x14ac:dyDescent="0.25">
      <c r="A1990" s="3">
        <v>41740</v>
      </c>
      <c r="B1990" s="4" t="s">
        <v>25</v>
      </c>
      <c r="C1990" s="5">
        <v>474</v>
      </c>
      <c r="D1990">
        <f t="shared" si="248"/>
        <v>2014</v>
      </c>
      <c r="E1990">
        <f>F1990*C1990</f>
        <v>1057.02</v>
      </c>
      <c r="F1990">
        <f>VLOOKUP(D1990,$Y$3:$Z$12,2)</f>
        <v>2.23</v>
      </c>
      <c r="G1990">
        <f>SUMIF($B$2:B1990,B1990,$C$2:C1990)</f>
        <v>22071</v>
      </c>
      <c r="H1990">
        <f t="shared" si="249"/>
        <v>0.2</v>
      </c>
      <c r="I1990">
        <f t="shared" si="250"/>
        <v>94.800000000000011</v>
      </c>
      <c r="J1990">
        <f t="shared" si="251"/>
        <v>4</v>
      </c>
      <c r="K1990">
        <f t="shared" si="254"/>
        <v>4435</v>
      </c>
      <c r="L1990">
        <f t="shared" si="252"/>
        <v>3961</v>
      </c>
      <c r="M1990">
        <f t="shared" si="255"/>
        <v>0</v>
      </c>
      <c r="N1990">
        <f t="shared" si="253"/>
        <v>3961</v>
      </c>
    </row>
    <row r="1991" spans="1:14" x14ac:dyDescent="0.25">
      <c r="A1991" s="6">
        <v>41741</v>
      </c>
      <c r="B1991" s="7" t="s">
        <v>58</v>
      </c>
      <c r="C1991" s="8">
        <v>166</v>
      </c>
      <c r="D1991">
        <f t="shared" si="248"/>
        <v>2014</v>
      </c>
      <c r="E1991">
        <f>F1991*C1991</f>
        <v>370.18</v>
      </c>
      <c r="F1991">
        <f>VLOOKUP(D1991,$Y$3:$Z$12,2)</f>
        <v>2.23</v>
      </c>
      <c r="G1991">
        <f>SUMIF($B$2:B1991,B1991,$C$2:C1991)</f>
        <v>4322</v>
      </c>
      <c r="H1991">
        <f t="shared" si="249"/>
        <v>0.1</v>
      </c>
      <c r="I1991">
        <f t="shared" si="250"/>
        <v>16.600000000000001</v>
      </c>
      <c r="J1991">
        <f t="shared" si="251"/>
        <v>4</v>
      </c>
      <c r="K1991">
        <f t="shared" si="254"/>
        <v>3961</v>
      </c>
      <c r="L1991">
        <f t="shared" si="252"/>
        <v>3795</v>
      </c>
      <c r="M1991">
        <f t="shared" si="255"/>
        <v>0</v>
      </c>
      <c r="N1991">
        <f t="shared" si="253"/>
        <v>3795</v>
      </c>
    </row>
    <row r="1992" spans="1:14" x14ac:dyDescent="0.25">
      <c r="A1992" s="3">
        <v>41743</v>
      </c>
      <c r="B1992" s="4" t="s">
        <v>58</v>
      </c>
      <c r="C1992" s="5">
        <v>121</v>
      </c>
      <c r="D1992">
        <f t="shared" si="248"/>
        <v>2014</v>
      </c>
      <c r="E1992">
        <f>F1992*C1992</f>
        <v>269.83</v>
      </c>
      <c r="F1992">
        <f>VLOOKUP(D1992,$Y$3:$Z$12,2)</f>
        <v>2.23</v>
      </c>
      <c r="G1992">
        <f>SUMIF($B$2:B1992,B1992,$C$2:C1992)</f>
        <v>4443</v>
      </c>
      <c r="H1992">
        <f t="shared" si="249"/>
        <v>0.1</v>
      </c>
      <c r="I1992">
        <f t="shared" si="250"/>
        <v>12.100000000000001</v>
      </c>
      <c r="J1992">
        <f t="shared" si="251"/>
        <v>4</v>
      </c>
      <c r="K1992">
        <f t="shared" si="254"/>
        <v>3795</v>
      </c>
      <c r="L1992">
        <f t="shared" si="252"/>
        <v>3674</v>
      </c>
      <c r="M1992">
        <f t="shared" si="255"/>
        <v>0</v>
      </c>
      <c r="N1992">
        <f t="shared" si="253"/>
        <v>3674</v>
      </c>
    </row>
    <row r="1993" spans="1:14" x14ac:dyDescent="0.25">
      <c r="A1993" s="6">
        <v>41744</v>
      </c>
      <c r="B1993" s="7" t="s">
        <v>20</v>
      </c>
      <c r="C1993" s="8">
        <v>406</v>
      </c>
      <c r="D1993">
        <f t="shared" si="248"/>
        <v>2014</v>
      </c>
      <c r="E1993">
        <f>F1993*C1993</f>
        <v>905.38</v>
      </c>
      <c r="F1993">
        <f>VLOOKUP(D1993,$Y$3:$Z$12,2)</f>
        <v>2.23</v>
      </c>
      <c r="G1993">
        <f>SUMIF($B$2:B1993,B1993,$C$2:C1993)</f>
        <v>17592</v>
      </c>
      <c r="H1993">
        <f t="shared" si="249"/>
        <v>0.2</v>
      </c>
      <c r="I1993">
        <f t="shared" si="250"/>
        <v>81.2</v>
      </c>
      <c r="J1993">
        <f t="shared" si="251"/>
        <v>4</v>
      </c>
      <c r="K1993">
        <f t="shared" si="254"/>
        <v>3674</v>
      </c>
      <c r="L1993">
        <f t="shared" si="252"/>
        <v>3268</v>
      </c>
      <c r="M1993">
        <f t="shared" si="255"/>
        <v>0</v>
      </c>
      <c r="N1993">
        <f t="shared" si="253"/>
        <v>3268</v>
      </c>
    </row>
    <row r="1994" spans="1:14" x14ac:dyDescent="0.25">
      <c r="A1994" s="3">
        <v>41746</v>
      </c>
      <c r="B1994" s="4" t="s">
        <v>29</v>
      </c>
      <c r="C1994" s="5">
        <v>41</v>
      </c>
      <c r="D1994">
        <f t="shared" si="248"/>
        <v>2014</v>
      </c>
      <c r="E1994">
        <f>F1994*C1994</f>
        <v>91.429999999999993</v>
      </c>
      <c r="F1994">
        <f>VLOOKUP(D1994,$Y$3:$Z$12,2)</f>
        <v>2.23</v>
      </c>
      <c r="G1994">
        <f>SUMIF($B$2:B1994,B1994,$C$2:C1994)</f>
        <v>2286</v>
      </c>
      <c r="H1994">
        <f t="shared" si="249"/>
        <v>0.1</v>
      </c>
      <c r="I1994">
        <f t="shared" si="250"/>
        <v>4.1000000000000005</v>
      </c>
      <c r="J1994">
        <f t="shared" si="251"/>
        <v>4</v>
      </c>
      <c r="K1994">
        <f t="shared" si="254"/>
        <v>3268</v>
      </c>
      <c r="L1994">
        <f t="shared" si="252"/>
        <v>3227</v>
      </c>
      <c r="M1994">
        <f t="shared" si="255"/>
        <v>0</v>
      </c>
      <c r="N1994">
        <f t="shared" si="253"/>
        <v>3227</v>
      </c>
    </row>
    <row r="1995" spans="1:14" x14ac:dyDescent="0.25">
      <c r="A1995" s="6">
        <v>41750</v>
      </c>
      <c r="B1995" s="7" t="s">
        <v>53</v>
      </c>
      <c r="C1995" s="8">
        <v>254</v>
      </c>
      <c r="D1995">
        <f t="shared" si="248"/>
        <v>2014</v>
      </c>
      <c r="E1995">
        <f>F1995*C1995</f>
        <v>566.41999999999996</v>
      </c>
      <c r="F1995">
        <f>VLOOKUP(D1995,$Y$3:$Z$12,2)</f>
        <v>2.23</v>
      </c>
      <c r="G1995">
        <f>SUMIF($B$2:B1995,B1995,$C$2:C1995)</f>
        <v>21355</v>
      </c>
      <c r="H1995">
        <f t="shared" si="249"/>
        <v>0.2</v>
      </c>
      <c r="I1995">
        <f t="shared" si="250"/>
        <v>50.800000000000004</v>
      </c>
      <c r="J1995">
        <f t="shared" si="251"/>
        <v>4</v>
      </c>
      <c r="K1995">
        <f t="shared" si="254"/>
        <v>3227</v>
      </c>
      <c r="L1995">
        <f t="shared" si="252"/>
        <v>2973</v>
      </c>
      <c r="M1995">
        <f t="shared" si="255"/>
        <v>0</v>
      </c>
      <c r="N1995">
        <f t="shared" si="253"/>
        <v>2973</v>
      </c>
    </row>
    <row r="1996" spans="1:14" x14ac:dyDescent="0.25">
      <c r="A1996" s="3">
        <v>41750</v>
      </c>
      <c r="B1996" s="4" t="s">
        <v>12</v>
      </c>
      <c r="C1996" s="5">
        <v>246</v>
      </c>
      <c r="D1996">
        <f t="shared" si="248"/>
        <v>2014</v>
      </c>
      <c r="E1996">
        <f>F1996*C1996</f>
        <v>548.58000000000004</v>
      </c>
      <c r="F1996">
        <f>VLOOKUP(D1996,$Y$3:$Z$12,2)</f>
        <v>2.23</v>
      </c>
      <c r="G1996">
        <f>SUMIF($B$2:B1996,B1996,$C$2:C1996)</f>
        <v>25266</v>
      </c>
      <c r="H1996">
        <f t="shared" si="249"/>
        <v>0.2</v>
      </c>
      <c r="I1996">
        <f t="shared" si="250"/>
        <v>49.2</v>
      </c>
      <c r="J1996">
        <f t="shared" si="251"/>
        <v>4</v>
      </c>
      <c r="K1996">
        <f t="shared" si="254"/>
        <v>2973</v>
      </c>
      <c r="L1996">
        <f t="shared" si="252"/>
        <v>2727</v>
      </c>
      <c r="M1996">
        <f t="shared" si="255"/>
        <v>0</v>
      </c>
      <c r="N1996">
        <f t="shared" si="253"/>
        <v>2727</v>
      </c>
    </row>
    <row r="1997" spans="1:14" x14ac:dyDescent="0.25">
      <c r="A1997" s="6">
        <v>41755</v>
      </c>
      <c r="B1997" s="7" t="s">
        <v>22</v>
      </c>
      <c r="C1997" s="8">
        <v>148</v>
      </c>
      <c r="D1997">
        <f t="shared" si="248"/>
        <v>2014</v>
      </c>
      <c r="E1997">
        <f>F1997*C1997</f>
        <v>330.04</v>
      </c>
      <c r="F1997">
        <f>VLOOKUP(D1997,$Y$3:$Z$12,2)</f>
        <v>2.23</v>
      </c>
      <c r="G1997">
        <f>SUMIF($B$2:B1997,B1997,$C$2:C1997)</f>
        <v>4593</v>
      </c>
      <c r="H1997">
        <f t="shared" si="249"/>
        <v>0.1</v>
      </c>
      <c r="I1997">
        <f t="shared" si="250"/>
        <v>14.8</v>
      </c>
      <c r="J1997">
        <f t="shared" si="251"/>
        <v>4</v>
      </c>
      <c r="K1997">
        <f t="shared" si="254"/>
        <v>2727</v>
      </c>
      <c r="L1997">
        <f t="shared" si="252"/>
        <v>2579</v>
      </c>
      <c r="M1997">
        <f t="shared" si="255"/>
        <v>0</v>
      </c>
      <c r="N1997">
        <f t="shared" si="253"/>
        <v>2579</v>
      </c>
    </row>
    <row r="1998" spans="1:14" x14ac:dyDescent="0.25">
      <c r="A1998" s="3">
        <v>41755</v>
      </c>
      <c r="B1998" s="4" t="s">
        <v>8</v>
      </c>
      <c r="C1998" s="5">
        <v>365</v>
      </c>
      <c r="D1998">
        <f t="shared" si="248"/>
        <v>2014</v>
      </c>
      <c r="E1998">
        <f>F1998*C1998</f>
        <v>813.95</v>
      </c>
      <c r="F1998">
        <f>VLOOKUP(D1998,$Y$3:$Z$12,2)</f>
        <v>2.23</v>
      </c>
      <c r="G1998">
        <f>SUMIF($B$2:B1998,B1998,$C$2:C1998)</f>
        <v>11096</v>
      </c>
      <c r="H1998">
        <f t="shared" si="249"/>
        <v>0.2</v>
      </c>
      <c r="I1998">
        <f t="shared" si="250"/>
        <v>73</v>
      </c>
      <c r="J1998">
        <f t="shared" si="251"/>
        <v>4</v>
      </c>
      <c r="K1998">
        <f t="shared" si="254"/>
        <v>2579</v>
      </c>
      <c r="L1998">
        <f t="shared" si="252"/>
        <v>2214</v>
      </c>
      <c r="M1998">
        <f t="shared" si="255"/>
        <v>0</v>
      </c>
      <c r="N1998">
        <f t="shared" si="253"/>
        <v>2214</v>
      </c>
    </row>
    <row r="1999" spans="1:14" x14ac:dyDescent="0.25">
      <c r="A1999" s="6">
        <v>41756</v>
      </c>
      <c r="B1999" s="7" t="s">
        <v>23</v>
      </c>
      <c r="C1999" s="8">
        <v>20</v>
      </c>
      <c r="D1999">
        <f t="shared" si="248"/>
        <v>2014</v>
      </c>
      <c r="E1999">
        <f>F1999*C1999</f>
        <v>44.6</v>
      </c>
      <c r="F1999">
        <f>VLOOKUP(D1999,$Y$3:$Z$12,2)</f>
        <v>2.23</v>
      </c>
      <c r="G1999">
        <f>SUMIF($B$2:B1999,B1999,$C$2:C1999)</f>
        <v>1451</v>
      </c>
      <c r="H1999">
        <f t="shared" si="249"/>
        <v>0.1</v>
      </c>
      <c r="I1999">
        <f t="shared" si="250"/>
        <v>2</v>
      </c>
      <c r="J1999">
        <f t="shared" si="251"/>
        <v>4</v>
      </c>
      <c r="K1999">
        <f t="shared" si="254"/>
        <v>2214</v>
      </c>
      <c r="L1999">
        <f t="shared" si="252"/>
        <v>2194</v>
      </c>
      <c r="M1999">
        <f t="shared" si="255"/>
        <v>3000</v>
      </c>
      <c r="N1999">
        <f t="shared" si="253"/>
        <v>5194</v>
      </c>
    </row>
    <row r="2000" spans="1:14" x14ac:dyDescent="0.25">
      <c r="A2000" s="3">
        <v>41761</v>
      </c>
      <c r="B2000" s="4" t="s">
        <v>140</v>
      </c>
      <c r="C2000" s="5">
        <v>4</v>
      </c>
      <c r="D2000">
        <f t="shared" si="248"/>
        <v>2014</v>
      </c>
      <c r="E2000">
        <f>F2000*C2000</f>
        <v>8.92</v>
      </c>
      <c r="F2000">
        <f>VLOOKUP(D2000,$Y$3:$Z$12,2)</f>
        <v>2.23</v>
      </c>
      <c r="G2000">
        <f>SUMIF($B$2:B2000,B2000,$C$2:C2000)</f>
        <v>39</v>
      </c>
      <c r="H2000">
        <f t="shared" si="249"/>
        <v>0</v>
      </c>
      <c r="I2000">
        <f t="shared" si="250"/>
        <v>0</v>
      </c>
      <c r="J2000">
        <f t="shared" si="251"/>
        <v>5</v>
      </c>
      <c r="K2000">
        <f t="shared" si="254"/>
        <v>5194</v>
      </c>
      <c r="L2000">
        <f t="shared" si="252"/>
        <v>5190</v>
      </c>
      <c r="M2000">
        <f t="shared" si="255"/>
        <v>0</v>
      </c>
      <c r="N2000">
        <f t="shared" si="253"/>
        <v>5190</v>
      </c>
    </row>
    <row r="2001" spans="1:14" x14ac:dyDescent="0.25">
      <c r="A2001" s="6">
        <v>41764</v>
      </c>
      <c r="B2001" s="7" t="s">
        <v>48</v>
      </c>
      <c r="C2001" s="8">
        <v>215</v>
      </c>
      <c r="D2001">
        <f t="shared" si="248"/>
        <v>2014</v>
      </c>
      <c r="E2001">
        <f>F2001*C2001</f>
        <v>479.45</v>
      </c>
      <c r="F2001">
        <f>VLOOKUP(D2001,$Y$3:$Z$12,2)</f>
        <v>2.23</v>
      </c>
      <c r="G2001">
        <f>SUMIF($B$2:B2001,B2001,$C$2:C2001)</f>
        <v>25047</v>
      </c>
      <c r="H2001">
        <f t="shared" si="249"/>
        <v>0.2</v>
      </c>
      <c r="I2001">
        <f t="shared" si="250"/>
        <v>43</v>
      </c>
      <c r="J2001">
        <f t="shared" si="251"/>
        <v>5</v>
      </c>
      <c r="K2001">
        <f t="shared" si="254"/>
        <v>5190</v>
      </c>
      <c r="L2001">
        <f t="shared" si="252"/>
        <v>4975</v>
      </c>
      <c r="M2001">
        <f t="shared" si="255"/>
        <v>0</v>
      </c>
      <c r="N2001">
        <f t="shared" si="253"/>
        <v>4975</v>
      </c>
    </row>
    <row r="2002" spans="1:14" x14ac:dyDescent="0.25">
      <c r="A2002" s="3">
        <v>41766</v>
      </c>
      <c r="B2002" s="4" t="s">
        <v>15</v>
      </c>
      <c r="C2002" s="5">
        <v>138</v>
      </c>
      <c r="D2002">
        <f t="shared" si="248"/>
        <v>2014</v>
      </c>
      <c r="E2002">
        <f>F2002*C2002</f>
        <v>307.74</v>
      </c>
      <c r="F2002">
        <f>VLOOKUP(D2002,$Y$3:$Z$12,2)</f>
        <v>2.23</v>
      </c>
      <c r="G2002">
        <f>SUMIF($B$2:B2002,B2002,$C$2:C2002)</f>
        <v>4522</v>
      </c>
      <c r="H2002">
        <f t="shared" si="249"/>
        <v>0.1</v>
      </c>
      <c r="I2002">
        <f t="shared" si="250"/>
        <v>13.8</v>
      </c>
      <c r="J2002">
        <f t="shared" si="251"/>
        <v>5</v>
      </c>
      <c r="K2002">
        <f t="shared" si="254"/>
        <v>4975</v>
      </c>
      <c r="L2002">
        <f t="shared" si="252"/>
        <v>4837</v>
      </c>
      <c r="M2002">
        <f t="shared" si="255"/>
        <v>0</v>
      </c>
      <c r="N2002">
        <f t="shared" si="253"/>
        <v>4837</v>
      </c>
    </row>
    <row r="2003" spans="1:14" x14ac:dyDescent="0.25">
      <c r="A2003" s="6">
        <v>41766</v>
      </c>
      <c r="B2003" s="7" t="s">
        <v>10</v>
      </c>
      <c r="C2003" s="8">
        <v>496</v>
      </c>
      <c r="D2003">
        <f t="shared" si="248"/>
        <v>2014</v>
      </c>
      <c r="E2003">
        <f>F2003*C2003</f>
        <v>1106.08</v>
      </c>
      <c r="F2003">
        <f>VLOOKUP(D2003,$Y$3:$Z$12,2)</f>
        <v>2.23</v>
      </c>
      <c r="G2003">
        <f>SUMIF($B$2:B2003,B2003,$C$2:C2003)</f>
        <v>25284</v>
      </c>
      <c r="H2003">
        <f t="shared" si="249"/>
        <v>0.2</v>
      </c>
      <c r="I2003">
        <f t="shared" si="250"/>
        <v>99.2</v>
      </c>
      <c r="J2003">
        <f t="shared" si="251"/>
        <v>5</v>
      </c>
      <c r="K2003">
        <f t="shared" si="254"/>
        <v>4837</v>
      </c>
      <c r="L2003">
        <f t="shared" si="252"/>
        <v>4341</v>
      </c>
      <c r="M2003">
        <f t="shared" si="255"/>
        <v>0</v>
      </c>
      <c r="N2003">
        <f t="shared" si="253"/>
        <v>4341</v>
      </c>
    </row>
    <row r="2004" spans="1:14" x14ac:dyDescent="0.25">
      <c r="A2004" s="3">
        <v>41767</v>
      </c>
      <c r="B2004" s="4" t="s">
        <v>40</v>
      </c>
      <c r="C2004" s="5">
        <v>155</v>
      </c>
      <c r="D2004">
        <f t="shared" si="248"/>
        <v>2014</v>
      </c>
      <c r="E2004">
        <f>F2004*C2004</f>
        <v>345.65</v>
      </c>
      <c r="F2004">
        <f>VLOOKUP(D2004,$Y$3:$Z$12,2)</f>
        <v>2.23</v>
      </c>
      <c r="G2004">
        <f>SUMIF($B$2:B2004,B2004,$C$2:C2004)</f>
        <v>4842</v>
      </c>
      <c r="H2004">
        <f t="shared" si="249"/>
        <v>0.1</v>
      </c>
      <c r="I2004">
        <f t="shared" si="250"/>
        <v>15.5</v>
      </c>
      <c r="J2004">
        <f t="shared" si="251"/>
        <v>5</v>
      </c>
      <c r="K2004">
        <f t="shared" si="254"/>
        <v>4341</v>
      </c>
      <c r="L2004">
        <f t="shared" si="252"/>
        <v>4186</v>
      </c>
      <c r="M2004">
        <f t="shared" si="255"/>
        <v>0</v>
      </c>
      <c r="N2004">
        <f t="shared" si="253"/>
        <v>4186</v>
      </c>
    </row>
    <row r="2005" spans="1:14" x14ac:dyDescent="0.25">
      <c r="A2005" s="6">
        <v>41770</v>
      </c>
      <c r="B2005" s="7" t="s">
        <v>27</v>
      </c>
      <c r="C2005" s="8">
        <v>386</v>
      </c>
      <c r="D2005">
        <f t="shared" si="248"/>
        <v>2014</v>
      </c>
      <c r="E2005">
        <f>F2005*C2005</f>
        <v>860.78</v>
      </c>
      <c r="F2005">
        <f>VLOOKUP(D2005,$Y$3:$Z$12,2)</f>
        <v>2.23</v>
      </c>
      <c r="G2005">
        <f>SUMIF($B$2:B2005,B2005,$C$2:C2005)</f>
        <v>5465</v>
      </c>
      <c r="H2005">
        <f t="shared" si="249"/>
        <v>0.1</v>
      </c>
      <c r="I2005">
        <f t="shared" si="250"/>
        <v>38.6</v>
      </c>
      <c r="J2005">
        <f t="shared" si="251"/>
        <v>5</v>
      </c>
      <c r="K2005">
        <f t="shared" si="254"/>
        <v>4186</v>
      </c>
      <c r="L2005">
        <f t="shared" si="252"/>
        <v>3800</v>
      </c>
      <c r="M2005">
        <f t="shared" si="255"/>
        <v>0</v>
      </c>
      <c r="N2005">
        <f t="shared" si="253"/>
        <v>3800</v>
      </c>
    </row>
    <row r="2006" spans="1:14" x14ac:dyDescent="0.25">
      <c r="A2006" s="3">
        <v>41773</v>
      </c>
      <c r="B2006" s="4" t="s">
        <v>74</v>
      </c>
      <c r="C2006" s="5">
        <v>124</v>
      </c>
      <c r="D2006">
        <f t="shared" si="248"/>
        <v>2014</v>
      </c>
      <c r="E2006">
        <f>F2006*C2006</f>
        <v>276.52</v>
      </c>
      <c r="F2006">
        <f>VLOOKUP(D2006,$Y$3:$Z$12,2)</f>
        <v>2.23</v>
      </c>
      <c r="G2006">
        <f>SUMIF($B$2:B2006,B2006,$C$2:C2006)</f>
        <v>2905</v>
      </c>
      <c r="H2006">
        <f t="shared" si="249"/>
        <v>0.1</v>
      </c>
      <c r="I2006">
        <f t="shared" si="250"/>
        <v>12.4</v>
      </c>
      <c r="J2006">
        <f t="shared" si="251"/>
        <v>5</v>
      </c>
      <c r="K2006">
        <f t="shared" si="254"/>
        <v>3800</v>
      </c>
      <c r="L2006">
        <f t="shared" si="252"/>
        <v>3676</v>
      </c>
      <c r="M2006">
        <f t="shared" si="255"/>
        <v>0</v>
      </c>
      <c r="N2006">
        <f t="shared" si="253"/>
        <v>3676</v>
      </c>
    </row>
    <row r="2007" spans="1:14" x14ac:dyDescent="0.25">
      <c r="A2007" s="6">
        <v>41774</v>
      </c>
      <c r="B2007" s="7" t="s">
        <v>17</v>
      </c>
      <c r="C2007" s="8">
        <v>173</v>
      </c>
      <c r="D2007">
        <f t="shared" si="248"/>
        <v>2014</v>
      </c>
      <c r="E2007">
        <f>F2007*C2007</f>
        <v>385.79</v>
      </c>
      <c r="F2007">
        <f>VLOOKUP(D2007,$Y$3:$Z$12,2)</f>
        <v>2.23</v>
      </c>
      <c r="G2007">
        <f>SUMIF($B$2:B2007,B2007,$C$2:C2007)</f>
        <v>22046</v>
      </c>
      <c r="H2007">
        <f t="shared" si="249"/>
        <v>0.2</v>
      </c>
      <c r="I2007">
        <f t="shared" si="250"/>
        <v>34.6</v>
      </c>
      <c r="J2007">
        <f t="shared" si="251"/>
        <v>5</v>
      </c>
      <c r="K2007">
        <f t="shared" si="254"/>
        <v>3676</v>
      </c>
      <c r="L2007">
        <f t="shared" si="252"/>
        <v>3503</v>
      </c>
      <c r="M2007">
        <f t="shared" si="255"/>
        <v>0</v>
      </c>
      <c r="N2007">
        <f t="shared" si="253"/>
        <v>3503</v>
      </c>
    </row>
    <row r="2008" spans="1:14" x14ac:dyDescent="0.25">
      <c r="A2008" s="3">
        <v>41776</v>
      </c>
      <c r="B2008" s="4" t="s">
        <v>38</v>
      </c>
      <c r="C2008" s="5">
        <v>161</v>
      </c>
      <c r="D2008">
        <f t="shared" si="248"/>
        <v>2014</v>
      </c>
      <c r="E2008">
        <f>F2008*C2008</f>
        <v>359.03</v>
      </c>
      <c r="F2008">
        <f>VLOOKUP(D2008,$Y$3:$Z$12,2)</f>
        <v>2.23</v>
      </c>
      <c r="G2008">
        <f>SUMIF($B$2:B2008,B2008,$C$2:C2008)</f>
        <v>4253</v>
      </c>
      <c r="H2008">
        <f t="shared" si="249"/>
        <v>0.1</v>
      </c>
      <c r="I2008">
        <f t="shared" si="250"/>
        <v>16.100000000000001</v>
      </c>
      <c r="J2008">
        <f t="shared" si="251"/>
        <v>5</v>
      </c>
      <c r="K2008">
        <f t="shared" si="254"/>
        <v>3503</v>
      </c>
      <c r="L2008">
        <f t="shared" si="252"/>
        <v>3342</v>
      </c>
      <c r="M2008">
        <f t="shared" si="255"/>
        <v>0</v>
      </c>
      <c r="N2008">
        <f t="shared" si="253"/>
        <v>3342</v>
      </c>
    </row>
    <row r="2009" spans="1:14" x14ac:dyDescent="0.25">
      <c r="A2009" s="6">
        <v>41778</v>
      </c>
      <c r="B2009" s="7" t="s">
        <v>72</v>
      </c>
      <c r="C2009" s="8">
        <v>147</v>
      </c>
      <c r="D2009">
        <f t="shared" si="248"/>
        <v>2014</v>
      </c>
      <c r="E2009">
        <f>F2009*C2009</f>
        <v>327.81</v>
      </c>
      <c r="F2009">
        <f>VLOOKUP(D2009,$Y$3:$Z$12,2)</f>
        <v>2.23</v>
      </c>
      <c r="G2009">
        <f>SUMIF($B$2:B2009,B2009,$C$2:C2009)</f>
        <v>3449</v>
      </c>
      <c r="H2009">
        <f t="shared" si="249"/>
        <v>0.1</v>
      </c>
      <c r="I2009">
        <f t="shared" si="250"/>
        <v>14.700000000000001</v>
      </c>
      <c r="J2009">
        <f t="shared" si="251"/>
        <v>5</v>
      </c>
      <c r="K2009">
        <f t="shared" si="254"/>
        <v>3342</v>
      </c>
      <c r="L2009">
        <f t="shared" si="252"/>
        <v>3195</v>
      </c>
      <c r="M2009">
        <f t="shared" si="255"/>
        <v>0</v>
      </c>
      <c r="N2009">
        <f t="shared" si="253"/>
        <v>3195</v>
      </c>
    </row>
    <row r="2010" spans="1:14" x14ac:dyDescent="0.25">
      <c r="A2010" s="3">
        <v>41784</v>
      </c>
      <c r="B2010" s="4" t="s">
        <v>25</v>
      </c>
      <c r="C2010" s="5">
        <v>401</v>
      </c>
      <c r="D2010">
        <f t="shared" si="248"/>
        <v>2014</v>
      </c>
      <c r="E2010">
        <f>F2010*C2010</f>
        <v>894.23</v>
      </c>
      <c r="F2010">
        <f>VLOOKUP(D2010,$Y$3:$Z$12,2)</f>
        <v>2.23</v>
      </c>
      <c r="G2010">
        <f>SUMIF($B$2:B2010,B2010,$C$2:C2010)</f>
        <v>22472</v>
      </c>
      <c r="H2010">
        <f t="shared" si="249"/>
        <v>0.2</v>
      </c>
      <c r="I2010">
        <f t="shared" si="250"/>
        <v>80.2</v>
      </c>
      <c r="J2010">
        <f t="shared" si="251"/>
        <v>5</v>
      </c>
      <c r="K2010">
        <f t="shared" si="254"/>
        <v>3195</v>
      </c>
      <c r="L2010">
        <f t="shared" si="252"/>
        <v>2794</v>
      </c>
      <c r="M2010">
        <f t="shared" si="255"/>
        <v>0</v>
      </c>
      <c r="N2010">
        <f t="shared" si="253"/>
        <v>2794</v>
      </c>
    </row>
    <row r="2011" spans="1:14" x14ac:dyDescent="0.25">
      <c r="A2011" s="6">
        <v>41784</v>
      </c>
      <c r="B2011" s="7" t="s">
        <v>53</v>
      </c>
      <c r="C2011" s="8">
        <v>101</v>
      </c>
      <c r="D2011">
        <f t="shared" si="248"/>
        <v>2014</v>
      </c>
      <c r="E2011">
        <f>F2011*C2011</f>
        <v>225.23</v>
      </c>
      <c r="F2011">
        <f>VLOOKUP(D2011,$Y$3:$Z$12,2)</f>
        <v>2.23</v>
      </c>
      <c r="G2011">
        <f>SUMIF($B$2:B2011,B2011,$C$2:C2011)</f>
        <v>21456</v>
      </c>
      <c r="H2011">
        <f t="shared" si="249"/>
        <v>0.2</v>
      </c>
      <c r="I2011">
        <f t="shared" si="250"/>
        <v>20.200000000000003</v>
      </c>
      <c r="J2011">
        <f t="shared" si="251"/>
        <v>5</v>
      </c>
      <c r="K2011">
        <f t="shared" si="254"/>
        <v>2794</v>
      </c>
      <c r="L2011">
        <f t="shared" si="252"/>
        <v>2693</v>
      </c>
      <c r="M2011">
        <f t="shared" si="255"/>
        <v>0</v>
      </c>
      <c r="N2011">
        <f t="shared" si="253"/>
        <v>2693</v>
      </c>
    </row>
    <row r="2012" spans="1:14" x14ac:dyDescent="0.25">
      <c r="A2012" s="3">
        <v>41785</v>
      </c>
      <c r="B2012" s="4" t="s">
        <v>25</v>
      </c>
      <c r="C2012" s="5">
        <v>169</v>
      </c>
      <c r="D2012">
        <f t="shared" si="248"/>
        <v>2014</v>
      </c>
      <c r="E2012">
        <f>F2012*C2012</f>
        <v>376.87</v>
      </c>
      <c r="F2012">
        <f>VLOOKUP(D2012,$Y$3:$Z$12,2)</f>
        <v>2.23</v>
      </c>
      <c r="G2012">
        <f>SUMIF($B$2:B2012,B2012,$C$2:C2012)</f>
        <v>22641</v>
      </c>
      <c r="H2012">
        <f t="shared" si="249"/>
        <v>0.2</v>
      </c>
      <c r="I2012">
        <f t="shared" si="250"/>
        <v>33.800000000000004</v>
      </c>
      <c r="J2012">
        <f t="shared" si="251"/>
        <v>5</v>
      </c>
      <c r="K2012">
        <f t="shared" si="254"/>
        <v>2693</v>
      </c>
      <c r="L2012">
        <f t="shared" si="252"/>
        <v>2524</v>
      </c>
      <c r="M2012">
        <f t="shared" si="255"/>
        <v>0</v>
      </c>
      <c r="N2012">
        <f t="shared" si="253"/>
        <v>2524</v>
      </c>
    </row>
    <row r="2013" spans="1:14" x14ac:dyDescent="0.25">
      <c r="A2013" s="6">
        <v>41786</v>
      </c>
      <c r="B2013" s="7" t="s">
        <v>17</v>
      </c>
      <c r="C2013" s="8">
        <v>324</v>
      </c>
      <c r="D2013">
        <f t="shared" si="248"/>
        <v>2014</v>
      </c>
      <c r="E2013">
        <f>F2013*C2013</f>
        <v>722.52</v>
      </c>
      <c r="F2013">
        <f>VLOOKUP(D2013,$Y$3:$Z$12,2)</f>
        <v>2.23</v>
      </c>
      <c r="G2013">
        <f>SUMIF($B$2:B2013,B2013,$C$2:C2013)</f>
        <v>22370</v>
      </c>
      <c r="H2013">
        <f t="shared" si="249"/>
        <v>0.2</v>
      </c>
      <c r="I2013">
        <f t="shared" si="250"/>
        <v>64.8</v>
      </c>
      <c r="J2013">
        <f t="shared" si="251"/>
        <v>5</v>
      </c>
      <c r="K2013">
        <f t="shared" si="254"/>
        <v>2524</v>
      </c>
      <c r="L2013">
        <f t="shared" si="252"/>
        <v>2200</v>
      </c>
      <c r="M2013">
        <f t="shared" si="255"/>
        <v>0</v>
      </c>
      <c r="N2013">
        <f t="shared" si="253"/>
        <v>2200</v>
      </c>
    </row>
    <row r="2014" spans="1:14" x14ac:dyDescent="0.25">
      <c r="A2014" s="3">
        <v>41787</v>
      </c>
      <c r="B2014" s="4" t="s">
        <v>222</v>
      </c>
      <c r="C2014" s="5">
        <v>16</v>
      </c>
      <c r="D2014">
        <f t="shared" si="248"/>
        <v>2014</v>
      </c>
      <c r="E2014">
        <f>F2014*C2014</f>
        <v>35.68</v>
      </c>
      <c r="F2014">
        <f>VLOOKUP(D2014,$Y$3:$Z$12,2)</f>
        <v>2.23</v>
      </c>
      <c r="G2014">
        <f>SUMIF($B$2:B2014,B2014,$C$2:C2014)</f>
        <v>29</v>
      </c>
      <c r="H2014">
        <f t="shared" si="249"/>
        <v>0</v>
      </c>
      <c r="I2014">
        <f t="shared" si="250"/>
        <v>0</v>
      </c>
      <c r="J2014">
        <f t="shared" si="251"/>
        <v>5</v>
      </c>
      <c r="K2014">
        <f t="shared" si="254"/>
        <v>2200</v>
      </c>
      <c r="L2014">
        <f t="shared" si="252"/>
        <v>2184</v>
      </c>
      <c r="M2014">
        <f t="shared" si="255"/>
        <v>0</v>
      </c>
      <c r="N2014">
        <f t="shared" si="253"/>
        <v>2184</v>
      </c>
    </row>
    <row r="2015" spans="1:14" x14ac:dyDescent="0.25">
      <c r="A2015" s="6">
        <v>41788</v>
      </c>
      <c r="B2015" s="7" t="s">
        <v>74</v>
      </c>
      <c r="C2015" s="8">
        <v>194</v>
      </c>
      <c r="D2015">
        <f t="shared" si="248"/>
        <v>2014</v>
      </c>
      <c r="E2015">
        <f>F2015*C2015</f>
        <v>432.62</v>
      </c>
      <c r="F2015">
        <f>VLOOKUP(D2015,$Y$3:$Z$12,2)</f>
        <v>2.23</v>
      </c>
      <c r="G2015">
        <f>SUMIF($B$2:B2015,B2015,$C$2:C2015)</f>
        <v>3099</v>
      </c>
      <c r="H2015">
        <f t="shared" si="249"/>
        <v>0.1</v>
      </c>
      <c r="I2015">
        <f t="shared" si="250"/>
        <v>19.400000000000002</v>
      </c>
      <c r="J2015">
        <f t="shared" si="251"/>
        <v>5</v>
      </c>
      <c r="K2015">
        <f t="shared" si="254"/>
        <v>2184</v>
      </c>
      <c r="L2015">
        <f t="shared" si="252"/>
        <v>1990</v>
      </c>
      <c r="M2015">
        <f t="shared" si="255"/>
        <v>0</v>
      </c>
      <c r="N2015">
        <f t="shared" si="253"/>
        <v>1990</v>
      </c>
    </row>
    <row r="2016" spans="1:14" x14ac:dyDescent="0.25">
      <c r="A2016" s="3">
        <v>41789</v>
      </c>
      <c r="B2016" s="4" t="s">
        <v>105</v>
      </c>
      <c r="C2016" s="5">
        <v>197</v>
      </c>
      <c r="D2016">
        <f t="shared" si="248"/>
        <v>2014</v>
      </c>
      <c r="E2016">
        <f>F2016*C2016</f>
        <v>439.31</v>
      </c>
      <c r="F2016">
        <f>VLOOKUP(D2016,$Y$3:$Z$12,2)</f>
        <v>2.23</v>
      </c>
      <c r="G2016">
        <f>SUMIF($B$2:B2016,B2016,$C$2:C2016)</f>
        <v>7105</v>
      </c>
      <c r="H2016">
        <f t="shared" si="249"/>
        <v>0.1</v>
      </c>
      <c r="I2016">
        <f t="shared" si="250"/>
        <v>19.700000000000003</v>
      </c>
      <c r="J2016">
        <f t="shared" si="251"/>
        <v>5</v>
      </c>
      <c r="K2016">
        <f t="shared" si="254"/>
        <v>1990</v>
      </c>
      <c r="L2016">
        <f t="shared" si="252"/>
        <v>1793</v>
      </c>
      <c r="M2016">
        <f t="shared" si="255"/>
        <v>0</v>
      </c>
      <c r="N2016">
        <f t="shared" si="253"/>
        <v>1793</v>
      </c>
    </row>
    <row r="2017" spans="1:14" x14ac:dyDescent="0.25">
      <c r="A2017" s="6">
        <v>41789</v>
      </c>
      <c r="B2017" s="7" t="s">
        <v>26</v>
      </c>
      <c r="C2017" s="8">
        <v>23</v>
      </c>
      <c r="D2017">
        <f t="shared" si="248"/>
        <v>2014</v>
      </c>
      <c r="E2017">
        <f>F2017*C2017</f>
        <v>51.29</v>
      </c>
      <c r="F2017">
        <f>VLOOKUP(D2017,$Y$3:$Z$12,2)</f>
        <v>2.23</v>
      </c>
      <c r="G2017">
        <f>SUMIF($B$2:B2017,B2017,$C$2:C2017)</f>
        <v>3799</v>
      </c>
      <c r="H2017">
        <f t="shared" si="249"/>
        <v>0.1</v>
      </c>
      <c r="I2017">
        <f t="shared" si="250"/>
        <v>2.3000000000000003</v>
      </c>
      <c r="J2017">
        <f t="shared" si="251"/>
        <v>5</v>
      </c>
      <c r="K2017">
        <f t="shared" si="254"/>
        <v>1793</v>
      </c>
      <c r="L2017">
        <f t="shared" si="252"/>
        <v>1770</v>
      </c>
      <c r="M2017">
        <f t="shared" si="255"/>
        <v>0</v>
      </c>
      <c r="N2017">
        <f t="shared" si="253"/>
        <v>1770</v>
      </c>
    </row>
    <row r="2018" spans="1:14" x14ac:dyDescent="0.25">
      <c r="A2018" s="3">
        <v>41790</v>
      </c>
      <c r="B2018" s="4" t="s">
        <v>15</v>
      </c>
      <c r="C2018" s="5">
        <v>138</v>
      </c>
      <c r="D2018">
        <f t="shared" si="248"/>
        <v>2014</v>
      </c>
      <c r="E2018">
        <f>F2018*C2018</f>
        <v>307.74</v>
      </c>
      <c r="F2018">
        <f>VLOOKUP(D2018,$Y$3:$Z$12,2)</f>
        <v>2.23</v>
      </c>
      <c r="G2018">
        <f>SUMIF($B$2:B2018,B2018,$C$2:C2018)</f>
        <v>4660</v>
      </c>
      <c r="H2018">
        <f t="shared" si="249"/>
        <v>0.1</v>
      </c>
      <c r="I2018">
        <f t="shared" si="250"/>
        <v>13.8</v>
      </c>
      <c r="J2018">
        <f t="shared" si="251"/>
        <v>5</v>
      </c>
      <c r="K2018">
        <f t="shared" si="254"/>
        <v>1770</v>
      </c>
      <c r="L2018">
        <f t="shared" si="252"/>
        <v>1632</v>
      </c>
      <c r="M2018">
        <f t="shared" si="255"/>
        <v>4000</v>
      </c>
      <c r="N2018">
        <f t="shared" si="253"/>
        <v>5632</v>
      </c>
    </row>
    <row r="2019" spans="1:14" x14ac:dyDescent="0.25">
      <c r="A2019" s="6">
        <v>41791</v>
      </c>
      <c r="B2019" s="7" t="s">
        <v>64</v>
      </c>
      <c r="C2019" s="8">
        <v>121</v>
      </c>
      <c r="D2019">
        <f t="shared" si="248"/>
        <v>2014</v>
      </c>
      <c r="E2019">
        <f>F2019*C2019</f>
        <v>269.83</v>
      </c>
      <c r="F2019">
        <f>VLOOKUP(D2019,$Y$3:$Z$12,2)</f>
        <v>2.23</v>
      </c>
      <c r="G2019">
        <f>SUMIF($B$2:B2019,B2019,$C$2:C2019)</f>
        <v>3050</v>
      </c>
      <c r="H2019">
        <f t="shared" si="249"/>
        <v>0.1</v>
      </c>
      <c r="I2019">
        <f t="shared" si="250"/>
        <v>12.100000000000001</v>
      </c>
      <c r="J2019">
        <f t="shared" si="251"/>
        <v>6</v>
      </c>
      <c r="K2019">
        <f t="shared" si="254"/>
        <v>5632</v>
      </c>
      <c r="L2019">
        <f t="shared" si="252"/>
        <v>5511</v>
      </c>
      <c r="M2019">
        <f t="shared" si="255"/>
        <v>0</v>
      </c>
      <c r="N2019">
        <f t="shared" si="253"/>
        <v>5511</v>
      </c>
    </row>
    <row r="2020" spans="1:14" x14ac:dyDescent="0.25">
      <c r="A2020" s="3">
        <v>41793</v>
      </c>
      <c r="B2020" s="4" t="s">
        <v>207</v>
      </c>
      <c r="C2020" s="5">
        <v>10</v>
      </c>
      <c r="D2020">
        <f t="shared" si="248"/>
        <v>2014</v>
      </c>
      <c r="E2020">
        <f>F2020*C2020</f>
        <v>22.3</v>
      </c>
      <c r="F2020">
        <f>VLOOKUP(D2020,$Y$3:$Z$12,2)</f>
        <v>2.23</v>
      </c>
      <c r="G2020">
        <f>SUMIF($B$2:B2020,B2020,$C$2:C2020)</f>
        <v>16</v>
      </c>
      <c r="H2020">
        <f t="shared" si="249"/>
        <v>0</v>
      </c>
      <c r="I2020">
        <f t="shared" si="250"/>
        <v>0</v>
      </c>
      <c r="J2020">
        <f t="shared" si="251"/>
        <v>6</v>
      </c>
      <c r="K2020">
        <f t="shared" si="254"/>
        <v>5511</v>
      </c>
      <c r="L2020">
        <f t="shared" si="252"/>
        <v>5501</v>
      </c>
      <c r="M2020">
        <f t="shared" si="255"/>
        <v>0</v>
      </c>
      <c r="N2020">
        <f t="shared" si="253"/>
        <v>5501</v>
      </c>
    </row>
    <row r="2021" spans="1:14" x14ac:dyDescent="0.25">
      <c r="A2021" s="6">
        <v>41795</v>
      </c>
      <c r="B2021" s="7" t="s">
        <v>133</v>
      </c>
      <c r="C2021" s="8">
        <v>9</v>
      </c>
      <c r="D2021">
        <f t="shared" si="248"/>
        <v>2014</v>
      </c>
      <c r="E2021">
        <f>F2021*C2021</f>
        <v>20.07</v>
      </c>
      <c r="F2021">
        <f>VLOOKUP(D2021,$Y$3:$Z$12,2)</f>
        <v>2.23</v>
      </c>
      <c r="G2021">
        <f>SUMIF($B$2:B2021,B2021,$C$2:C2021)</f>
        <v>41</v>
      </c>
      <c r="H2021">
        <f t="shared" si="249"/>
        <v>0</v>
      </c>
      <c r="I2021">
        <f t="shared" si="250"/>
        <v>0</v>
      </c>
      <c r="J2021">
        <f t="shared" si="251"/>
        <v>6</v>
      </c>
      <c r="K2021">
        <f t="shared" si="254"/>
        <v>5501</v>
      </c>
      <c r="L2021">
        <f t="shared" si="252"/>
        <v>5492</v>
      </c>
      <c r="M2021">
        <f t="shared" si="255"/>
        <v>0</v>
      </c>
      <c r="N2021">
        <f t="shared" si="253"/>
        <v>5492</v>
      </c>
    </row>
    <row r="2022" spans="1:14" x14ac:dyDescent="0.25">
      <c r="A2022" s="3">
        <v>41798</v>
      </c>
      <c r="B2022" s="4" t="s">
        <v>55</v>
      </c>
      <c r="C2022" s="5">
        <v>35</v>
      </c>
      <c r="D2022">
        <f t="shared" si="248"/>
        <v>2014</v>
      </c>
      <c r="E2022">
        <f>F2022*C2022</f>
        <v>78.05</v>
      </c>
      <c r="F2022">
        <f>VLOOKUP(D2022,$Y$3:$Z$12,2)</f>
        <v>2.23</v>
      </c>
      <c r="G2022">
        <f>SUMIF($B$2:B2022,B2022,$C$2:C2022)</f>
        <v>5181</v>
      </c>
      <c r="H2022">
        <f t="shared" si="249"/>
        <v>0.1</v>
      </c>
      <c r="I2022">
        <f t="shared" si="250"/>
        <v>3.5</v>
      </c>
      <c r="J2022">
        <f t="shared" si="251"/>
        <v>6</v>
      </c>
      <c r="K2022">
        <f t="shared" si="254"/>
        <v>5492</v>
      </c>
      <c r="L2022">
        <f t="shared" si="252"/>
        <v>5457</v>
      </c>
      <c r="M2022">
        <f t="shared" si="255"/>
        <v>0</v>
      </c>
      <c r="N2022">
        <f t="shared" si="253"/>
        <v>5457</v>
      </c>
    </row>
    <row r="2023" spans="1:14" x14ac:dyDescent="0.25">
      <c r="A2023" s="6">
        <v>41802</v>
      </c>
      <c r="B2023" s="7" t="s">
        <v>38</v>
      </c>
      <c r="C2023" s="8">
        <v>154</v>
      </c>
      <c r="D2023">
        <f t="shared" si="248"/>
        <v>2014</v>
      </c>
      <c r="E2023">
        <f>F2023*C2023</f>
        <v>343.42</v>
      </c>
      <c r="F2023">
        <f>VLOOKUP(D2023,$Y$3:$Z$12,2)</f>
        <v>2.23</v>
      </c>
      <c r="G2023">
        <f>SUMIF($B$2:B2023,B2023,$C$2:C2023)</f>
        <v>4407</v>
      </c>
      <c r="H2023">
        <f t="shared" si="249"/>
        <v>0.1</v>
      </c>
      <c r="I2023">
        <f t="shared" si="250"/>
        <v>15.4</v>
      </c>
      <c r="J2023">
        <f t="shared" si="251"/>
        <v>6</v>
      </c>
      <c r="K2023">
        <f t="shared" si="254"/>
        <v>5457</v>
      </c>
      <c r="L2023">
        <f t="shared" si="252"/>
        <v>5303</v>
      </c>
      <c r="M2023">
        <f t="shared" si="255"/>
        <v>0</v>
      </c>
      <c r="N2023">
        <f t="shared" si="253"/>
        <v>5303</v>
      </c>
    </row>
    <row r="2024" spans="1:14" x14ac:dyDescent="0.25">
      <c r="A2024" s="3">
        <v>41806</v>
      </c>
      <c r="B2024" s="4" t="s">
        <v>116</v>
      </c>
      <c r="C2024" s="5">
        <v>1</v>
      </c>
      <c r="D2024">
        <f t="shared" si="248"/>
        <v>2014</v>
      </c>
      <c r="E2024">
        <f>F2024*C2024</f>
        <v>2.23</v>
      </c>
      <c r="F2024">
        <f>VLOOKUP(D2024,$Y$3:$Z$12,2)</f>
        <v>2.23</v>
      </c>
      <c r="G2024">
        <f>SUMIF($B$2:B2024,B2024,$C$2:C2024)</f>
        <v>47</v>
      </c>
      <c r="H2024">
        <f t="shared" si="249"/>
        <v>0</v>
      </c>
      <c r="I2024">
        <f t="shared" si="250"/>
        <v>0</v>
      </c>
      <c r="J2024">
        <f t="shared" si="251"/>
        <v>6</v>
      </c>
      <c r="K2024">
        <f t="shared" si="254"/>
        <v>5303</v>
      </c>
      <c r="L2024">
        <f t="shared" si="252"/>
        <v>5302</v>
      </c>
      <c r="M2024">
        <f t="shared" si="255"/>
        <v>0</v>
      </c>
      <c r="N2024">
        <f t="shared" si="253"/>
        <v>5302</v>
      </c>
    </row>
    <row r="2025" spans="1:14" x14ac:dyDescent="0.25">
      <c r="A2025" s="6">
        <v>41807</v>
      </c>
      <c r="B2025" s="7" t="s">
        <v>17</v>
      </c>
      <c r="C2025" s="8">
        <v>249</v>
      </c>
      <c r="D2025">
        <f t="shared" si="248"/>
        <v>2014</v>
      </c>
      <c r="E2025">
        <f>F2025*C2025</f>
        <v>555.27</v>
      </c>
      <c r="F2025">
        <f>VLOOKUP(D2025,$Y$3:$Z$12,2)</f>
        <v>2.23</v>
      </c>
      <c r="G2025">
        <f>SUMIF($B$2:B2025,B2025,$C$2:C2025)</f>
        <v>22619</v>
      </c>
      <c r="H2025">
        <f t="shared" si="249"/>
        <v>0.2</v>
      </c>
      <c r="I2025">
        <f t="shared" si="250"/>
        <v>49.800000000000004</v>
      </c>
      <c r="J2025">
        <f t="shared" si="251"/>
        <v>6</v>
      </c>
      <c r="K2025">
        <f t="shared" si="254"/>
        <v>5302</v>
      </c>
      <c r="L2025">
        <f t="shared" si="252"/>
        <v>5053</v>
      </c>
      <c r="M2025">
        <f t="shared" si="255"/>
        <v>0</v>
      </c>
      <c r="N2025">
        <f t="shared" si="253"/>
        <v>5053</v>
      </c>
    </row>
    <row r="2026" spans="1:14" x14ac:dyDescent="0.25">
      <c r="A2026" s="3">
        <v>41807</v>
      </c>
      <c r="B2026" s="4" t="s">
        <v>40</v>
      </c>
      <c r="C2026" s="5">
        <v>27</v>
      </c>
      <c r="D2026">
        <f t="shared" si="248"/>
        <v>2014</v>
      </c>
      <c r="E2026">
        <f>F2026*C2026</f>
        <v>60.21</v>
      </c>
      <c r="F2026">
        <f>VLOOKUP(D2026,$Y$3:$Z$12,2)</f>
        <v>2.23</v>
      </c>
      <c r="G2026">
        <f>SUMIF($B$2:B2026,B2026,$C$2:C2026)</f>
        <v>4869</v>
      </c>
      <c r="H2026">
        <f t="shared" si="249"/>
        <v>0.1</v>
      </c>
      <c r="I2026">
        <f t="shared" si="250"/>
        <v>2.7</v>
      </c>
      <c r="J2026">
        <f t="shared" si="251"/>
        <v>6</v>
      </c>
      <c r="K2026">
        <f t="shared" si="254"/>
        <v>5053</v>
      </c>
      <c r="L2026">
        <f t="shared" si="252"/>
        <v>5026</v>
      </c>
      <c r="M2026">
        <f t="shared" si="255"/>
        <v>0</v>
      </c>
      <c r="N2026">
        <f t="shared" si="253"/>
        <v>5026</v>
      </c>
    </row>
    <row r="2027" spans="1:14" x14ac:dyDescent="0.25">
      <c r="A2027" s="6">
        <v>41809</v>
      </c>
      <c r="B2027" s="7" t="s">
        <v>15</v>
      </c>
      <c r="C2027" s="8">
        <v>167</v>
      </c>
      <c r="D2027">
        <f t="shared" si="248"/>
        <v>2014</v>
      </c>
      <c r="E2027">
        <f>F2027*C2027</f>
        <v>372.41</v>
      </c>
      <c r="F2027">
        <f>VLOOKUP(D2027,$Y$3:$Z$12,2)</f>
        <v>2.23</v>
      </c>
      <c r="G2027">
        <f>SUMIF($B$2:B2027,B2027,$C$2:C2027)</f>
        <v>4827</v>
      </c>
      <c r="H2027">
        <f t="shared" si="249"/>
        <v>0.1</v>
      </c>
      <c r="I2027">
        <f t="shared" si="250"/>
        <v>16.7</v>
      </c>
      <c r="J2027">
        <f t="shared" si="251"/>
        <v>6</v>
      </c>
      <c r="K2027">
        <f t="shared" si="254"/>
        <v>5026</v>
      </c>
      <c r="L2027">
        <f t="shared" si="252"/>
        <v>4859</v>
      </c>
      <c r="M2027">
        <f t="shared" si="255"/>
        <v>0</v>
      </c>
      <c r="N2027">
        <f t="shared" si="253"/>
        <v>4859</v>
      </c>
    </row>
    <row r="2028" spans="1:14" x14ac:dyDescent="0.25">
      <c r="A2028" s="3">
        <v>41810</v>
      </c>
      <c r="B2028" s="4" t="s">
        <v>15</v>
      </c>
      <c r="C2028" s="5">
        <v>71</v>
      </c>
      <c r="D2028">
        <f t="shared" si="248"/>
        <v>2014</v>
      </c>
      <c r="E2028">
        <f>F2028*C2028</f>
        <v>158.33000000000001</v>
      </c>
      <c r="F2028">
        <f>VLOOKUP(D2028,$Y$3:$Z$12,2)</f>
        <v>2.23</v>
      </c>
      <c r="G2028">
        <f>SUMIF($B$2:B2028,B2028,$C$2:C2028)</f>
        <v>4898</v>
      </c>
      <c r="H2028">
        <f t="shared" si="249"/>
        <v>0.1</v>
      </c>
      <c r="I2028">
        <f t="shared" si="250"/>
        <v>7.1000000000000005</v>
      </c>
      <c r="J2028">
        <f t="shared" si="251"/>
        <v>6</v>
      </c>
      <c r="K2028">
        <f t="shared" si="254"/>
        <v>4859</v>
      </c>
      <c r="L2028">
        <f t="shared" si="252"/>
        <v>4788</v>
      </c>
      <c r="M2028">
        <f t="shared" si="255"/>
        <v>0</v>
      </c>
      <c r="N2028">
        <f t="shared" si="253"/>
        <v>4788</v>
      </c>
    </row>
    <row r="2029" spans="1:14" x14ac:dyDescent="0.25">
      <c r="A2029" s="6">
        <v>41810</v>
      </c>
      <c r="B2029" s="7" t="s">
        <v>86</v>
      </c>
      <c r="C2029" s="8">
        <v>13</v>
      </c>
      <c r="D2029">
        <f t="shared" si="248"/>
        <v>2014</v>
      </c>
      <c r="E2029">
        <f>F2029*C2029</f>
        <v>28.99</v>
      </c>
      <c r="F2029">
        <f>VLOOKUP(D2029,$Y$3:$Z$12,2)</f>
        <v>2.23</v>
      </c>
      <c r="G2029">
        <f>SUMIF($B$2:B2029,B2029,$C$2:C2029)</f>
        <v>16</v>
      </c>
      <c r="H2029">
        <f t="shared" si="249"/>
        <v>0</v>
      </c>
      <c r="I2029">
        <f t="shared" si="250"/>
        <v>0</v>
      </c>
      <c r="J2029">
        <f t="shared" si="251"/>
        <v>6</v>
      </c>
      <c r="K2029">
        <f t="shared" si="254"/>
        <v>4788</v>
      </c>
      <c r="L2029">
        <f t="shared" si="252"/>
        <v>4775</v>
      </c>
      <c r="M2029">
        <f t="shared" si="255"/>
        <v>0</v>
      </c>
      <c r="N2029">
        <f t="shared" si="253"/>
        <v>4775</v>
      </c>
    </row>
    <row r="2030" spans="1:14" x14ac:dyDescent="0.25">
      <c r="A2030" s="3">
        <v>41811</v>
      </c>
      <c r="B2030" s="4" t="s">
        <v>33</v>
      </c>
      <c r="C2030" s="5">
        <v>90</v>
      </c>
      <c r="D2030">
        <f t="shared" si="248"/>
        <v>2014</v>
      </c>
      <c r="E2030">
        <f>F2030*C2030</f>
        <v>200.7</v>
      </c>
      <c r="F2030">
        <f>VLOOKUP(D2030,$Y$3:$Z$12,2)</f>
        <v>2.23</v>
      </c>
      <c r="G2030">
        <f>SUMIF($B$2:B2030,B2030,$C$2:C2030)</f>
        <v>5120</v>
      </c>
      <c r="H2030">
        <f t="shared" si="249"/>
        <v>0.1</v>
      </c>
      <c r="I2030">
        <f t="shared" si="250"/>
        <v>9</v>
      </c>
      <c r="J2030">
        <f t="shared" si="251"/>
        <v>6</v>
      </c>
      <c r="K2030">
        <f t="shared" si="254"/>
        <v>4775</v>
      </c>
      <c r="L2030">
        <f t="shared" si="252"/>
        <v>4685</v>
      </c>
      <c r="M2030">
        <f t="shared" si="255"/>
        <v>0</v>
      </c>
      <c r="N2030">
        <f t="shared" si="253"/>
        <v>4685</v>
      </c>
    </row>
    <row r="2031" spans="1:14" x14ac:dyDescent="0.25">
      <c r="A2031" s="6">
        <v>41814</v>
      </c>
      <c r="B2031" s="7" t="s">
        <v>12</v>
      </c>
      <c r="C2031" s="8">
        <v>106</v>
      </c>
      <c r="D2031">
        <f t="shared" si="248"/>
        <v>2014</v>
      </c>
      <c r="E2031">
        <f>F2031*C2031</f>
        <v>236.38</v>
      </c>
      <c r="F2031">
        <f>VLOOKUP(D2031,$Y$3:$Z$12,2)</f>
        <v>2.23</v>
      </c>
      <c r="G2031">
        <f>SUMIF($B$2:B2031,B2031,$C$2:C2031)</f>
        <v>25372</v>
      </c>
      <c r="H2031">
        <f t="shared" si="249"/>
        <v>0.2</v>
      </c>
      <c r="I2031">
        <f t="shared" si="250"/>
        <v>21.200000000000003</v>
      </c>
      <c r="J2031">
        <f t="shared" si="251"/>
        <v>6</v>
      </c>
      <c r="K2031">
        <f t="shared" si="254"/>
        <v>4685</v>
      </c>
      <c r="L2031">
        <f t="shared" si="252"/>
        <v>4579</v>
      </c>
      <c r="M2031">
        <f t="shared" si="255"/>
        <v>0</v>
      </c>
      <c r="N2031">
        <f t="shared" si="253"/>
        <v>4579</v>
      </c>
    </row>
    <row r="2032" spans="1:14" x14ac:dyDescent="0.25">
      <c r="A2032" s="3">
        <v>41815</v>
      </c>
      <c r="B2032" s="4" t="s">
        <v>69</v>
      </c>
      <c r="C2032" s="5">
        <v>57</v>
      </c>
      <c r="D2032">
        <f t="shared" si="248"/>
        <v>2014</v>
      </c>
      <c r="E2032">
        <f>F2032*C2032</f>
        <v>127.11</v>
      </c>
      <c r="F2032">
        <f>VLOOKUP(D2032,$Y$3:$Z$12,2)</f>
        <v>2.23</v>
      </c>
      <c r="G2032">
        <f>SUMIF($B$2:B2032,B2032,$C$2:C2032)</f>
        <v>3795</v>
      </c>
      <c r="H2032">
        <f t="shared" si="249"/>
        <v>0.1</v>
      </c>
      <c r="I2032">
        <f t="shared" si="250"/>
        <v>5.7</v>
      </c>
      <c r="J2032">
        <f t="shared" si="251"/>
        <v>6</v>
      </c>
      <c r="K2032">
        <f t="shared" si="254"/>
        <v>4579</v>
      </c>
      <c r="L2032">
        <f t="shared" si="252"/>
        <v>4522</v>
      </c>
      <c r="M2032">
        <f t="shared" si="255"/>
        <v>0</v>
      </c>
      <c r="N2032">
        <f t="shared" si="253"/>
        <v>4522</v>
      </c>
    </row>
    <row r="2033" spans="1:14" x14ac:dyDescent="0.25">
      <c r="A2033" s="6">
        <v>41815</v>
      </c>
      <c r="B2033" s="7" t="s">
        <v>21</v>
      </c>
      <c r="C2033" s="8">
        <v>59</v>
      </c>
      <c r="D2033">
        <f t="shared" si="248"/>
        <v>2014</v>
      </c>
      <c r="E2033">
        <f>F2033*C2033</f>
        <v>131.57</v>
      </c>
      <c r="F2033">
        <f>VLOOKUP(D2033,$Y$3:$Z$12,2)</f>
        <v>2.23</v>
      </c>
      <c r="G2033">
        <f>SUMIF($B$2:B2033,B2033,$C$2:C2033)</f>
        <v>5051</v>
      </c>
      <c r="H2033">
        <f t="shared" si="249"/>
        <v>0.1</v>
      </c>
      <c r="I2033">
        <f t="shared" si="250"/>
        <v>5.9</v>
      </c>
      <c r="J2033">
        <f t="shared" si="251"/>
        <v>6</v>
      </c>
      <c r="K2033">
        <f t="shared" si="254"/>
        <v>4522</v>
      </c>
      <c r="L2033">
        <f t="shared" si="252"/>
        <v>4463</v>
      </c>
      <c r="M2033">
        <f t="shared" si="255"/>
        <v>0</v>
      </c>
      <c r="N2033">
        <f t="shared" si="253"/>
        <v>4463</v>
      </c>
    </row>
    <row r="2034" spans="1:14" x14ac:dyDescent="0.25">
      <c r="A2034" s="3">
        <v>41817</v>
      </c>
      <c r="B2034" s="4" t="s">
        <v>82</v>
      </c>
      <c r="C2034" s="5">
        <v>11</v>
      </c>
      <c r="D2034">
        <f t="shared" si="248"/>
        <v>2014</v>
      </c>
      <c r="E2034">
        <f>F2034*C2034</f>
        <v>24.53</v>
      </c>
      <c r="F2034">
        <f>VLOOKUP(D2034,$Y$3:$Z$12,2)</f>
        <v>2.23</v>
      </c>
      <c r="G2034">
        <f>SUMIF($B$2:B2034,B2034,$C$2:C2034)</f>
        <v>56</v>
      </c>
      <c r="H2034">
        <f t="shared" si="249"/>
        <v>0</v>
      </c>
      <c r="I2034">
        <f t="shared" si="250"/>
        <v>0</v>
      </c>
      <c r="J2034">
        <f t="shared" si="251"/>
        <v>6</v>
      </c>
      <c r="K2034">
        <f t="shared" si="254"/>
        <v>4463</v>
      </c>
      <c r="L2034">
        <f t="shared" si="252"/>
        <v>4452</v>
      </c>
      <c r="M2034">
        <f t="shared" si="255"/>
        <v>0</v>
      </c>
      <c r="N2034">
        <f t="shared" si="253"/>
        <v>4452</v>
      </c>
    </row>
    <row r="2035" spans="1:14" x14ac:dyDescent="0.25">
      <c r="A2035" s="6">
        <v>41818</v>
      </c>
      <c r="B2035" s="7" t="s">
        <v>105</v>
      </c>
      <c r="C2035" s="8">
        <v>361</v>
      </c>
      <c r="D2035">
        <f t="shared" si="248"/>
        <v>2014</v>
      </c>
      <c r="E2035">
        <f>F2035*C2035</f>
        <v>805.03</v>
      </c>
      <c r="F2035">
        <f>VLOOKUP(D2035,$Y$3:$Z$12,2)</f>
        <v>2.23</v>
      </c>
      <c r="G2035">
        <f>SUMIF($B$2:B2035,B2035,$C$2:C2035)</f>
        <v>7466</v>
      </c>
      <c r="H2035">
        <f t="shared" si="249"/>
        <v>0.1</v>
      </c>
      <c r="I2035">
        <f t="shared" si="250"/>
        <v>36.1</v>
      </c>
      <c r="J2035">
        <f t="shared" si="251"/>
        <v>6</v>
      </c>
      <c r="K2035">
        <f t="shared" si="254"/>
        <v>4452</v>
      </c>
      <c r="L2035">
        <f t="shared" si="252"/>
        <v>4091</v>
      </c>
      <c r="M2035">
        <f t="shared" si="255"/>
        <v>0</v>
      </c>
      <c r="N2035">
        <f t="shared" si="253"/>
        <v>4091</v>
      </c>
    </row>
    <row r="2036" spans="1:14" x14ac:dyDescent="0.25">
      <c r="A2036" s="3">
        <v>41819</v>
      </c>
      <c r="B2036" s="4" t="s">
        <v>11</v>
      </c>
      <c r="C2036" s="5">
        <v>153</v>
      </c>
      <c r="D2036">
        <f t="shared" si="248"/>
        <v>2014</v>
      </c>
      <c r="E2036">
        <f>F2036*C2036</f>
        <v>341.19</v>
      </c>
      <c r="F2036">
        <f>VLOOKUP(D2036,$Y$3:$Z$12,2)</f>
        <v>2.23</v>
      </c>
      <c r="G2036">
        <f>SUMIF($B$2:B2036,B2036,$C$2:C2036)</f>
        <v>2982</v>
      </c>
      <c r="H2036">
        <f t="shared" si="249"/>
        <v>0.1</v>
      </c>
      <c r="I2036">
        <f t="shared" si="250"/>
        <v>15.3</v>
      </c>
      <c r="J2036">
        <f t="shared" si="251"/>
        <v>6</v>
      </c>
      <c r="K2036">
        <f t="shared" si="254"/>
        <v>4091</v>
      </c>
      <c r="L2036">
        <f t="shared" si="252"/>
        <v>3938</v>
      </c>
      <c r="M2036">
        <f t="shared" si="255"/>
        <v>0</v>
      </c>
      <c r="N2036">
        <f t="shared" si="253"/>
        <v>3938</v>
      </c>
    </row>
    <row r="2037" spans="1:14" x14ac:dyDescent="0.25">
      <c r="A2037" s="6">
        <v>41820</v>
      </c>
      <c r="B2037" s="7" t="s">
        <v>150</v>
      </c>
      <c r="C2037" s="8">
        <v>7</v>
      </c>
      <c r="D2037">
        <f t="shared" si="248"/>
        <v>2014</v>
      </c>
      <c r="E2037">
        <f>F2037*C2037</f>
        <v>15.61</v>
      </c>
      <c r="F2037">
        <f>VLOOKUP(D2037,$Y$3:$Z$12,2)</f>
        <v>2.23</v>
      </c>
      <c r="G2037">
        <f>SUMIF($B$2:B2037,B2037,$C$2:C2037)</f>
        <v>35</v>
      </c>
      <c r="H2037">
        <f t="shared" si="249"/>
        <v>0</v>
      </c>
      <c r="I2037">
        <f t="shared" si="250"/>
        <v>0</v>
      </c>
      <c r="J2037">
        <f t="shared" si="251"/>
        <v>6</v>
      </c>
      <c r="K2037">
        <f t="shared" si="254"/>
        <v>3938</v>
      </c>
      <c r="L2037">
        <f t="shared" si="252"/>
        <v>3931</v>
      </c>
      <c r="M2037">
        <f t="shared" si="255"/>
        <v>2000</v>
      </c>
      <c r="N2037">
        <f t="shared" si="253"/>
        <v>5931</v>
      </c>
    </row>
    <row r="2038" spans="1:14" x14ac:dyDescent="0.25">
      <c r="A2038" s="3">
        <v>41821</v>
      </c>
      <c r="B2038" s="4" t="s">
        <v>74</v>
      </c>
      <c r="C2038" s="5">
        <v>65</v>
      </c>
      <c r="D2038">
        <f t="shared" si="248"/>
        <v>2014</v>
      </c>
      <c r="E2038">
        <f>F2038*C2038</f>
        <v>144.94999999999999</v>
      </c>
      <c r="F2038">
        <f>VLOOKUP(D2038,$Y$3:$Z$12,2)</f>
        <v>2.23</v>
      </c>
      <c r="G2038">
        <f>SUMIF($B$2:B2038,B2038,$C$2:C2038)</f>
        <v>3164</v>
      </c>
      <c r="H2038">
        <f t="shared" si="249"/>
        <v>0.1</v>
      </c>
      <c r="I2038">
        <f t="shared" si="250"/>
        <v>6.5</v>
      </c>
      <c r="J2038">
        <f t="shared" si="251"/>
        <v>7</v>
      </c>
      <c r="K2038">
        <f t="shared" si="254"/>
        <v>5931</v>
      </c>
      <c r="L2038">
        <f t="shared" si="252"/>
        <v>5866</v>
      </c>
      <c r="M2038">
        <f t="shared" si="255"/>
        <v>0</v>
      </c>
      <c r="N2038">
        <f t="shared" si="253"/>
        <v>5866</v>
      </c>
    </row>
    <row r="2039" spans="1:14" x14ac:dyDescent="0.25">
      <c r="A2039" s="6">
        <v>41823</v>
      </c>
      <c r="B2039" s="7" t="s">
        <v>12</v>
      </c>
      <c r="C2039" s="8">
        <v>409</v>
      </c>
      <c r="D2039">
        <f t="shared" si="248"/>
        <v>2014</v>
      </c>
      <c r="E2039">
        <f>F2039*C2039</f>
        <v>912.06999999999994</v>
      </c>
      <c r="F2039">
        <f>VLOOKUP(D2039,$Y$3:$Z$12,2)</f>
        <v>2.23</v>
      </c>
      <c r="G2039">
        <f>SUMIF($B$2:B2039,B2039,$C$2:C2039)</f>
        <v>25781</v>
      </c>
      <c r="H2039">
        <f t="shared" si="249"/>
        <v>0.2</v>
      </c>
      <c r="I2039">
        <f t="shared" si="250"/>
        <v>81.800000000000011</v>
      </c>
      <c r="J2039">
        <f t="shared" si="251"/>
        <v>7</v>
      </c>
      <c r="K2039">
        <f t="shared" si="254"/>
        <v>5866</v>
      </c>
      <c r="L2039">
        <f t="shared" si="252"/>
        <v>5457</v>
      </c>
      <c r="M2039">
        <f t="shared" si="255"/>
        <v>0</v>
      </c>
      <c r="N2039">
        <f t="shared" si="253"/>
        <v>5457</v>
      </c>
    </row>
    <row r="2040" spans="1:14" x14ac:dyDescent="0.25">
      <c r="A2040" s="3">
        <v>41825</v>
      </c>
      <c r="B2040" s="4" t="s">
        <v>66</v>
      </c>
      <c r="C2040" s="5">
        <v>63</v>
      </c>
      <c r="D2040">
        <f t="shared" si="248"/>
        <v>2014</v>
      </c>
      <c r="E2040">
        <f>F2040*C2040</f>
        <v>140.49</v>
      </c>
      <c r="F2040">
        <f>VLOOKUP(D2040,$Y$3:$Z$12,2)</f>
        <v>2.23</v>
      </c>
      <c r="G2040">
        <f>SUMIF($B$2:B2040,B2040,$C$2:C2040)</f>
        <v>1002</v>
      </c>
      <c r="H2040">
        <f t="shared" si="249"/>
        <v>0.1</v>
      </c>
      <c r="I2040">
        <f t="shared" si="250"/>
        <v>6.3000000000000007</v>
      </c>
      <c r="J2040">
        <f t="shared" si="251"/>
        <v>7</v>
      </c>
      <c r="K2040">
        <f t="shared" si="254"/>
        <v>5457</v>
      </c>
      <c r="L2040">
        <f t="shared" si="252"/>
        <v>5394</v>
      </c>
      <c r="M2040">
        <f t="shared" si="255"/>
        <v>0</v>
      </c>
      <c r="N2040">
        <f t="shared" si="253"/>
        <v>5394</v>
      </c>
    </row>
    <row r="2041" spans="1:14" x14ac:dyDescent="0.25">
      <c r="A2041" s="6">
        <v>41826</v>
      </c>
      <c r="B2041" s="7" t="s">
        <v>10</v>
      </c>
      <c r="C2041" s="8">
        <v>441</v>
      </c>
      <c r="D2041">
        <f t="shared" si="248"/>
        <v>2014</v>
      </c>
      <c r="E2041">
        <f>F2041*C2041</f>
        <v>983.43</v>
      </c>
      <c r="F2041">
        <f>VLOOKUP(D2041,$Y$3:$Z$12,2)</f>
        <v>2.23</v>
      </c>
      <c r="G2041">
        <f>SUMIF($B$2:B2041,B2041,$C$2:C2041)</f>
        <v>25725</v>
      </c>
      <c r="H2041">
        <f t="shared" si="249"/>
        <v>0.2</v>
      </c>
      <c r="I2041">
        <f t="shared" si="250"/>
        <v>88.2</v>
      </c>
      <c r="J2041">
        <f t="shared" si="251"/>
        <v>7</v>
      </c>
      <c r="K2041">
        <f t="shared" si="254"/>
        <v>5394</v>
      </c>
      <c r="L2041">
        <f t="shared" si="252"/>
        <v>4953</v>
      </c>
      <c r="M2041">
        <f t="shared" si="255"/>
        <v>0</v>
      </c>
      <c r="N2041">
        <f t="shared" si="253"/>
        <v>4953</v>
      </c>
    </row>
    <row r="2042" spans="1:14" x14ac:dyDescent="0.25">
      <c r="A2042" s="3">
        <v>41830</v>
      </c>
      <c r="B2042" s="4" t="s">
        <v>55</v>
      </c>
      <c r="C2042" s="5">
        <v>91</v>
      </c>
      <c r="D2042">
        <f t="shared" si="248"/>
        <v>2014</v>
      </c>
      <c r="E2042">
        <f>F2042*C2042</f>
        <v>202.93</v>
      </c>
      <c r="F2042">
        <f>VLOOKUP(D2042,$Y$3:$Z$12,2)</f>
        <v>2.23</v>
      </c>
      <c r="G2042">
        <f>SUMIF($B$2:B2042,B2042,$C$2:C2042)</f>
        <v>5272</v>
      </c>
      <c r="H2042">
        <f t="shared" si="249"/>
        <v>0.1</v>
      </c>
      <c r="I2042">
        <f t="shared" si="250"/>
        <v>9.1</v>
      </c>
      <c r="J2042">
        <f t="shared" si="251"/>
        <v>7</v>
      </c>
      <c r="K2042">
        <f t="shared" si="254"/>
        <v>4953</v>
      </c>
      <c r="L2042">
        <f t="shared" si="252"/>
        <v>4862</v>
      </c>
      <c r="M2042">
        <f t="shared" si="255"/>
        <v>0</v>
      </c>
      <c r="N2042">
        <f t="shared" si="253"/>
        <v>4862</v>
      </c>
    </row>
    <row r="2043" spans="1:14" x14ac:dyDescent="0.25">
      <c r="A2043" s="6">
        <v>41831</v>
      </c>
      <c r="B2043" s="7" t="s">
        <v>15</v>
      </c>
      <c r="C2043" s="8">
        <v>73</v>
      </c>
      <c r="D2043">
        <f t="shared" si="248"/>
        <v>2014</v>
      </c>
      <c r="E2043">
        <f>F2043*C2043</f>
        <v>162.79</v>
      </c>
      <c r="F2043">
        <f>VLOOKUP(D2043,$Y$3:$Z$12,2)</f>
        <v>2.23</v>
      </c>
      <c r="G2043">
        <f>SUMIF($B$2:B2043,B2043,$C$2:C2043)</f>
        <v>4971</v>
      </c>
      <c r="H2043">
        <f t="shared" si="249"/>
        <v>0.1</v>
      </c>
      <c r="I2043">
        <f t="shared" si="250"/>
        <v>7.3000000000000007</v>
      </c>
      <c r="J2043">
        <f t="shared" si="251"/>
        <v>7</v>
      </c>
      <c r="K2043">
        <f t="shared" si="254"/>
        <v>4862</v>
      </c>
      <c r="L2043">
        <f t="shared" si="252"/>
        <v>4789</v>
      </c>
      <c r="M2043">
        <f t="shared" si="255"/>
        <v>0</v>
      </c>
      <c r="N2043">
        <f t="shared" si="253"/>
        <v>4789</v>
      </c>
    </row>
    <row r="2044" spans="1:14" x14ac:dyDescent="0.25">
      <c r="A2044" s="3">
        <v>41832</v>
      </c>
      <c r="B2044" s="4" t="s">
        <v>9</v>
      </c>
      <c r="C2044" s="5">
        <v>184</v>
      </c>
      <c r="D2044">
        <f t="shared" si="248"/>
        <v>2014</v>
      </c>
      <c r="E2044">
        <f>F2044*C2044</f>
        <v>410.32</v>
      </c>
      <c r="F2044">
        <f>VLOOKUP(D2044,$Y$3:$Z$12,2)</f>
        <v>2.23</v>
      </c>
      <c r="G2044">
        <f>SUMIF($B$2:B2044,B2044,$C$2:C2044)</f>
        <v>4309</v>
      </c>
      <c r="H2044">
        <f t="shared" si="249"/>
        <v>0.1</v>
      </c>
      <c r="I2044">
        <f t="shared" si="250"/>
        <v>18.400000000000002</v>
      </c>
      <c r="J2044">
        <f t="shared" si="251"/>
        <v>7</v>
      </c>
      <c r="K2044">
        <f t="shared" si="254"/>
        <v>4789</v>
      </c>
      <c r="L2044">
        <f t="shared" si="252"/>
        <v>4605</v>
      </c>
      <c r="M2044">
        <f t="shared" si="255"/>
        <v>0</v>
      </c>
      <c r="N2044">
        <f t="shared" si="253"/>
        <v>4605</v>
      </c>
    </row>
    <row r="2045" spans="1:14" x14ac:dyDescent="0.25">
      <c r="A2045" s="6">
        <v>41836</v>
      </c>
      <c r="B2045" s="7" t="s">
        <v>64</v>
      </c>
      <c r="C2045" s="8">
        <v>191</v>
      </c>
      <c r="D2045">
        <f t="shared" si="248"/>
        <v>2014</v>
      </c>
      <c r="E2045">
        <f>F2045*C2045</f>
        <v>425.93</v>
      </c>
      <c r="F2045">
        <f>VLOOKUP(D2045,$Y$3:$Z$12,2)</f>
        <v>2.23</v>
      </c>
      <c r="G2045">
        <f>SUMIF($B$2:B2045,B2045,$C$2:C2045)</f>
        <v>3241</v>
      </c>
      <c r="H2045">
        <f t="shared" si="249"/>
        <v>0.1</v>
      </c>
      <c r="I2045">
        <f t="shared" si="250"/>
        <v>19.100000000000001</v>
      </c>
      <c r="J2045">
        <f t="shared" si="251"/>
        <v>7</v>
      </c>
      <c r="K2045">
        <f t="shared" si="254"/>
        <v>4605</v>
      </c>
      <c r="L2045">
        <f t="shared" si="252"/>
        <v>4414</v>
      </c>
      <c r="M2045">
        <f t="shared" si="255"/>
        <v>0</v>
      </c>
      <c r="N2045">
        <f t="shared" si="253"/>
        <v>4414</v>
      </c>
    </row>
    <row r="2046" spans="1:14" x14ac:dyDescent="0.25">
      <c r="A2046" s="3">
        <v>41837</v>
      </c>
      <c r="B2046" s="4" t="s">
        <v>20</v>
      </c>
      <c r="C2046" s="5">
        <v>371</v>
      </c>
      <c r="D2046">
        <f t="shared" si="248"/>
        <v>2014</v>
      </c>
      <c r="E2046">
        <f>F2046*C2046</f>
        <v>827.33</v>
      </c>
      <c r="F2046">
        <f>VLOOKUP(D2046,$Y$3:$Z$12,2)</f>
        <v>2.23</v>
      </c>
      <c r="G2046">
        <f>SUMIF($B$2:B2046,B2046,$C$2:C2046)</f>
        <v>17963</v>
      </c>
      <c r="H2046">
        <f t="shared" si="249"/>
        <v>0.2</v>
      </c>
      <c r="I2046">
        <f t="shared" si="250"/>
        <v>74.2</v>
      </c>
      <c r="J2046">
        <f t="shared" si="251"/>
        <v>7</v>
      </c>
      <c r="K2046">
        <f t="shared" si="254"/>
        <v>4414</v>
      </c>
      <c r="L2046">
        <f t="shared" si="252"/>
        <v>4043</v>
      </c>
      <c r="M2046">
        <f t="shared" si="255"/>
        <v>0</v>
      </c>
      <c r="N2046">
        <f t="shared" si="253"/>
        <v>4043</v>
      </c>
    </row>
    <row r="2047" spans="1:14" x14ac:dyDescent="0.25">
      <c r="A2047" s="6">
        <v>41838</v>
      </c>
      <c r="B2047" s="7" t="s">
        <v>25</v>
      </c>
      <c r="C2047" s="8">
        <v>485</v>
      </c>
      <c r="D2047">
        <f t="shared" si="248"/>
        <v>2014</v>
      </c>
      <c r="E2047">
        <f>F2047*C2047</f>
        <v>1081.55</v>
      </c>
      <c r="F2047">
        <f>VLOOKUP(D2047,$Y$3:$Z$12,2)</f>
        <v>2.23</v>
      </c>
      <c r="G2047">
        <f>SUMIF($B$2:B2047,B2047,$C$2:C2047)</f>
        <v>23126</v>
      </c>
      <c r="H2047">
        <f t="shared" si="249"/>
        <v>0.2</v>
      </c>
      <c r="I2047">
        <f t="shared" si="250"/>
        <v>97</v>
      </c>
      <c r="J2047">
        <f t="shared" si="251"/>
        <v>7</v>
      </c>
      <c r="K2047">
        <f t="shared" si="254"/>
        <v>4043</v>
      </c>
      <c r="L2047">
        <f t="shared" si="252"/>
        <v>3558</v>
      </c>
      <c r="M2047">
        <f t="shared" si="255"/>
        <v>0</v>
      </c>
      <c r="N2047">
        <f t="shared" si="253"/>
        <v>3558</v>
      </c>
    </row>
    <row r="2048" spans="1:14" x14ac:dyDescent="0.25">
      <c r="A2048" s="3">
        <v>41838</v>
      </c>
      <c r="B2048" s="4" t="s">
        <v>40</v>
      </c>
      <c r="C2048" s="5">
        <v>92</v>
      </c>
      <c r="D2048">
        <f t="shared" si="248"/>
        <v>2014</v>
      </c>
      <c r="E2048">
        <f>F2048*C2048</f>
        <v>205.16</v>
      </c>
      <c r="F2048">
        <f>VLOOKUP(D2048,$Y$3:$Z$12,2)</f>
        <v>2.23</v>
      </c>
      <c r="G2048">
        <f>SUMIF($B$2:B2048,B2048,$C$2:C2048)</f>
        <v>4961</v>
      </c>
      <c r="H2048">
        <f t="shared" si="249"/>
        <v>0.1</v>
      </c>
      <c r="I2048">
        <f t="shared" si="250"/>
        <v>9.2000000000000011</v>
      </c>
      <c r="J2048">
        <f t="shared" si="251"/>
        <v>7</v>
      </c>
      <c r="K2048">
        <f t="shared" si="254"/>
        <v>3558</v>
      </c>
      <c r="L2048">
        <f t="shared" si="252"/>
        <v>3466</v>
      </c>
      <c r="M2048">
        <f t="shared" si="255"/>
        <v>0</v>
      </c>
      <c r="N2048">
        <f t="shared" si="253"/>
        <v>3466</v>
      </c>
    </row>
    <row r="2049" spans="1:14" x14ac:dyDescent="0.25">
      <c r="A2049" s="6">
        <v>41840</v>
      </c>
      <c r="B2049" s="7" t="s">
        <v>20</v>
      </c>
      <c r="C2049" s="8">
        <v>442</v>
      </c>
      <c r="D2049">
        <f t="shared" si="248"/>
        <v>2014</v>
      </c>
      <c r="E2049">
        <f>F2049*C2049</f>
        <v>985.66</v>
      </c>
      <c r="F2049">
        <f>VLOOKUP(D2049,$Y$3:$Z$12,2)</f>
        <v>2.23</v>
      </c>
      <c r="G2049">
        <f>SUMIF($B$2:B2049,B2049,$C$2:C2049)</f>
        <v>18405</v>
      </c>
      <c r="H2049">
        <f t="shared" si="249"/>
        <v>0.2</v>
      </c>
      <c r="I2049">
        <f t="shared" si="250"/>
        <v>88.4</v>
      </c>
      <c r="J2049">
        <f t="shared" si="251"/>
        <v>7</v>
      </c>
      <c r="K2049">
        <f t="shared" si="254"/>
        <v>3466</v>
      </c>
      <c r="L2049">
        <f t="shared" si="252"/>
        <v>3024</v>
      </c>
      <c r="M2049">
        <f t="shared" si="255"/>
        <v>0</v>
      </c>
      <c r="N2049">
        <f t="shared" si="253"/>
        <v>3024</v>
      </c>
    </row>
    <row r="2050" spans="1:14" x14ac:dyDescent="0.25">
      <c r="A2050" s="3">
        <v>41841</v>
      </c>
      <c r="B2050" s="4" t="s">
        <v>11</v>
      </c>
      <c r="C2050" s="5">
        <v>44</v>
      </c>
      <c r="D2050">
        <f t="shared" si="248"/>
        <v>2014</v>
      </c>
      <c r="E2050">
        <f>F2050*C2050</f>
        <v>98.12</v>
      </c>
      <c r="F2050">
        <f>VLOOKUP(D2050,$Y$3:$Z$12,2)</f>
        <v>2.23</v>
      </c>
      <c r="G2050">
        <f>SUMIF($B$2:B2050,B2050,$C$2:C2050)</f>
        <v>3026</v>
      </c>
      <c r="H2050">
        <f t="shared" si="249"/>
        <v>0.1</v>
      </c>
      <c r="I2050">
        <f t="shared" si="250"/>
        <v>4.4000000000000004</v>
      </c>
      <c r="J2050">
        <f t="shared" si="251"/>
        <v>7</v>
      </c>
      <c r="K2050">
        <f t="shared" si="254"/>
        <v>3024</v>
      </c>
      <c r="L2050">
        <f t="shared" si="252"/>
        <v>2980</v>
      </c>
      <c r="M2050">
        <f t="shared" si="255"/>
        <v>0</v>
      </c>
      <c r="N2050">
        <f t="shared" si="253"/>
        <v>2980</v>
      </c>
    </row>
    <row r="2051" spans="1:14" x14ac:dyDescent="0.25">
      <c r="A2051" s="6">
        <v>41843</v>
      </c>
      <c r="B2051" s="7" t="s">
        <v>42</v>
      </c>
      <c r="C2051" s="8">
        <v>39</v>
      </c>
      <c r="D2051">
        <f t="shared" ref="D2051:D2114" si="256">YEAR(A2051)</f>
        <v>2014</v>
      </c>
      <c r="E2051">
        <f>F2051*C2051</f>
        <v>86.97</v>
      </c>
      <c r="F2051">
        <f>VLOOKUP(D2051,$Y$3:$Z$12,2)</f>
        <v>2.23</v>
      </c>
      <c r="G2051">
        <f>SUMIF($B$2:B2051,B2051,$C$2:C2051)</f>
        <v>1995</v>
      </c>
      <c r="H2051">
        <f t="shared" ref="H2051:H2114" si="257">IF(G2051 &gt;= 10000,0.2,IF(G2051 &gt;= 1000,0.1,IF(G2051 &gt;= 100,0.05,0)))</f>
        <v>0.1</v>
      </c>
      <c r="I2051">
        <f t="shared" ref="I2051:I2114" si="258">H2051*C2051</f>
        <v>3.9000000000000004</v>
      </c>
      <c r="J2051">
        <f t="shared" ref="J2051:J2114" si="259">MONTH(A2051)</f>
        <v>7</v>
      </c>
      <c r="K2051">
        <f t="shared" si="254"/>
        <v>2980</v>
      </c>
      <c r="L2051">
        <f t="shared" ref="L2051:L2114" si="260">K2051-C2051</f>
        <v>2941</v>
      </c>
      <c r="M2051">
        <f t="shared" si="255"/>
        <v>0</v>
      </c>
      <c r="N2051">
        <f t="shared" ref="N2051:N2114" si="261">L2051+M2051</f>
        <v>2941</v>
      </c>
    </row>
    <row r="2052" spans="1:14" x14ac:dyDescent="0.25">
      <c r="A2052" s="3">
        <v>41848</v>
      </c>
      <c r="B2052" s="4" t="s">
        <v>20</v>
      </c>
      <c r="C2052" s="5">
        <v>288</v>
      </c>
      <c r="D2052">
        <f t="shared" si="256"/>
        <v>2014</v>
      </c>
      <c r="E2052">
        <f>F2052*C2052</f>
        <v>642.24</v>
      </c>
      <c r="F2052">
        <f>VLOOKUP(D2052,$Y$3:$Z$12,2)</f>
        <v>2.23</v>
      </c>
      <c r="G2052">
        <f>SUMIF($B$2:B2052,B2052,$C$2:C2052)</f>
        <v>18693</v>
      </c>
      <c r="H2052">
        <f t="shared" si="257"/>
        <v>0.2</v>
      </c>
      <c r="I2052">
        <f t="shared" si="258"/>
        <v>57.6</v>
      </c>
      <c r="J2052">
        <f t="shared" si="259"/>
        <v>7</v>
      </c>
      <c r="K2052">
        <f t="shared" ref="K2052:K2115" si="262">N2051</f>
        <v>2941</v>
      </c>
      <c r="L2052">
        <f t="shared" si="260"/>
        <v>2653</v>
      </c>
      <c r="M2052">
        <f t="shared" ref="M2052:M2115" si="263">IF(J2052 &lt;&gt; J2053,MROUND(IF(ROUNDUP(5000 - L2052,-3) &lt; 0, 0, ROUNDUP(5000 - L2052,-3)),1000),0)</f>
        <v>0</v>
      </c>
      <c r="N2052">
        <f t="shared" si="261"/>
        <v>2653</v>
      </c>
    </row>
    <row r="2053" spans="1:14" x14ac:dyDescent="0.25">
      <c r="A2053" s="6">
        <v>41848</v>
      </c>
      <c r="B2053" s="7" t="s">
        <v>193</v>
      </c>
      <c r="C2053" s="8">
        <v>4</v>
      </c>
      <c r="D2053">
        <f t="shared" si="256"/>
        <v>2014</v>
      </c>
      <c r="E2053">
        <f>F2053*C2053</f>
        <v>8.92</v>
      </c>
      <c r="F2053">
        <f>VLOOKUP(D2053,$Y$3:$Z$12,2)</f>
        <v>2.23</v>
      </c>
      <c r="G2053">
        <f>SUMIF($B$2:B2053,B2053,$C$2:C2053)</f>
        <v>21</v>
      </c>
      <c r="H2053">
        <f t="shared" si="257"/>
        <v>0</v>
      </c>
      <c r="I2053">
        <f t="shared" si="258"/>
        <v>0</v>
      </c>
      <c r="J2053">
        <f t="shared" si="259"/>
        <v>7</v>
      </c>
      <c r="K2053">
        <f t="shared" si="262"/>
        <v>2653</v>
      </c>
      <c r="L2053">
        <f t="shared" si="260"/>
        <v>2649</v>
      </c>
      <c r="M2053">
        <f t="shared" si="263"/>
        <v>0</v>
      </c>
      <c r="N2053">
        <f t="shared" si="261"/>
        <v>2649</v>
      </c>
    </row>
    <row r="2054" spans="1:14" x14ac:dyDescent="0.25">
      <c r="A2054" s="3">
        <v>41851</v>
      </c>
      <c r="B2054" s="4" t="s">
        <v>241</v>
      </c>
      <c r="C2054" s="5">
        <v>6</v>
      </c>
      <c r="D2054">
        <f t="shared" si="256"/>
        <v>2014</v>
      </c>
      <c r="E2054">
        <f>F2054*C2054</f>
        <v>13.379999999999999</v>
      </c>
      <c r="F2054">
        <f>VLOOKUP(D2054,$Y$3:$Z$12,2)</f>
        <v>2.23</v>
      </c>
      <c r="G2054">
        <f>SUMIF($B$2:B2054,B2054,$C$2:C2054)</f>
        <v>6</v>
      </c>
      <c r="H2054">
        <f t="shared" si="257"/>
        <v>0</v>
      </c>
      <c r="I2054">
        <f t="shared" si="258"/>
        <v>0</v>
      </c>
      <c r="J2054">
        <f t="shared" si="259"/>
        <v>7</v>
      </c>
      <c r="K2054">
        <f t="shared" si="262"/>
        <v>2649</v>
      </c>
      <c r="L2054">
        <f t="shared" si="260"/>
        <v>2643</v>
      </c>
      <c r="M2054">
        <f t="shared" si="263"/>
        <v>0</v>
      </c>
      <c r="N2054">
        <f t="shared" si="261"/>
        <v>2643</v>
      </c>
    </row>
    <row r="2055" spans="1:14" x14ac:dyDescent="0.25">
      <c r="A2055" s="6">
        <v>41851</v>
      </c>
      <c r="B2055" s="7" t="s">
        <v>119</v>
      </c>
      <c r="C2055" s="8">
        <v>9</v>
      </c>
      <c r="D2055">
        <f t="shared" si="256"/>
        <v>2014</v>
      </c>
      <c r="E2055">
        <f>F2055*C2055</f>
        <v>20.07</v>
      </c>
      <c r="F2055">
        <f>VLOOKUP(D2055,$Y$3:$Z$12,2)</f>
        <v>2.23</v>
      </c>
      <c r="G2055">
        <f>SUMIF($B$2:B2055,B2055,$C$2:C2055)</f>
        <v>36</v>
      </c>
      <c r="H2055">
        <f t="shared" si="257"/>
        <v>0</v>
      </c>
      <c r="I2055">
        <f t="shared" si="258"/>
        <v>0</v>
      </c>
      <c r="J2055">
        <f t="shared" si="259"/>
        <v>7</v>
      </c>
      <c r="K2055">
        <f t="shared" si="262"/>
        <v>2643</v>
      </c>
      <c r="L2055">
        <f t="shared" si="260"/>
        <v>2634</v>
      </c>
      <c r="M2055">
        <f t="shared" si="263"/>
        <v>3000</v>
      </c>
      <c r="N2055">
        <f t="shared" si="261"/>
        <v>5634</v>
      </c>
    </row>
    <row r="2056" spans="1:14" x14ac:dyDescent="0.25">
      <c r="A2056" s="3">
        <v>41852</v>
      </c>
      <c r="B2056" s="4" t="s">
        <v>40</v>
      </c>
      <c r="C2056" s="5">
        <v>178</v>
      </c>
      <c r="D2056">
        <f t="shared" si="256"/>
        <v>2014</v>
      </c>
      <c r="E2056">
        <f>F2056*C2056</f>
        <v>396.94</v>
      </c>
      <c r="F2056">
        <f>VLOOKUP(D2056,$Y$3:$Z$12,2)</f>
        <v>2.23</v>
      </c>
      <c r="G2056">
        <f>SUMIF($B$2:B2056,B2056,$C$2:C2056)</f>
        <v>5139</v>
      </c>
      <c r="H2056">
        <f t="shared" si="257"/>
        <v>0.1</v>
      </c>
      <c r="I2056">
        <f t="shared" si="258"/>
        <v>17.8</v>
      </c>
      <c r="J2056">
        <f t="shared" si="259"/>
        <v>8</v>
      </c>
      <c r="K2056">
        <f t="shared" si="262"/>
        <v>5634</v>
      </c>
      <c r="L2056">
        <f t="shared" si="260"/>
        <v>5456</v>
      </c>
      <c r="M2056">
        <f t="shared" si="263"/>
        <v>0</v>
      </c>
      <c r="N2056">
        <f t="shared" si="261"/>
        <v>5456</v>
      </c>
    </row>
    <row r="2057" spans="1:14" x14ac:dyDescent="0.25">
      <c r="A2057" s="6">
        <v>41853</v>
      </c>
      <c r="B2057" s="7" t="s">
        <v>53</v>
      </c>
      <c r="C2057" s="8">
        <v>455</v>
      </c>
      <c r="D2057">
        <f t="shared" si="256"/>
        <v>2014</v>
      </c>
      <c r="E2057">
        <f>F2057*C2057</f>
        <v>1014.65</v>
      </c>
      <c r="F2057">
        <f>VLOOKUP(D2057,$Y$3:$Z$12,2)</f>
        <v>2.23</v>
      </c>
      <c r="G2057">
        <f>SUMIF($B$2:B2057,B2057,$C$2:C2057)</f>
        <v>21911</v>
      </c>
      <c r="H2057">
        <f t="shared" si="257"/>
        <v>0.2</v>
      </c>
      <c r="I2057">
        <f t="shared" si="258"/>
        <v>91</v>
      </c>
      <c r="J2057">
        <f t="shared" si="259"/>
        <v>8</v>
      </c>
      <c r="K2057">
        <f t="shared" si="262"/>
        <v>5456</v>
      </c>
      <c r="L2057">
        <f t="shared" si="260"/>
        <v>5001</v>
      </c>
      <c r="M2057">
        <f t="shared" si="263"/>
        <v>0</v>
      </c>
      <c r="N2057">
        <f t="shared" si="261"/>
        <v>5001</v>
      </c>
    </row>
    <row r="2058" spans="1:14" x14ac:dyDescent="0.25">
      <c r="A2058" s="3">
        <v>41854</v>
      </c>
      <c r="B2058" s="4" t="s">
        <v>81</v>
      </c>
      <c r="C2058" s="5">
        <v>56</v>
      </c>
      <c r="D2058">
        <f t="shared" si="256"/>
        <v>2014</v>
      </c>
      <c r="E2058">
        <f>F2058*C2058</f>
        <v>124.88</v>
      </c>
      <c r="F2058">
        <f>VLOOKUP(D2058,$Y$3:$Z$12,2)</f>
        <v>2.23</v>
      </c>
      <c r="G2058">
        <f>SUMIF($B$2:B2058,B2058,$C$2:C2058)</f>
        <v>2123</v>
      </c>
      <c r="H2058">
        <f t="shared" si="257"/>
        <v>0.1</v>
      </c>
      <c r="I2058">
        <f t="shared" si="258"/>
        <v>5.6000000000000005</v>
      </c>
      <c r="J2058">
        <f t="shared" si="259"/>
        <v>8</v>
      </c>
      <c r="K2058">
        <f t="shared" si="262"/>
        <v>5001</v>
      </c>
      <c r="L2058">
        <f t="shared" si="260"/>
        <v>4945</v>
      </c>
      <c r="M2058">
        <f t="shared" si="263"/>
        <v>0</v>
      </c>
      <c r="N2058">
        <f t="shared" si="261"/>
        <v>4945</v>
      </c>
    </row>
    <row r="2059" spans="1:14" x14ac:dyDescent="0.25">
      <c r="A2059" s="6">
        <v>41858</v>
      </c>
      <c r="B2059" s="7" t="s">
        <v>64</v>
      </c>
      <c r="C2059" s="8">
        <v>46</v>
      </c>
      <c r="D2059">
        <f t="shared" si="256"/>
        <v>2014</v>
      </c>
      <c r="E2059">
        <f>F2059*C2059</f>
        <v>102.58</v>
      </c>
      <c r="F2059">
        <f>VLOOKUP(D2059,$Y$3:$Z$12,2)</f>
        <v>2.23</v>
      </c>
      <c r="G2059">
        <f>SUMIF($B$2:B2059,B2059,$C$2:C2059)</f>
        <v>3287</v>
      </c>
      <c r="H2059">
        <f t="shared" si="257"/>
        <v>0.1</v>
      </c>
      <c r="I2059">
        <f t="shared" si="258"/>
        <v>4.6000000000000005</v>
      </c>
      <c r="J2059">
        <f t="shared" si="259"/>
        <v>8</v>
      </c>
      <c r="K2059">
        <f t="shared" si="262"/>
        <v>4945</v>
      </c>
      <c r="L2059">
        <f t="shared" si="260"/>
        <v>4899</v>
      </c>
      <c r="M2059">
        <f t="shared" si="263"/>
        <v>0</v>
      </c>
      <c r="N2059">
        <f t="shared" si="261"/>
        <v>4899</v>
      </c>
    </row>
    <row r="2060" spans="1:14" x14ac:dyDescent="0.25">
      <c r="A2060" s="3">
        <v>41859</v>
      </c>
      <c r="B2060" s="4" t="s">
        <v>127</v>
      </c>
      <c r="C2060" s="5">
        <v>15</v>
      </c>
      <c r="D2060">
        <f t="shared" si="256"/>
        <v>2014</v>
      </c>
      <c r="E2060">
        <f>F2060*C2060</f>
        <v>33.450000000000003</v>
      </c>
      <c r="F2060">
        <f>VLOOKUP(D2060,$Y$3:$Z$12,2)</f>
        <v>2.23</v>
      </c>
      <c r="G2060">
        <f>SUMIF($B$2:B2060,B2060,$C$2:C2060)</f>
        <v>32</v>
      </c>
      <c r="H2060">
        <f t="shared" si="257"/>
        <v>0</v>
      </c>
      <c r="I2060">
        <f t="shared" si="258"/>
        <v>0</v>
      </c>
      <c r="J2060">
        <f t="shared" si="259"/>
        <v>8</v>
      </c>
      <c r="K2060">
        <f t="shared" si="262"/>
        <v>4899</v>
      </c>
      <c r="L2060">
        <f t="shared" si="260"/>
        <v>4884</v>
      </c>
      <c r="M2060">
        <f t="shared" si="263"/>
        <v>0</v>
      </c>
      <c r="N2060">
        <f t="shared" si="261"/>
        <v>4884</v>
      </c>
    </row>
    <row r="2061" spans="1:14" x14ac:dyDescent="0.25">
      <c r="A2061" s="6">
        <v>41860</v>
      </c>
      <c r="B2061" s="7" t="s">
        <v>11</v>
      </c>
      <c r="C2061" s="8">
        <v>130</v>
      </c>
      <c r="D2061">
        <f t="shared" si="256"/>
        <v>2014</v>
      </c>
      <c r="E2061">
        <f>F2061*C2061</f>
        <v>289.89999999999998</v>
      </c>
      <c r="F2061">
        <f>VLOOKUP(D2061,$Y$3:$Z$12,2)</f>
        <v>2.23</v>
      </c>
      <c r="G2061">
        <f>SUMIF($B$2:B2061,B2061,$C$2:C2061)</f>
        <v>3156</v>
      </c>
      <c r="H2061">
        <f t="shared" si="257"/>
        <v>0.1</v>
      </c>
      <c r="I2061">
        <f t="shared" si="258"/>
        <v>13</v>
      </c>
      <c r="J2061">
        <f t="shared" si="259"/>
        <v>8</v>
      </c>
      <c r="K2061">
        <f t="shared" si="262"/>
        <v>4884</v>
      </c>
      <c r="L2061">
        <f t="shared" si="260"/>
        <v>4754</v>
      </c>
      <c r="M2061">
        <f t="shared" si="263"/>
        <v>0</v>
      </c>
      <c r="N2061">
        <f t="shared" si="261"/>
        <v>4754</v>
      </c>
    </row>
    <row r="2062" spans="1:14" x14ac:dyDescent="0.25">
      <c r="A2062" s="3">
        <v>41861</v>
      </c>
      <c r="B2062" s="4" t="s">
        <v>23</v>
      </c>
      <c r="C2062" s="5">
        <v>154</v>
      </c>
      <c r="D2062">
        <f t="shared" si="256"/>
        <v>2014</v>
      </c>
      <c r="E2062">
        <f>F2062*C2062</f>
        <v>343.42</v>
      </c>
      <c r="F2062">
        <f>VLOOKUP(D2062,$Y$3:$Z$12,2)</f>
        <v>2.23</v>
      </c>
      <c r="G2062">
        <f>SUMIF($B$2:B2062,B2062,$C$2:C2062)</f>
        <v>1605</v>
      </c>
      <c r="H2062">
        <f t="shared" si="257"/>
        <v>0.1</v>
      </c>
      <c r="I2062">
        <f t="shared" si="258"/>
        <v>15.4</v>
      </c>
      <c r="J2062">
        <f t="shared" si="259"/>
        <v>8</v>
      </c>
      <c r="K2062">
        <f t="shared" si="262"/>
        <v>4754</v>
      </c>
      <c r="L2062">
        <f t="shared" si="260"/>
        <v>4600</v>
      </c>
      <c r="M2062">
        <f t="shared" si="263"/>
        <v>0</v>
      </c>
      <c r="N2062">
        <f t="shared" si="261"/>
        <v>4600</v>
      </c>
    </row>
    <row r="2063" spans="1:14" x14ac:dyDescent="0.25">
      <c r="A2063" s="6">
        <v>41861</v>
      </c>
      <c r="B2063" s="7" t="s">
        <v>11</v>
      </c>
      <c r="C2063" s="8">
        <v>137</v>
      </c>
      <c r="D2063">
        <f t="shared" si="256"/>
        <v>2014</v>
      </c>
      <c r="E2063">
        <f>F2063*C2063</f>
        <v>305.51</v>
      </c>
      <c r="F2063">
        <f>VLOOKUP(D2063,$Y$3:$Z$12,2)</f>
        <v>2.23</v>
      </c>
      <c r="G2063">
        <f>SUMIF($B$2:B2063,B2063,$C$2:C2063)</f>
        <v>3293</v>
      </c>
      <c r="H2063">
        <f t="shared" si="257"/>
        <v>0.1</v>
      </c>
      <c r="I2063">
        <f t="shared" si="258"/>
        <v>13.700000000000001</v>
      </c>
      <c r="J2063">
        <f t="shared" si="259"/>
        <v>8</v>
      </c>
      <c r="K2063">
        <f t="shared" si="262"/>
        <v>4600</v>
      </c>
      <c r="L2063">
        <f t="shared" si="260"/>
        <v>4463</v>
      </c>
      <c r="M2063">
        <f t="shared" si="263"/>
        <v>0</v>
      </c>
      <c r="N2063">
        <f t="shared" si="261"/>
        <v>4463</v>
      </c>
    </row>
    <row r="2064" spans="1:14" x14ac:dyDescent="0.25">
      <c r="A2064" s="3">
        <v>41863</v>
      </c>
      <c r="B2064" s="4" t="s">
        <v>61</v>
      </c>
      <c r="C2064" s="5">
        <v>119</v>
      </c>
      <c r="D2064">
        <f t="shared" si="256"/>
        <v>2014</v>
      </c>
      <c r="E2064">
        <f>F2064*C2064</f>
        <v>265.37</v>
      </c>
      <c r="F2064">
        <f>VLOOKUP(D2064,$Y$3:$Z$12,2)</f>
        <v>2.23</v>
      </c>
      <c r="G2064">
        <f>SUMIF($B$2:B2064,B2064,$C$2:C2064)</f>
        <v>1097</v>
      </c>
      <c r="H2064">
        <f t="shared" si="257"/>
        <v>0.1</v>
      </c>
      <c r="I2064">
        <f t="shared" si="258"/>
        <v>11.9</v>
      </c>
      <c r="J2064">
        <f t="shared" si="259"/>
        <v>8</v>
      </c>
      <c r="K2064">
        <f t="shared" si="262"/>
        <v>4463</v>
      </c>
      <c r="L2064">
        <f t="shared" si="260"/>
        <v>4344</v>
      </c>
      <c r="M2064">
        <f t="shared" si="263"/>
        <v>0</v>
      </c>
      <c r="N2064">
        <f t="shared" si="261"/>
        <v>4344</v>
      </c>
    </row>
    <row r="2065" spans="1:14" x14ac:dyDescent="0.25">
      <c r="A2065" s="6">
        <v>41863</v>
      </c>
      <c r="B2065" s="7" t="s">
        <v>53</v>
      </c>
      <c r="C2065" s="8">
        <v>138</v>
      </c>
      <c r="D2065">
        <f t="shared" si="256"/>
        <v>2014</v>
      </c>
      <c r="E2065">
        <f>F2065*C2065</f>
        <v>307.74</v>
      </c>
      <c r="F2065">
        <f>VLOOKUP(D2065,$Y$3:$Z$12,2)</f>
        <v>2.23</v>
      </c>
      <c r="G2065">
        <f>SUMIF($B$2:B2065,B2065,$C$2:C2065)</f>
        <v>22049</v>
      </c>
      <c r="H2065">
        <f t="shared" si="257"/>
        <v>0.2</v>
      </c>
      <c r="I2065">
        <f t="shared" si="258"/>
        <v>27.6</v>
      </c>
      <c r="J2065">
        <f t="shared" si="259"/>
        <v>8</v>
      </c>
      <c r="K2065">
        <f t="shared" si="262"/>
        <v>4344</v>
      </c>
      <c r="L2065">
        <f t="shared" si="260"/>
        <v>4206</v>
      </c>
      <c r="M2065">
        <f t="shared" si="263"/>
        <v>0</v>
      </c>
      <c r="N2065">
        <f t="shared" si="261"/>
        <v>4206</v>
      </c>
    </row>
    <row r="2066" spans="1:14" x14ac:dyDescent="0.25">
      <c r="A2066" s="3">
        <v>41864</v>
      </c>
      <c r="B2066" s="4" t="s">
        <v>53</v>
      </c>
      <c r="C2066" s="5">
        <v>303</v>
      </c>
      <c r="D2066">
        <f t="shared" si="256"/>
        <v>2014</v>
      </c>
      <c r="E2066">
        <f>F2066*C2066</f>
        <v>675.68999999999994</v>
      </c>
      <c r="F2066">
        <f>VLOOKUP(D2066,$Y$3:$Z$12,2)</f>
        <v>2.23</v>
      </c>
      <c r="G2066">
        <f>SUMIF($B$2:B2066,B2066,$C$2:C2066)</f>
        <v>22352</v>
      </c>
      <c r="H2066">
        <f t="shared" si="257"/>
        <v>0.2</v>
      </c>
      <c r="I2066">
        <f t="shared" si="258"/>
        <v>60.6</v>
      </c>
      <c r="J2066">
        <f t="shared" si="259"/>
        <v>8</v>
      </c>
      <c r="K2066">
        <f t="shared" si="262"/>
        <v>4206</v>
      </c>
      <c r="L2066">
        <f t="shared" si="260"/>
        <v>3903</v>
      </c>
      <c r="M2066">
        <f t="shared" si="263"/>
        <v>0</v>
      </c>
      <c r="N2066">
        <f t="shared" si="261"/>
        <v>3903</v>
      </c>
    </row>
    <row r="2067" spans="1:14" x14ac:dyDescent="0.25">
      <c r="A2067" s="6">
        <v>41866</v>
      </c>
      <c r="B2067" s="7" t="s">
        <v>21</v>
      </c>
      <c r="C2067" s="8">
        <v>73</v>
      </c>
      <c r="D2067">
        <f t="shared" si="256"/>
        <v>2014</v>
      </c>
      <c r="E2067">
        <f>F2067*C2067</f>
        <v>162.79</v>
      </c>
      <c r="F2067">
        <f>VLOOKUP(D2067,$Y$3:$Z$12,2)</f>
        <v>2.23</v>
      </c>
      <c r="G2067">
        <f>SUMIF($B$2:B2067,B2067,$C$2:C2067)</f>
        <v>5124</v>
      </c>
      <c r="H2067">
        <f t="shared" si="257"/>
        <v>0.1</v>
      </c>
      <c r="I2067">
        <f t="shared" si="258"/>
        <v>7.3000000000000007</v>
      </c>
      <c r="J2067">
        <f t="shared" si="259"/>
        <v>8</v>
      </c>
      <c r="K2067">
        <f t="shared" si="262"/>
        <v>3903</v>
      </c>
      <c r="L2067">
        <f t="shared" si="260"/>
        <v>3830</v>
      </c>
      <c r="M2067">
        <f t="shared" si="263"/>
        <v>0</v>
      </c>
      <c r="N2067">
        <f t="shared" si="261"/>
        <v>3830</v>
      </c>
    </row>
    <row r="2068" spans="1:14" x14ac:dyDescent="0.25">
      <c r="A2068" s="3">
        <v>41868</v>
      </c>
      <c r="B2068" s="4" t="s">
        <v>58</v>
      </c>
      <c r="C2068" s="5">
        <v>35</v>
      </c>
      <c r="D2068">
        <f t="shared" si="256"/>
        <v>2014</v>
      </c>
      <c r="E2068">
        <f>F2068*C2068</f>
        <v>78.05</v>
      </c>
      <c r="F2068">
        <f>VLOOKUP(D2068,$Y$3:$Z$12,2)</f>
        <v>2.23</v>
      </c>
      <c r="G2068">
        <f>SUMIF($B$2:B2068,B2068,$C$2:C2068)</f>
        <v>4478</v>
      </c>
      <c r="H2068">
        <f t="shared" si="257"/>
        <v>0.1</v>
      </c>
      <c r="I2068">
        <f t="shared" si="258"/>
        <v>3.5</v>
      </c>
      <c r="J2068">
        <f t="shared" si="259"/>
        <v>8</v>
      </c>
      <c r="K2068">
        <f t="shared" si="262"/>
        <v>3830</v>
      </c>
      <c r="L2068">
        <f t="shared" si="260"/>
        <v>3795</v>
      </c>
      <c r="M2068">
        <f t="shared" si="263"/>
        <v>0</v>
      </c>
      <c r="N2068">
        <f t="shared" si="261"/>
        <v>3795</v>
      </c>
    </row>
    <row r="2069" spans="1:14" x14ac:dyDescent="0.25">
      <c r="A2069" s="6">
        <v>41868</v>
      </c>
      <c r="B2069" s="7" t="s">
        <v>17</v>
      </c>
      <c r="C2069" s="8">
        <v>435</v>
      </c>
      <c r="D2069">
        <f t="shared" si="256"/>
        <v>2014</v>
      </c>
      <c r="E2069">
        <f>F2069*C2069</f>
        <v>970.05</v>
      </c>
      <c r="F2069">
        <f>VLOOKUP(D2069,$Y$3:$Z$12,2)</f>
        <v>2.23</v>
      </c>
      <c r="G2069">
        <f>SUMIF($B$2:B2069,B2069,$C$2:C2069)</f>
        <v>23054</v>
      </c>
      <c r="H2069">
        <f t="shared" si="257"/>
        <v>0.2</v>
      </c>
      <c r="I2069">
        <f t="shared" si="258"/>
        <v>87</v>
      </c>
      <c r="J2069">
        <f t="shared" si="259"/>
        <v>8</v>
      </c>
      <c r="K2069">
        <f t="shared" si="262"/>
        <v>3795</v>
      </c>
      <c r="L2069">
        <f t="shared" si="260"/>
        <v>3360</v>
      </c>
      <c r="M2069">
        <f t="shared" si="263"/>
        <v>0</v>
      </c>
      <c r="N2069">
        <f t="shared" si="261"/>
        <v>3360</v>
      </c>
    </row>
    <row r="2070" spans="1:14" x14ac:dyDescent="0.25">
      <c r="A2070" s="3">
        <v>41871</v>
      </c>
      <c r="B2070" s="4" t="s">
        <v>12</v>
      </c>
      <c r="C2070" s="5">
        <v>476</v>
      </c>
      <c r="D2070">
        <f t="shared" si="256"/>
        <v>2014</v>
      </c>
      <c r="E2070">
        <f>F2070*C2070</f>
        <v>1061.48</v>
      </c>
      <c r="F2070">
        <f>VLOOKUP(D2070,$Y$3:$Z$12,2)</f>
        <v>2.23</v>
      </c>
      <c r="G2070">
        <f>SUMIF($B$2:B2070,B2070,$C$2:C2070)</f>
        <v>26257</v>
      </c>
      <c r="H2070">
        <f t="shared" si="257"/>
        <v>0.2</v>
      </c>
      <c r="I2070">
        <f t="shared" si="258"/>
        <v>95.2</v>
      </c>
      <c r="J2070">
        <f t="shared" si="259"/>
        <v>8</v>
      </c>
      <c r="K2070">
        <f t="shared" si="262"/>
        <v>3360</v>
      </c>
      <c r="L2070">
        <f t="shared" si="260"/>
        <v>2884</v>
      </c>
      <c r="M2070">
        <f t="shared" si="263"/>
        <v>0</v>
      </c>
      <c r="N2070">
        <f t="shared" si="261"/>
        <v>2884</v>
      </c>
    </row>
    <row r="2071" spans="1:14" x14ac:dyDescent="0.25">
      <c r="A2071" s="6">
        <v>41874</v>
      </c>
      <c r="B2071" s="7" t="s">
        <v>10</v>
      </c>
      <c r="C2071" s="8">
        <v>386</v>
      </c>
      <c r="D2071">
        <f t="shared" si="256"/>
        <v>2014</v>
      </c>
      <c r="E2071">
        <f>F2071*C2071</f>
        <v>860.78</v>
      </c>
      <c r="F2071">
        <f>VLOOKUP(D2071,$Y$3:$Z$12,2)</f>
        <v>2.23</v>
      </c>
      <c r="G2071">
        <f>SUMIF($B$2:B2071,B2071,$C$2:C2071)</f>
        <v>26111</v>
      </c>
      <c r="H2071">
        <f t="shared" si="257"/>
        <v>0.2</v>
      </c>
      <c r="I2071">
        <f t="shared" si="258"/>
        <v>77.2</v>
      </c>
      <c r="J2071">
        <f t="shared" si="259"/>
        <v>8</v>
      </c>
      <c r="K2071">
        <f t="shared" si="262"/>
        <v>2884</v>
      </c>
      <c r="L2071">
        <f t="shared" si="260"/>
        <v>2498</v>
      </c>
      <c r="M2071">
        <f t="shared" si="263"/>
        <v>0</v>
      </c>
      <c r="N2071">
        <f t="shared" si="261"/>
        <v>2498</v>
      </c>
    </row>
    <row r="2072" spans="1:14" x14ac:dyDescent="0.25">
      <c r="A2072" s="3">
        <v>41877</v>
      </c>
      <c r="B2072" s="4" t="s">
        <v>13</v>
      </c>
      <c r="C2072" s="5">
        <v>147</v>
      </c>
      <c r="D2072">
        <f t="shared" si="256"/>
        <v>2014</v>
      </c>
      <c r="E2072">
        <f>F2072*C2072</f>
        <v>327.81</v>
      </c>
      <c r="F2072">
        <f>VLOOKUP(D2072,$Y$3:$Z$12,2)</f>
        <v>2.23</v>
      </c>
      <c r="G2072">
        <f>SUMIF($B$2:B2072,B2072,$C$2:C2072)</f>
        <v>4810</v>
      </c>
      <c r="H2072">
        <f t="shared" si="257"/>
        <v>0.1</v>
      </c>
      <c r="I2072">
        <f t="shared" si="258"/>
        <v>14.700000000000001</v>
      </c>
      <c r="J2072">
        <f t="shared" si="259"/>
        <v>8</v>
      </c>
      <c r="K2072">
        <f t="shared" si="262"/>
        <v>2498</v>
      </c>
      <c r="L2072">
        <f t="shared" si="260"/>
        <v>2351</v>
      </c>
      <c r="M2072">
        <f t="shared" si="263"/>
        <v>0</v>
      </c>
      <c r="N2072">
        <f t="shared" si="261"/>
        <v>2351</v>
      </c>
    </row>
    <row r="2073" spans="1:14" x14ac:dyDescent="0.25">
      <c r="A2073" s="6">
        <v>41880</v>
      </c>
      <c r="B2073" s="7" t="s">
        <v>17</v>
      </c>
      <c r="C2073" s="8">
        <v>112</v>
      </c>
      <c r="D2073">
        <f t="shared" si="256"/>
        <v>2014</v>
      </c>
      <c r="E2073">
        <f>F2073*C2073</f>
        <v>249.76</v>
      </c>
      <c r="F2073">
        <f>VLOOKUP(D2073,$Y$3:$Z$12,2)</f>
        <v>2.23</v>
      </c>
      <c r="G2073">
        <f>SUMIF($B$2:B2073,B2073,$C$2:C2073)</f>
        <v>23166</v>
      </c>
      <c r="H2073">
        <f t="shared" si="257"/>
        <v>0.2</v>
      </c>
      <c r="I2073">
        <f t="shared" si="258"/>
        <v>22.400000000000002</v>
      </c>
      <c r="J2073">
        <f t="shared" si="259"/>
        <v>8</v>
      </c>
      <c r="K2073">
        <f t="shared" si="262"/>
        <v>2351</v>
      </c>
      <c r="L2073">
        <f t="shared" si="260"/>
        <v>2239</v>
      </c>
      <c r="M2073">
        <f t="shared" si="263"/>
        <v>3000</v>
      </c>
      <c r="N2073">
        <f t="shared" si="261"/>
        <v>5239</v>
      </c>
    </row>
    <row r="2074" spans="1:14" x14ac:dyDescent="0.25">
      <c r="A2074" s="3">
        <v>41885</v>
      </c>
      <c r="B2074" s="4" t="s">
        <v>64</v>
      </c>
      <c r="C2074" s="5">
        <v>156</v>
      </c>
      <c r="D2074">
        <f t="shared" si="256"/>
        <v>2014</v>
      </c>
      <c r="E2074">
        <f>F2074*C2074</f>
        <v>347.88</v>
      </c>
      <c r="F2074">
        <f>VLOOKUP(D2074,$Y$3:$Z$12,2)</f>
        <v>2.23</v>
      </c>
      <c r="G2074">
        <f>SUMIF($B$2:B2074,B2074,$C$2:C2074)</f>
        <v>3443</v>
      </c>
      <c r="H2074">
        <f t="shared" si="257"/>
        <v>0.1</v>
      </c>
      <c r="I2074">
        <f t="shared" si="258"/>
        <v>15.600000000000001</v>
      </c>
      <c r="J2074">
        <f t="shared" si="259"/>
        <v>9</v>
      </c>
      <c r="K2074">
        <f t="shared" si="262"/>
        <v>5239</v>
      </c>
      <c r="L2074">
        <f t="shared" si="260"/>
        <v>5083</v>
      </c>
      <c r="M2074">
        <f t="shared" si="263"/>
        <v>0</v>
      </c>
      <c r="N2074">
        <f t="shared" si="261"/>
        <v>5083</v>
      </c>
    </row>
    <row r="2075" spans="1:14" x14ac:dyDescent="0.25">
      <c r="A2075" s="6">
        <v>41886</v>
      </c>
      <c r="B2075" s="7" t="s">
        <v>105</v>
      </c>
      <c r="C2075" s="8">
        <v>106</v>
      </c>
      <c r="D2075">
        <f t="shared" si="256"/>
        <v>2014</v>
      </c>
      <c r="E2075">
        <f>F2075*C2075</f>
        <v>236.38</v>
      </c>
      <c r="F2075">
        <f>VLOOKUP(D2075,$Y$3:$Z$12,2)</f>
        <v>2.23</v>
      </c>
      <c r="G2075">
        <f>SUMIF($B$2:B2075,B2075,$C$2:C2075)</f>
        <v>7572</v>
      </c>
      <c r="H2075">
        <f t="shared" si="257"/>
        <v>0.1</v>
      </c>
      <c r="I2075">
        <f t="shared" si="258"/>
        <v>10.600000000000001</v>
      </c>
      <c r="J2075">
        <f t="shared" si="259"/>
        <v>9</v>
      </c>
      <c r="K2075">
        <f t="shared" si="262"/>
        <v>5083</v>
      </c>
      <c r="L2075">
        <f t="shared" si="260"/>
        <v>4977</v>
      </c>
      <c r="M2075">
        <f t="shared" si="263"/>
        <v>0</v>
      </c>
      <c r="N2075">
        <f t="shared" si="261"/>
        <v>4977</v>
      </c>
    </row>
    <row r="2076" spans="1:14" x14ac:dyDescent="0.25">
      <c r="A2076" s="3">
        <v>41888</v>
      </c>
      <c r="B2076" s="4" t="s">
        <v>142</v>
      </c>
      <c r="C2076" s="5">
        <v>2</v>
      </c>
      <c r="D2076">
        <f t="shared" si="256"/>
        <v>2014</v>
      </c>
      <c r="E2076">
        <f>F2076*C2076</f>
        <v>4.46</v>
      </c>
      <c r="F2076">
        <f>VLOOKUP(D2076,$Y$3:$Z$12,2)</f>
        <v>2.23</v>
      </c>
      <c r="G2076">
        <f>SUMIF($B$2:B2076,B2076,$C$2:C2076)</f>
        <v>20</v>
      </c>
      <c r="H2076">
        <f t="shared" si="257"/>
        <v>0</v>
      </c>
      <c r="I2076">
        <f t="shared" si="258"/>
        <v>0</v>
      </c>
      <c r="J2076">
        <f t="shared" si="259"/>
        <v>9</v>
      </c>
      <c r="K2076">
        <f t="shared" si="262"/>
        <v>4977</v>
      </c>
      <c r="L2076">
        <f t="shared" si="260"/>
        <v>4975</v>
      </c>
      <c r="M2076">
        <f t="shared" si="263"/>
        <v>0</v>
      </c>
      <c r="N2076">
        <f t="shared" si="261"/>
        <v>4975</v>
      </c>
    </row>
    <row r="2077" spans="1:14" x14ac:dyDescent="0.25">
      <c r="A2077" s="6">
        <v>41888</v>
      </c>
      <c r="B2077" s="7" t="s">
        <v>89</v>
      </c>
      <c r="C2077" s="8">
        <v>19</v>
      </c>
      <c r="D2077">
        <f t="shared" si="256"/>
        <v>2014</v>
      </c>
      <c r="E2077">
        <f>F2077*C2077</f>
        <v>42.37</v>
      </c>
      <c r="F2077">
        <f>VLOOKUP(D2077,$Y$3:$Z$12,2)</f>
        <v>2.23</v>
      </c>
      <c r="G2077">
        <f>SUMIF($B$2:B2077,B2077,$C$2:C2077)</f>
        <v>56</v>
      </c>
      <c r="H2077">
        <f t="shared" si="257"/>
        <v>0</v>
      </c>
      <c r="I2077">
        <f t="shared" si="258"/>
        <v>0</v>
      </c>
      <c r="J2077">
        <f t="shared" si="259"/>
        <v>9</v>
      </c>
      <c r="K2077">
        <f t="shared" si="262"/>
        <v>4975</v>
      </c>
      <c r="L2077">
        <f t="shared" si="260"/>
        <v>4956</v>
      </c>
      <c r="M2077">
        <f t="shared" si="263"/>
        <v>0</v>
      </c>
      <c r="N2077">
        <f t="shared" si="261"/>
        <v>4956</v>
      </c>
    </row>
    <row r="2078" spans="1:14" x14ac:dyDescent="0.25">
      <c r="A2078" s="3">
        <v>41889</v>
      </c>
      <c r="B2078" s="4" t="s">
        <v>62</v>
      </c>
      <c r="C2078" s="5">
        <v>18</v>
      </c>
      <c r="D2078">
        <f t="shared" si="256"/>
        <v>2014</v>
      </c>
      <c r="E2078">
        <f>F2078*C2078</f>
        <v>40.14</v>
      </c>
      <c r="F2078">
        <f>VLOOKUP(D2078,$Y$3:$Z$12,2)</f>
        <v>2.23</v>
      </c>
      <c r="G2078">
        <f>SUMIF($B$2:B2078,B2078,$C$2:C2078)</f>
        <v>36</v>
      </c>
      <c r="H2078">
        <f t="shared" si="257"/>
        <v>0</v>
      </c>
      <c r="I2078">
        <f t="shared" si="258"/>
        <v>0</v>
      </c>
      <c r="J2078">
        <f t="shared" si="259"/>
        <v>9</v>
      </c>
      <c r="K2078">
        <f t="shared" si="262"/>
        <v>4956</v>
      </c>
      <c r="L2078">
        <f t="shared" si="260"/>
        <v>4938</v>
      </c>
      <c r="M2078">
        <f t="shared" si="263"/>
        <v>0</v>
      </c>
      <c r="N2078">
        <f t="shared" si="261"/>
        <v>4938</v>
      </c>
    </row>
    <row r="2079" spans="1:14" x14ac:dyDescent="0.25">
      <c r="A2079" s="6">
        <v>41892</v>
      </c>
      <c r="B2079" s="7" t="s">
        <v>105</v>
      </c>
      <c r="C2079" s="8">
        <v>332</v>
      </c>
      <c r="D2079">
        <f t="shared" si="256"/>
        <v>2014</v>
      </c>
      <c r="E2079">
        <f>F2079*C2079</f>
        <v>740.36</v>
      </c>
      <c r="F2079">
        <f>VLOOKUP(D2079,$Y$3:$Z$12,2)</f>
        <v>2.23</v>
      </c>
      <c r="G2079">
        <f>SUMIF($B$2:B2079,B2079,$C$2:C2079)</f>
        <v>7904</v>
      </c>
      <c r="H2079">
        <f t="shared" si="257"/>
        <v>0.1</v>
      </c>
      <c r="I2079">
        <f t="shared" si="258"/>
        <v>33.200000000000003</v>
      </c>
      <c r="J2079">
        <f t="shared" si="259"/>
        <v>9</v>
      </c>
      <c r="K2079">
        <f t="shared" si="262"/>
        <v>4938</v>
      </c>
      <c r="L2079">
        <f t="shared" si="260"/>
        <v>4606</v>
      </c>
      <c r="M2079">
        <f t="shared" si="263"/>
        <v>0</v>
      </c>
      <c r="N2079">
        <f t="shared" si="261"/>
        <v>4606</v>
      </c>
    </row>
    <row r="2080" spans="1:14" x14ac:dyDescent="0.25">
      <c r="A2080" s="3">
        <v>41893</v>
      </c>
      <c r="B2080" s="4" t="s">
        <v>113</v>
      </c>
      <c r="C2080" s="5">
        <v>1</v>
      </c>
      <c r="D2080">
        <f t="shared" si="256"/>
        <v>2014</v>
      </c>
      <c r="E2080">
        <f>F2080*C2080</f>
        <v>2.23</v>
      </c>
      <c r="F2080">
        <f>VLOOKUP(D2080,$Y$3:$Z$12,2)</f>
        <v>2.23</v>
      </c>
      <c r="G2080">
        <f>SUMIF($B$2:B2080,B2080,$C$2:C2080)</f>
        <v>18</v>
      </c>
      <c r="H2080">
        <f t="shared" si="257"/>
        <v>0</v>
      </c>
      <c r="I2080">
        <f t="shared" si="258"/>
        <v>0</v>
      </c>
      <c r="J2080">
        <f t="shared" si="259"/>
        <v>9</v>
      </c>
      <c r="K2080">
        <f t="shared" si="262"/>
        <v>4606</v>
      </c>
      <c r="L2080">
        <f t="shared" si="260"/>
        <v>4605</v>
      </c>
      <c r="M2080">
        <f t="shared" si="263"/>
        <v>0</v>
      </c>
      <c r="N2080">
        <f t="shared" si="261"/>
        <v>4605</v>
      </c>
    </row>
    <row r="2081" spans="1:14" x14ac:dyDescent="0.25">
      <c r="A2081" s="6">
        <v>41894</v>
      </c>
      <c r="B2081" s="7" t="s">
        <v>20</v>
      </c>
      <c r="C2081" s="8">
        <v>438</v>
      </c>
      <c r="D2081">
        <f t="shared" si="256"/>
        <v>2014</v>
      </c>
      <c r="E2081">
        <f>F2081*C2081</f>
        <v>976.74</v>
      </c>
      <c r="F2081">
        <f>VLOOKUP(D2081,$Y$3:$Z$12,2)</f>
        <v>2.23</v>
      </c>
      <c r="G2081">
        <f>SUMIF($B$2:B2081,B2081,$C$2:C2081)</f>
        <v>19131</v>
      </c>
      <c r="H2081">
        <f t="shared" si="257"/>
        <v>0.2</v>
      </c>
      <c r="I2081">
        <f t="shared" si="258"/>
        <v>87.600000000000009</v>
      </c>
      <c r="J2081">
        <f t="shared" si="259"/>
        <v>9</v>
      </c>
      <c r="K2081">
        <f t="shared" si="262"/>
        <v>4605</v>
      </c>
      <c r="L2081">
        <f t="shared" si="260"/>
        <v>4167</v>
      </c>
      <c r="M2081">
        <f t="shared" si="263"/>
        <v>0</v>
      </c>
      <c r="N2081">
        <f t="shared" si="261"/>
        <v>4167</v>
      </c>
    </row>
    <row r="2082" spans="1:14" x14ac:dyDescent="0.25">
      <c r="A2082" s="3">
        <v>41895</v>
      </c>
      <c r="B2082" s="4" t="s">
        <v>22</v>
      </c>
      <c r="C2082" s="5">
        <v>25</v>
      </c>
      <c r="D2082">
        <f t="shared" si="256"/>
        <v>2014</v>
      </c>
      <c r="E2082">
        <f>F2082*C2082</f>
        <v>55.75</v>
      </c>
      <c r="F2082">
        <f>VLOOKUP(D2082,$Y$3:$Z$12,2)</f>
        <v>2.23</v>
      </c>
      <c r="G2082">
        <f>SUMIF($B$2:B2082,B2082,$C$2:C2082)</f>
        <v>4618</v>
      </c>
      <c r="H2082">
        <f t="shared" si="257"/>
        <v>0.1</v>
      </c>
      <c r="I2082">
        <f t="shared" si="258"/>
        <v>2.5</v>
      </c>
      <c r="J2082">
        <f t="shared" si="259"/>
        <v>9</v>
      </c>
      <c r="K2082">
        <f t="shared" si="262"/>
        <v>4167</v>
      </c>
      <c r="L2082">
        <f t="shared" si="260"/>
        <v>4142</v>
      </c>
      <c r="M2082">
        <f t="shared" si="263"/>
        <v>0</v>
      </c>
      <c r="N2082">
        <f t="shared" si="261"/>
        <v>4142</v>
      </c>
    </row>
    <row r="2083" spans="1:14" x14ac:dyDescent="0.25">
      <c r="A2083" s="6">
        <v>41897</v>
      </c>
      <c r="B2083" s="7" t="s">
        <v>17</v>
      </c>
      <c r="C2083" s="8">
        <v>220</v>
      </c>
      <c r="D2083">
        <f t="shared" si="256"/>
        <v>2014</v>
      </c>
      <c r="E2083">
        <f>F2083*C2083</f>
        <v>490.6</v>
      </c>
      <c r="F2083">
        <f>VLOOKUP(D2083,$Y$3:$Z$12,2)</f>
        <v>2.23</v>
      </c>
      <c r="G2083">
        <f>SUMIF($B$2:B2083,B2083,$C$2:C2083)</f>
        <v>23386</v>
      </c>
      <c r="H2083">
        <f t="shared" si="257"/>
        <v>0.2</v>
      </c>
      <c r="I2083">
        <f t="shared" si="258"/>
        <v>44</v>
      </c>
      <c r="J2083">
        <f t="shared" si="259"/>
        <v>9</v>
      </c>
      <c r="K2083">
        <f t="shared" si="262"/>
        <v>4142</v>
      </c>
      <c r="L2083">
        <f t="shared" si="260"/>
        <v>3922</v>
      </c>
      <c r="M2083">
        <f t="shared" si="263"/>
        <v>0</v>
      </c>
      <c r="N2083">
        <f t="shared" si="261"/>
        <v>3922</v>
      </c>
    </row>
    <row r="2084" spans="1:14" x14ac:dyDescent="0.25">
      <c r="A2084" s="3">
        <v>41897</v>
      </c>
      <c r="B2084" s="4" t="s">
        <v>42</v>
      </c>
      <c r="C2084" s="5">
        <v>47</v>
      </c>
      <c r="D2084">
        <f t="shared" si="256"/>
        <v>2014</v>
      </c>
      <c r="E2084">
        <f>F2084*C2084</f>
        <v>104.81</v>
      </c>
      <c r="F2084">
        <f>VLOOKUP(D2084,$Y$3:$Z$12,2)</f>
        <v>2.23</v>
      </c>
      <c r="G2084">
        <f>SUMIF($B$2:B2084,B2084,$C$2:C2084)</f>
        <v>2042</v>
      </c>
      <c r="H2084">
        <f t="shared" si="257"/>
        <v>0.1</v>
      </c>
      <c r="I2084">
        <f t="shared" si="258"/>
        <v>4.7</v>
      </c>
      <c r="J2084">
        <f t="shared" si="259"/>
        <v>9</v>
      </c>
      <c r="K2084">
        <f t="shared" si="262"/>
        <v>3922</v>
      </c>
      <c r="L2084">
        <f t="shared" si="260"/>
        <v>3875</v>
      </c>
      <c r="M2084">
        <f t="shared" si="263"/>
        <v>0</v>
      </c>
      <c r="N2084">
        <f t="shared" si="261"/>
        <v>3875</v>
      </c>
    </row>
    <row r="2085" spans="1:14" x14ac:dyDescent="0.25">
      <c r="A2085" s="6">
        <v>41897</v>
      </c>
      <c r="B2085" s="7" t="s">
        <v>242</v>
      </c>
      <c r="C2085" s="8">
        <v>1</v>
      </c>
      <c r="D2085">
        <f t="shared" si="256"/>
        <v>2014</v>
      </c>
      <c r="E2085">
        <f>F2085*C2085</f>
        <v>2.23</v>
      </c>
      <c r="F2085">
        <f>VLOOKUP(D2085,$Y$3:$Z$12,2)</f>
        <v>2.23</v>
      </c>
      <c r="G2085">
        <f>SUMIF($B$2:B2085,B2085,$C$2:C2085)</f>
        <v>1</v>
      </c>
      <c r="H2085">
        <f t="shared" si="257"/>
        <v>0</v>
      </c>
      <c r="I2085">
        <f t="shared" si="258"/>
        <v>0</v>
      </c>
      <c r="J2085">
        <f t="shared" si="259"/>
        <v>9</v>
      </c>
      <c r="K2085">
        <f t="shared" si="262"/>
        <v>3875</v>
      </c>
      <c r="L2085">
        <f t="shared" si="260"/>
        <v>3874</v>
      </c>
      <c r="M2085">
        <f t="shared" si="263"/>
        <v>0</v>
      </c>
      <c r="N2085">
        <f t="shared" si="261"/>
        <v>3874</v>
      </c>
    </row>
    <row r="2086" spans="1:14" x14ac:dyDescent="0.25">
      <c r="A2086" s="3">
        <v>41898</v>
      </c>
      <c r="B2086" s="4" t="s">
        <v>189</v>
      </c>
      <c r="C2086" s="5">
        <v>14</v>
      </c>
      <c r="D2086">
        <f t="shared" si="256"/>
        <v>2014</v>
      </c>
      <c r="E2086">
        <f>F2086*C2086</f>
        <v>31.22</v>
      </c>
      <c r="F2086">
        <f>VLOOKUP(D2086,$Y$3:$Z$12,2)</f>
        <v>2.23</v>
      </c>
      <c r="G2086">
        <f>SUMIF($B$2:B2086,B2086,$C$2:C2086)</f>
        <v>29</v>
      </c>
      <c r="H2086">
        <f t="shared" si="257"/>
        <v>0</v>
      </c>
      <c r="I2086">
        <f t="shared" si="258"/>
        <v>0</v>
      </c>
      <c r="J2086">
        <f t="shared" si="259"/>
        <v>9</v>
      </c>
      <c r="K2086">
        <f t="shared" si="262"/>
        <v>3874</v>
      </c>
      <c r="L2086">
        <f t="shared" si="260"/>
        <v>3860</v>
      </c>
      <c r="M2086">
        <f t="shared" si="263"/>
        <v>0</v>
      </c>
      <c r="N2086">
        <f t="shared" si="261"/>
        <v>3860</v>
      </c>
    </row>
    <row r="2087" spans="1:14" x14ac:dyDescent="0.25">
      <c r="A2087" s="6">
        <v>41899</v>
      </c>
      <c r="B2087" s="7" t="s">
        <v>12</v>
      </c>
      <c r="C2087" s="8">
        <v>132</v>
      </c>
      <c r="D2087">
        <f t="shared" si="256"/>
        <v>2014</v>
      </c>
      <c r="E2087">
        <f>F2087*C2087</f>
        <v>294.36</v>
      </c>
      <c r="F2087">
        <f>VLOOKUP(D2087,$Y$3:$Z$12,2)</f>
        <v>2.23</v>
      </c>
      <c r="G2087">
        <f>SUMIF($B$2:B2087,B2087,$C$2:C2087)</f>
        <v>26389</v>
      </c>
      <c r="H2087">
        <f t="shared" si="257"/>
        <v>0.2</v>
      </c>
      <c r="I2087">
        <f t="shared" si="258"/>
        <v>26.400000000000002</v>
      </c>
      <c r="J2087">
        <f t="shared" si="259"/>
        <v>9</v>
      </c>
      <c r="K2087">
        <f t="shared" si="262"/>
        <v>3860</v>
      </c>
      <c r="L2087">
        <f t="shared" si="260"/>
        <v>3728</v>
      </c>
      <c r="M2087">
        <f t="shared" si="263"/>
        <v>0</v>
      </c>
      <c r="N2087">
        <f t="shared" si="261"/>
        <v>3728</v>
      </c>
    </row>
    <row r="2088" spans="1:14" x14ac:dyDescent="0.25">
      <c r="A2088" s="3">
        <v>41904</v>
      </c>
      <c r="B2088" s="4" t="s">
        <v>149</v>
      </c>
      <c r="C2088" s="5">
        <v>18</v>
      </c>
      <c r="D2088">
        <f t="shared" si="256"/>
        <v>2014</v>
      </c>
      <c r="E2088">
        <f>F2088*C2088</f>
        <v>40.14</v>
      </c>
      <c r="F2088">
        <f>VLOOKUP(D2088,$Y$3:$Z$12,2)</f>
        <v>2.23</v>
      </c>
      <c r="G2088">
        <f>SUMIF($B$2:B2088,B2088,$C$2:C2088)</f>
        <v>50</v>
      </c>
      <c r="H2088">
        <f t="shared" si="257"/>
        <v>0</v>
      </c>
      <c r="I2088">
        <f t="shared" si="258"/>
        <v>0</v>
      </c>
      <c r="J2088">
        <f t="shared" si="259"/>
        <v>9</v>
      </c>
      <c r="K2088">
        <f t="shared" si="262"/>
        <v>3728</v>
      </c>
      <c r="L2088">
        <f t="shared" si="260"/>
        <v>3710</v>
      </c>
      <c r="M2088">
        <f t="shared" si="263"/>
        <v>0</v>
      </c>
      <c r="N2088">
        <f t="shared" si="261"/>
        <v>3710</v>
      </c>
    </row>
    <row r="2089" spans="1:14" x14ac:dyDescent="0.25">
      <c r="A2089" s="6">
        <v>41906</v>
      </c>
      <c r="B2089" s="7" t="s">
        <v>12</v>
      </c>
      <c r="C2089" s="8">
        <v>266</v>
      </c>
      <c r="D2089">
        <f t="shared" si="256"/>
        <v>2014</v>
      </c>
      <c r="E2089">
        <f>F2089*C2089</f>
        <v>593.17999999999995</v>
      </c>
      <c r="F2089">
        <f>VLOOKUP(D2089,$Y$3:$Z$12,2)</f>
        <v>2.23</v>
      </c>
      <c r="G2089">
        <f>SUMIF($B$2:B2089,B2089,$C$2:C2089)</f>
        <v>26655</v>
      </c>
      <c r="H2089">
        <f t="shared" si="257"/>
        <v>0.2</v>
      </c>
      <c r="I2089">
        <f t="shared" si="258"/>
        <v>53.2</v>
      </c>
      <c r="J2089">
        <f t="shared" si="259"/>
        <v>9</v>
      </c>
      <c r="K2089">
        <f t="shared" si="262"/>
        <v>3710</v>
      </c>
      <c r="L2089">
        <f t="shared" si="260"/>
        <v>3444</v>
      </c>
      <c r="M2089">
        <f t="shared" si="263"/>
        <v>0</v>
      </c>
      <c r="N2089">
        <f t="shared" si="261"/>
        <v>3444</v>
      </c>
    </row>
    <row r="2090" spans="1:14" x14ac:dyDescent="0.25">
      <c r="A2090" s="3">
        <v>41907</v>
      </c>
      <c r="B2090" s="4" t="s">
        <v>11</v>
      </c>
      <c r="C2090" s="5">
        <v>30</v>
      </c>
      <c r="D2090">
        <f t="shared" si="256"/>
        <v>2014</v>
      </c>
      <c r="E2090">
        <f>F2090*C2090</f>
        <v>66.900000000000006</v>
      </c>
      <c r="F2090">
        <f>VLOOKUP(D2090,$Y$3:$Z$12,2)</f>
        <v>2.23</v>
      </c>
      <c r="G2090">
        <f>SUMIF($B$2:B2090,B2090,$C$2:C2090)</f>
        <v>3323</v>
      </c>
      <c r="H2090">
        <f t="shared" si="257"/>
        <v>0.1</v>
      </c>
      <c r="I2090">
        <f t="shared" si="258"/>
        <v>3</v>
      </c>
      <c r="J2090">
        <f t="shared" si="259"/>
        <v>9</v>
      </c>
      <c r="K2090">
        <f t="shared" si="262"/>
        <v>3444</v>
      </c>
      <c r="L2090">
        <f t="shared" si="260"/>
        <v>3414</v>
      </c>
      <c r="M2090">
        <f t="shared" si="263"/>
        <v>0</v>
      </c>
      <c r="N2090">
        <f t="shared" si="261"/>
        <v>3414</v>
      </c>
    </row>
    <row r="2091" spans="1:14" x14ac:dyDescent="0.25">
      <c r="A2091" s="6">
        <v>41909</v>
      </c>
      <c r="B2091" s="7" t="s">
        <v>48</v>
      </c>
      <c r="C2091" s="8">
        <v>452</v>
      </c>
      <c r="D2091">
        <f t="shared" si="256"/>
        <v>2014</v>
      </c>
      <c r="E2091">
        <f>F2091*C2091</f>
        <v>1007.96</v>
      </c>
      <c r="F2091">
        <f>VLOOKUP(D2091,$Y$3:$Z$12,2)</f>
        <v>2.23</v>
      </c>
      <c r="G2091">
        <f>SUMIF($B$2:B2091,B2091,$C$2:C2091)</f>
        <v>25499</v>
      </c>
      <c r="H2091">
        <f t="shared" si="257"/>
        <v>0.2</v>
      </c>
      <c r="I2091">
        <f t="shared" si="258"/>
        <v>90.4</v>
      </c>
      <c r="J2091">
        <f t="shared" si="259"/>
        <v>9</v>
      </c>
      <c r="K2091">
        <f t="shared" si="262"/>
        <v>3414</v>
      </c>
      <c r="L2091">
        <f t="shared" si="260"/>
        <v>2962</v>
      </c>
      <c r="M2091">
        <f t="shared" si="263"/>
        <v>0</v>
      </c>
      <c r="N2091">
        <f t="shared" si="261"/>
        <v>2962</v>
      </c>
    </row>
    <row r="2092" spans="1:14" x14ac:dyDescent="0.25">
      <c r="A2092" s="3">
        <v>41911</v>
      </c>
      <c r="B2092" s="4" t="s">
        <v>8</v>
      </c>
      <c r="C2092" s="5">
        <v>306</v>
      </c>
      <c r="D2092">
        <f t="shared" si="256"/>
        <v>2014</v>
      </c>
      <c r="E2092">
        <f>F2092*C2092</f>
        <v>682.38</v>
      </c>
      <c r="F2092">
        <f>VLOOKUP(D2092,$Y$3:$Z$12,2)</f>
        <v>2.23</v>
      </c>
      <c r="G2092">
        <f>SUMIF($B$2:B2092,B2092,$C$2:C2092)</f>
        <v>11402</v>
      </c>
      <c r="H2092">
        <f t="shared" si="257"/>
        <v>0.2</v>
      </c>
      <c r="I2092">
        <f t="shared" si="258"/>
        <v>61.2</v>
      </c>
      <c r="J2092">
        <f t="shared" si="259"/>
        <v>9</v>
      </c>
      <c r="K2092">
        <f t="shared" si="262"/>
        <v>2962</v>
      </c>
      <c r="L2092">
        <f t="shared" si="260"/>
        <v>2656</v>
      </c>
      <c r="M2092">
        <f t="shared" si="263"/>
        <v>0</v>
      </c>
      <c r="N2092">
        <f t="shared" si="261"/>
        <v>2656</v>
      </c>
    </row>
    <row r="2093" spans="1:14" x14ac:dyDescent="0.25">
      <c r="A2093" s="6">
        <v>41912</v>
      </c>
      <c r="B2093" s="7" t="s">
        <v>64</v>
      </c>
      <c r="C2093" s="8">
        <v>98</v>
      </c>
      <c r="D2093">
        <f t="shared" si="256"/>
        <v>2014</v>
      </c>
      <c r="E2093">
        <f>F2093*C2093</f>
        <v>218.54</v>
      </c>
      <c r="F2093">
        <f>VLOOKUP(D2093,$Y$3:$Z$12,2)</f>
        <v>2.23</v>
      </c>
      <c r="G2093">
        <f>SUMIF($B$2:B2093,B2093,$C$2:C2093)</f>
        <v>3541</v>
      </c>
      <c r="H2093">
        <f t="shared" si="257"/>
        <v>0.1</v>
      </c>
      <c r="I2093">
        <f t="shared" si="258"/>
        <v>9.8000000000000007</v>
      </c>
      <c r="J2093">
        <f t="shared" si="259"/>
        <v>9</v>
      </c>
      <c r="K2093">
        <f t="shared" si="262"/>
        <v>2656</v>
      </c>
      <c r="L2093">
        <f t="shared" si="260"/>
        <v>2558</v>
      </c>
      <c r="M2093">
        <f t="shared" si="263"/>
        <v>3000</v>
      </c>
      <c r="N2093">
        <f t="shared" si="261"/>
        <v>5558</v>
      </c>
    </row>
    <row r="2094" spans="1:14" x14ac:dyDescent="0.25">
      <c r="A2094" s="3">
        <v>41913</v>
      </c>
      <c r="B2094" s="4" t="s">
        <v>61</v>
      </c>
      <c r="C2094" s="5">
        <v>110</v>
      </c>
      <c r="D2094">
        <f t="shared" si="256"/>
        <v>2014</v>
      </c>
      <c r="E2094">
        <f>F2094*C2094</f>
        <v>245.3</v>
      </c>
      <c r="F2094">
        <f>VLOOKUP(D2094,$Y$3:$Z$12,2)</f>
        <v>2.23</v>
      </c>
      <c r="G2094">
        <f>SUMIF($B$2:B2094,B2094,$C$2:C2094)</f>
        <v>1207</v>
      </c>
      <c r="H2094">
        <f t="shared" si="257"/>
        <v>0.1</v>
      </c>
      <c r="I2094">
        <f t="shared" si="258"/>
        <v>11</v>
      </c>
      <c r="J2094">
        <f t="shared" si="259"/>
        <v>10</v>
      </c>
      <c r="K2094">
        <f t="shared" si="262"/>
        <v>5558</v>
      </c>
      <c r="L2094">
        <f t="shared" si="260"/>
        <v>5448</v>
      </c>
      <c r="M2094">
        <f t="shared" si="263"/>
        <v>0</v>
      </c>
      <c r="N2094">
        <f t="shared" si="261"/>
        <v>5448</v>
      </c>
    </row>
    <row r="2095" spans="1:14" x14ac:dyDescent="0.25">
      <c r="A2095" s="6">
        <v>41913</v>
      </c>
      <c r="B2095" s="7" t="s">
        <v>11</v>
      </c>
      <c r="C2095" s="8">
        <v>57</v>
      </c>
      <c r="D2095">
        <f t="shared" si="256"/>
        <v>2014</v>
      </c>
      <c r="E2095">
        <f>F2095*C2095</f>
        <v>127.11</v>
      </c>
      <c r="F2095">
        <f>VLOOKUP(D2095,$Y$3:$Z$12,2)</f>
        <v>2.23</v>
      </c>
      <c r="G2095">
        <f>SUMIF($B$2:B2095,B2095,$C$2:C2095)</f>
        <v>3380</v>
      </c>
      <c r="H2095">
        <f t="shared" si="257"/>
        <v>0.1</v>
      </c>
      <c r="I2095">
        <f t="shared" si="258"/>
        <v>5.7</v>
      </c>
      <c r="J2095">
        <f t="shared" si="259"/>
        <v>10</v>
      </c>
      <c r="K2095">
        <f t="shared" si="262"/>
        <v>5448</v>
      </c>
      <c r="L2095">
        <f t="shared" si="260"/>
        <v>5391</v>
      </c>
      <c r="M2095">
        <f t="shared" si="263"/>
        <v>0</v>
      </c>
      <c r="N2095">
        <f t="shared" si="261"/>
        <v>5391</v>
      </c>
    </row>
    <row r="2096" spans="1:14" x14ac:dyDescent="0.25">
      <c r="A2096" s="3">
        <v>41913</v>
      </c>
      <c r="B2096" s="4" t="s">
        <v>160</v>
      </c>
      <c r="C2096" s="5">
        <v>16</v>
      </c>
      <c r="D2096">
        <f t="shared" si="256"/>
        <v>2014</v>
      </c>
      <c r="E2096">
        <f>F2096*C2096</f>
        <v>35.68</v>
      </c>
      <c r="F2096">
        <f>VLOOKUP(D2096,$Y$3:$Z$12,2)</f>
        <v>2.23</v>
      </c>
      <c r="G2096">
        <f>SUMIF($B$2:B2096,B2096,$C$2:C2096)</f>
        <v>20</v>
      </c>
      <c r="H2096">
        <f t="shared" si="257"/>
        <v>0</v>
      </c>
      <c r="I2096">
        <f t="shared" si="258"/>
        <v>0</v>
      </c>
      <c r="J2096">
        <f t="shared" si="259"/>
        <v>10</v>
      </c>
      <c r="K2096">
        <f t="shared" si="262"/>
        <v>5391</v>
      </c>
      <c r="L2096">
        <f t="shared" si="260"/>
        <v>5375</v>
      </c>
      <c r="M2096">
        <f t="shared" si="263"/>
        <v>0</v>
      </c>
      <c r="N2096">
        <f t="shared" si="261"/>
        <v>5375</v>
      </c>
    </row>
    <row r="2097" spans="1:14" x14ac:dyDescent="0.25">
      <c r="A2097" s="6">
        <v>41916</v>
      </c>
      <c r="B2097" s="7" t="s">
        <v>107</v>
      </c>
      <c r="C2097" s="8">
        <v>5</v>
      </c>
      <c r="D2097">
        <f t="shared" si="256"/>
        <v>2014</v>
      </c>
      <c r="E2097">
        <f>F2097*C2097</f>
        <v>11.15</v>
      </c>
      <c r="F2097">
        <f>VLOOKUP(D2097,$Y$3:$Z$12,2)</f>
        <v>2.23</v>
      </c>
      <c r="G2097">
        <f>SUMIF($B$2:B2097,B2097,$C$2:C2097)</f>
        <v>28</v>
      </c>
      <c r="H2097">
        <f t="shared" si="257"/>
        <v>0</v>
      </c>
      <c r="I2097">
        <f t="shared" si="258"/>
        <v>0</v>
      </c>
      <c r="J2097">
        <f t="shared" si="259"/>
        <v>10</v>
      </c>
      <c r="K2097">
        <f t="shared" si="262"/>
        <v>5375</v>
      </c>
      <c r="L2097">
        <f t="shared" si="260"/>
        <v>5370</v>
      </c>
      <c r="M2097">
        <f t="shared" si="263"/>
        <v>0</v>
      </c>
      <c r="N2097">
        <f t="shared" si="261"/>
        <v>5370</v>
      </c>
    </row>
    <row r="2098" spans="1:14" x14ac:dyDescent="0.25">
      <c r="A2098" s="3">
        <v>41919</v>
      </c>
      <c r="B2098" s="4" t="s">
        <v>25</v>
      </c>
      <c r="C2098" s="5">
        <v>433</v>
      </c>
      <c r="D2098">
        <f t="shared" si="256"/>
        <v>2014</v>
      </c>
      <c r="E2098">
        <f>F2098*C2098</f>
        <v>965.59</v>
      </c>
      <c r="F2098">
        <f>VLOOKUP(D2098,$Y$3:$Z$12,2)</f>
        <v>2.23</v>
      </c>
      <c r="G2098">
        <f>SUMIF($B$2:B2098,B2098,$C$2:C2098)</f>
        <v>23559</v>
      </c>
      <c r="H2098">
        <f t="shared" si="257"/>
        <v>0.2</v>
      </c>
      <c r="I2098">
        <f t="shared" si="258"/>
        <v>86.600000000000009</v>
      </c>
      <c r="J2098">
        <f t="shared" si="259"/>
        <v>10</v>
      </c>
      <c r="K2098">
        <f t="shared" si="262"/>
        <v>5370</v>
      </c>
      <c r="L2098">
        <f t="shared" si="260"/>
        <v>4937</v>
      </c>
      <c r="M2098">
        <f t="shared" si="263"/>
        <v>0</v>
      </c>
      <c r="N2098">
        <f t="shared" si="261"/>
        <v>4937</v>
      </c>
    </row>
    <row r="2099" spans="1:14" x14ac:dyDescent="0.25">
      <c r="A2099" s="6">
        <v>41920</v>
      </c>
      <c r="B2099" s="7" t="s">
        <v>72</v>
      </c>
      <c r="C2099" s="8">
        <v>180</v>
      </c>
      <c r="D2099">
        <f t="shared" si="256"/>
        <v>2014</v>
      </c>
      <c r="E2099">
        <f>F2099*C2099</f>
        <v>401.4</v>
      </c>
      <c r="F2099">
        <f>VLOOKUP(D2099,$Y$3:$Z$12,2)</f>
        <v>2.23</v>
      </c>
      <c r="G2099">
        <f>SUMIF($B$2:B2099,B2099,$C$2:C2099)</f>
        <v>3629</v>
      </c>
      <c r="H2099">
        <f t="shared" si="257"/>
        <v>0.1</v>
      </c>
      <c r="I2099">
        <f t="shared" si="258"/>
        <v>18</v>
      </c>
      <c r="J2099">
        <f t="shared" si="259"/>
        <v>10</v>
      </c>
      <c r="K2099">
        <f t="shared" si="262"/>
        <v>4937</v>
      </c>
      <c r="L2099">
        <f t="shared" si="260"/>
        <v>4757</v>
      </c>
      <c r="M2099">
        <f t="shared" si="263"/>
        <v>0</v>
      </c>
      <c r="N2099">
        <f t="shared" si="261"/>
        <v>4757</v>
      </c>
    </row>
    <row r="2100" spans="1:14" x14ac:dyDescent="0.25">
      <c r="A2100" s="3">
        <v>41920</v>
      </c>
      <c r="B2100" s="4" t="s">
        <v>25</v>
      </c>
      <c r="C2100" s="5">
        <v>381</v>
      </c>
      <c r="D2100">
        <f t="shared" si="256"/>
        <v>2014</v>
      </c>
      <c r="E2100">
        <f>F2100*C2100</f>
        <v>849.63</v>
      </c>
      <c r="F2100">
        <f>VLOOKUP(D2100,$Y$3:$Z$12,2)</f>
        <v>2.23</v>
      </c>
      <c r="G2100">
        <f>SUMIF($B$2:B2100,B2100,$C$2:C2100)</f>
        <v>23940</v>
      </c>
      <c r="H2100">
        <f t="shared" si="257"/>
        <v>0.2</v>
      </c>
      <c r="I2100">
        <f t="shared" si="258"/>
        <v>76.2</v>
      </c>
      <c r="J2100">
        <f t="shared" si="259"/>
        <v>10</v>
      </c>
      <c r="K2100">
        <f t="shared" si="262"/>
        <v>4757</v>
      </c>
      <c r="L2100">
        <f t="shared" si="260"/>
        <v>4376</v>
      </c>
      <c r="M2100">
        <f t="shared" si="263"/>
        <v>0</v>
      </c>
      <c r="N2100">
        <f t="shared" si="261"/>
        <v>4376</v>
      </c>
    </row>
    <row r="2101" spans="1:14" x14ac:dyDescent="0.25">
      <c r="A2101" s="6">
        <v>41921</v>
      </c>
      <c r="B2101" s="7" t="s">
        <v>73</v>
      </c>
      <c r="C2101" s="8">
        <v>16</v>
      </c>
      <c r="D2101">
        <f t="shared" si="256"/>
        <v>2014</v>
      </c>
      <c r="E2101">
        <f>F2101*C2101</f>
        <v>35.68</v>
      </c>
      <c r="F2101">
        <f>VLOOKUP(D2101,$Y$3:$Z$12,2)</f>
        <v>2.23</v>
      </c>
      <c r="G2101">
        <f>SUMIF($B$2:B2101,B2101,$C$2:C2101)</f>
        <v>55</v>
      </c>
      <c r="H2101">
        <f t="shared" si="257"/>
        <v>0</v>
      </c>
      <c r="I2101">
        <f t="shared" si="258"/>
        <v>0</v>
      </c>
      <c r="J2101">
        <f t="shared" si="259"/>
        <v>10</v>
      </c>
      <c r="K2101">
        <f t="shared" si="262"/>
        <v>4376</v>
      </c>
      <c r="L2101">
        <f t="shared" si="260"/>
        <v>4360</v>
      </c>
      <c r="M2101">
        <f t="shared" si="263"/>
        <v>0</v>
      </c>
      <c r="N2101">
        <f t="shared" si="261"/>
        <v>4360</v>
      </c>
    </row>
    <row r="2102" spans="1:14" x14ac:dyDescent="0.25">
      <c r="A2102" s="3">
        <v>41921</v>
      </c>
      <c r="B2102" s="4" t="s">
        <v>31</v>
      </c>
      <c r="C2102" s="5">
        <v>85</v>
      </c>
      <c r="D2102">
        <f t="shared" si="256"/>
        <v>2014</v>
      </c>
      <c r="E2102">
        <f>F2102*C2102</f>
        <v>189.55</v>
      </c>
      <c r="F2102">
        <f>VLOOKUP(D2102,$Y$3:$Z$12,2)</f>
        <v>2.23</v>
      </c>
      <c r="G2102">
        <f>SUMIF($B$2:B2102,B2102,$C$2:C2102)</f>
        <v>4324</v>
      </c>
      <c r="H2102">
        <f t="shared" si="257"/>
        <v>0.1</v>
      </c>
      <c r="I2102">
        <f t="shared" si="258"/>
        <v>8.5</v>
      </c>
      <c r="J2102">
        <f t="shared" si="259"/>
        <v>10</v>
      </c>
      <c r="K2102">
        <f t="shared" si="262"/>
        <v>4360</v>
      </c>
      <c r="L2102">
        <f t="shared" si="260"/>
        <v>4275</v>
      </c>
      <c r="M2102">
        <f t="shared" si="263"/>
        <v>0</v>
      </c>
      <c r="N2102">
        <f t="shared" si="261"/>
        <v>4275</v>
      </c>
    </row>
    <row r="2103" spans="1:14" x14ac:dyDescent="0.25">
      <c r="A2103" s="6">
        <v>41921</v>
      </c>
      <c r="B2103" s="7" t="s">
        <v>28</v>
      </c>
      <c r="C2103" s="8">
        <v>37</v>
      </c>
      <c r="D2103">
        <f t="shared" si="256"/>
        <v>2014</v>
      </c>
      <c r="E2103">
        <f>F2103*C2103</f>
        <v>82.51</v>
      </c>
      <c r="F2103">
        <f>VLOOKUP(D2103,$Y$3:$Z$12,2)</f>
        <v>2.23</v>
      </c>
      <c r="G2103">
        <f>SUMIF($B$2:B2103,B2103,$C$2:C2103)</f>
        <v>2520</v>
      </c>
      <c r="H2103">
        <f t="shared" si="257"/>
        <v>0.1</v>
      </c>
      <c r="I2103">
        <f t="shared" si="258"/>
        <v>3.7</v>
      </c>
      <c r="J2103">
        <f t="shared" si="259"/>
        <v>10</v>
      </c>
      <c r="K2103">
        <f t="shared" si="262"/>
        <v>4275</v>
      </c>
      <c r="L2103">
        <f t="shared" si="260"/>
        <v>4238</v>
      </c>
      <c r="M2103">
        <f t="shared" si="263"/>
        <v>0</v>
      </c>
      <c r="N2103">
        <f t="shared" si="261"/>
        <v>4238</v>
      </c>
    </row>
    <row r="2104" spans="1:14" x14ac:dyDescent="0.25">
      <c r="A2104" s="3">
        <v>41924</v>
      </c>
      <c r="B2104" s="4" t="s">
        <v>23</v>
      </c>
      <c r="C2104" s="5">
        <v>69</v>
      </c>
      <c r="D2104">
        <f t="shared" si="256"/>
        <v>2014</v>
      </c>
      <c r="E2104">
        <f>F2104*C2104</f>
        <v>153.87</v>
      </c>
      <c r="F2104">
        <f>VLOOKUP(D2104,$Y$3:$Z$12,2)</f>
        <v>2.23</v>
      </c>
      <c r="G2104">
        <f>SUMIF($B$2:B2104,B2104,$C$2:C2104)</f>
        <v>1674</v>
      </c>
      <c r="H2104">
        <f t="shared" si="257"/>
        <v>0.1</v>
      </c>
      <c r="I2104">
        <f t="shared" si="258"/>
        <v>6.9</v>
      </c>
      <c r="J2104">
        <f t="shared" si="259"/>
        <v>10</v>
      </c>
      <c r="K2104">
        <f t="shared" si="262"/>
        <v>4238</v>
      </c>
      <c r="L2104">
        <f t="shared" si="260"/>
        <v>4169</v>
      </c>
      <c r="M2104">
        <f t="shared" si="263"/>
        <v>0</v>
      </c>
      <c r="N2104">
        <f t="shared" si="261"/>
        <v>4169</v>
      </c>
    </row>
    <row r="2105" spans="1:14" x14ac:dyDescent="0.25">
      <c r="A2105" s="6">
        <v>41925</v>
      </c>
      <c r="B2105" s="7" t="s">
        <v>10</v>
      </c>
      <c r="C2105" s="8">
        <v>304</v>
      </c>
      <c r="D2105">
        <f t="shared" si="256"/>
        <v>2014</v>
      </c>
      <c r="E2105">
        <f>F2105*C2105</f>
        <v>677.92</v>
      </c>
      <c r="F2105">
        <f>VLOOKUP(D2105,$Y$3:$Z$12,2)</f>
        <v>2.23</v>
      </c>
      <c r="G2105">
        <f>SUMIF($B$2:B2105,B2105,$C$2:C2105)</f>
        <v>26415</v>
      </c>
      <c r="H2105">
        <f t="shared" si="257"/>
        <v>0.2</v>
      </c>
      <c r="I2105">
        <f t="shared" si="258"/>
        <v>60.800000000000004</v>
      </c>
      <c r="J2105">
        <f t="shared" si="259"/>
        <v>10</v>
      </c>
      <c r="K2105">
        <f t="shared" si="262"/>
        <v>4169</v>
      </c>
      <c r="L2105">
        <f t="shared" si="260"/>
        <v>3865</v>
      </c>
      <c r="M2105">
        <f t="shared" si="263"/>
        <v>0</v>
      </c>
      <c r="N2105">
        <f t="shared" si="261"/>
        <v>3865</v>
      </c>
    </row>
    <row r="2106" spans="1:14" x14ac:dyDescent="0.25">
      <c r="A2106" s="3">
        <v>41928</v>
      </c>
      <c r="B2106" s="4" t="s">
        <v>25</v>
      </c>
      <c r="C2106" s="5">
        <v>491</v>
      </c>
      <c r="D2106">
        <f t="shared" si="256"/>
        <v>2014</v>
      </c>
      <c r="E2106">
        <f>F2106*C2106</f>
        <v>1094.93</v>
      </c>
      <c r="F2106">
        <f>VLOOKUP(D2106,$Y$3:$Z$12,2)</f>
        <v>2.23</v>
      </c>
      <c r="G2106">
        <f>SUMIF($B$2:B2106,B2106,$C$2:C2106)</f>
        <v>24431</v>
      </c>
      <c r="H2106">
        <f t="shared" si="257"/>
        <v>0.2</v>
      </c>
      <c r="I2106">
        <f t="shared" si="258"/>
        <v>98.2</v>
      </c>
      <c r="J2106">
        <f t="shared" si="259"/>
        <v>10</v>
      </c>
      <c r="K2106">
        <f t="shared" si="262"/>
        <v>3865</v>
      </c>
      <c r="L2106">
        <f t="shared" si="260"/>
        <v>3374</v>
      </c>
      <c r="M2106">
        <f t="shared" si="263"/>
        <v>0</v>
      </c>
      <c r="N2106">
        <f t="shared" si="261"/>
        <v>3374</v>
      </c>
    </row>
    <row r="2107" spans="1:14" x14ac:dyDescent="0.25">
      <c r="A2107" s="6">
        <v>41931</v>
      </c>
      <c r="B2107" s="7" t="s">
        <v>26</v>
      </c>
      <c r="C2107" s="8">
        <v>106</v>
      </c>
      <c r="D2107">
        <f t="shared" si="256"/>
        <v>2014</v>
      </c>
      <c r="E2107">
        <f>F2107*C2107</f>
        <v>236.38</v>
      </c>
      <c r="F2107">
        <f>VLOOKUP(D2107,$Y$3:$Z$12,2)</f>
        <v>2.23</v>
      </c>
      <c r="G2107">
        <f>SUMIF($B$2:B2107,B2107,$C$2:C2107)</f>
        <v>3905</v>
      </c>
      <c r="H2107">
        <f t="shared" si="257"/>
        <v>0.1</v>
      </c>
      <c r="I2107">
        <f t="shared" si="258"/>
        <v>10.600000000000001</v>
      </c>
      <c r="J2107">
        <f t="shared" si="259"/>
        <v>10</v>
      </c>
      <c r="K2107">
        <f t="shared" si="262"/>
        <v>3374</v>
      </c>
      <c r="L2107">
        <f t="shared" si="260"/>
        <v>3268</v>
      </c>
      <c r="M2107">
        <f t="shared" si="263"/>
        <v>0</v>
      </c>
      <c r="N2107">
        <f t="shared" si="261"/>
        <v>3268</v>
      </c>
    </row>
    <row r="2108" spans="1:14" x14ac:dyDescent="0.25">
      <c r="A2108" s="3">
        <v>41935</v>
      </c>
      <c r="B2108" s="4" t="s">
        <v>55</v>
      </c>
      <c r="C2108" s="5">
        <v>188</v>
      </c>
      <c r="D2108">
        <f t="shared" si="256"/>
        <v>2014</v>
      </c>
      <c r="E2108">
        <f>F2108*C2108</f>
        <v>419.24</v>
      </c>
      <c r="F2108">
        <f>VLOOKUP(D2108,$Y$3:$Z$12,2)</f>
        <v>2.23</v>
      </c>
      <c r="G2108">
        <f>SUMIF($B$2:B2108,B2108,$C$2:C2108)</f>
        <v>5460</v>
      </c>
      <c r="H2108">
        <f t="shared" si="257"/>
        <v>0.1</v>
      </c>
      <c r="I2108">
        <f t="shared" si="258"/>
        <v>18.8</v>
      </c>
      <c r="J2108">
        <f t="shared" si="259"/>
        <v>10</v>
      </c>
      <c r="K2108">
        <f t="shared" si="262"/>
        <v>3268</v>
      </c>
      <c r="L2108">
        <f t="shared" si="260"/>
        <v>3080</v>
      </c>
      <c r="M2108">
        <f t="shared" si="263"/>
        <v>0</v>
      </c>
      <c r="N2108">
        <f t="shared" si="261"/>
        <v>3080</v>
      </c>
    </row>
    <row r="2109" spans="1:14" x14ac:dyDescent="0.25">
      <c r="A2109" s="6">
        <v>41935</v>
      </c>
      <c r="B2109" s="7" t="s">
        <v>11</v>
      </c>
      <c r="C2109" s="8">
        <v>131</v>
      </c>
      <c r="D2109">
        <f t="shared" si="256"/>
        <v>2014</v>
      </c>
      <c r="E2109">
        <f>F2109*C2109</f>
        <v>292.13</v>
      </c>
      <c r="F2109">
        <f>VLOOKUP(D2109,$Y$3:$Z$12,2)</f>
        <v>2.23</v>
      </c>
      <c r="G2109">
        <f>SUMIF($B$2:B2109,B2109,$C$2:C2109)</f>
        <v>3511</v>
      </c>
      <c r="H2109">
        <f t="shared" si="257"/>
        <v>0.1</v>
      </c>
      <c r="I2109">
        <f t="shared" si="258"/>
        <v>13.100000000000001</v>
      </c>
      <c r="J2109">
        <f t="shared" si="259"/>
        <v>10</v>
      </c>
      <c r="K2109">
        <f t="shared" si="262"/>
        <v>3080</v>
      </c>
      <c r="L2109">
        <f t="shared" si="260"/>
        <v>2949</v>
      </c>
      <c r="M2109">
        <f t="shared" si="263"/>
        <v>0</v>
      </c>
      <c r="N2109">
        <f t="shared" si="261"/>
        <v>2949</v>
      </c>
    </row>
    <row r="2110" spans="1:14" x14ac:dyDescent="0.25">
      <c r="A2110" s="3">
        <v>41936</v>
      </c>
      <c r="B2110" s="4" t="s">
        <v>151</v>
      </c>
      <c r="C2110" s="5">
        <v>9</v>
      </c>
      <c r="D2110">
        <f t="shared" si="256"/>
        <v>2014</v>
      </c>
      <c r="E2110">
        <f>F2110*C2110</f>
        <v>20.07</v>
      </c>
      <c r="F2110">
        <f>VLOOKUP(D2110,$Y$3:$Z$12,2)</f>
        <v>2.23</v>
      </c>
      <c r="G2110">
        <f>SUMIF($B$2:B2110,B2110,$C$2:C2110)</f>
        <v>26</v>
      </c>
      <c r="H2110">
        <f t="shared" si="257"/>
        <v>0</v>
      </c>
      <c r="I2110">
        <f t="shared" si="258"/>
        <v>0</v>
      </c>
      <c r="J2110">
        <f t="shared" si="259"/>
        <v>10</v>
      </c>
      <c r="K2110">
        <f t="shared" si="262"/>
        <v>2949</v>
      </c>
      <c r="L2110">
        <f t="shared" si="260"/>
        <v>2940</v>
      </c>
      <c r="M2110">
        <f t="shared" si="263"/>
        <v>0</v>
      </c>
      <c r="N2110">
        <f t="shared" si="261"/>
        <v>2940</v>
      </c>
    </row>
    <row r="2111" spans="1:14" x14ac:dyDescent="0.25">
      <c r="A2111" s="6">
        <v>41938</v>
      </c>
      <c r="B2111" s="7" t="s">
        <v>48</v>
      </c>
      <c r="C2111" s="8">
        <v>245</v>
      </c>
      <c r="D2111">
        <f t="shared" si="256"/>
        <v>2014</v>
      </c>
      <c r="E2111">
        <f>F2111*C2111</f>
        <v>546.35</v>
      </c>
      <c r="F2111">
        <f>VLOOKUP(D2111,$Y$3:$Z$12,2)</f>
        <v>2.23</v>
      </c>
      <c r="G2111">
        <f>SUMIF($B$2:B2111,B2111,$C$2:C2111)</f>
        <v>25744</v>
      </c>
      <c r="H2111">
        <f t="shared" si="257"/>
        <v>0.2</v>
      </c>
      <c r="I2111">
        <f t="shared" si="258"/>
        <v>49</v>
      </c>
      <c r="J2111">
        <f t="shared" si="259"/>
        <v>10</v>
      </c>
      <c r="K2111">
        <f t="shared" si="262"/>
        <v>2940</v>
      </c>
      <c r="L2111">
        <f t="shared" si="260"/>
        <v>2695</v>
      </c>
      <c r="M2111">
        <f t="shared" si="263"/>
        <v>0</v>
      </c>
      <c r="N2111">
        <f t="shared" si="261"/>
        <v>2695</v>
      </c>
    </row>
    <row r="2112" spans="1:14" x14ac:dyDescent="0.25">
      <c r="A2112" s="3">
        <v>41943</v>
      </c>
      <c r="B2112" s="4" t="s">
        <v>25</v>
      </c>
      <c r="C2112" s="5">
        <v>166</v>
      </c>
      <c r="D2112">
        <f t="shared" si="256"/>
        <v>2014</v>
      </c>
      <c r="E2112">
        <f>F2112*C2112</f>
        <v>370.18</v>
      </c>
      <c r="F2112">
        <f>VLOOKUP(D2112,$Y$3:$Z$12,2)</f>
        <v>2.23</v>
      </c>
      <c r="G2112">
        <f>SUMIF($B$2:B2112,B2112,$C$2:C2112)</f>
        <v>24597</v>
      </c>
      <c r="H2112">
        <f t="shared" si="257"/>
        <v>0.2</v>
      </c>
      <c r="I2112">
        <f t="shared" si="258"/>
        <v>33.200000000000003</v>
      </c>
      <c r="J2112">
        <f t="shared" si="259"/>
        <v>10</v>
      </c>
      <c r="K2112">
        <f t="shared" si="262"/>
        <v>2695</v>
      </c>
      <c r="L2112">
        <f t="shared" si="260"/>
        <v>2529</v>
      </c>
      <c r="M2112">
        <f t="shared" si="263"/>
        <v>3000</v>
      </c>
      <c r="N2112">
        <f t="shared" si="261"/>
        <v>5529</v>
      </c>
    </row>
    <row r="2113" spans="1:14" x14ac:dyDescent="0.25">
      <c r="A2113" s="6">
        <v>41945</v>
      </c>
      <c r="B2113" s="7" t="s">
        <v>58</v>
      </c>
      <c r="C2113" s="8">
        <v>171</v>
      </c>
      <c r="D2113">
        <f t="shared" si="256"/>
        <v>2014</v>
      </c>
      <c r="E2113">
        <f>F2113*C2113</f>
        <v>381.33</v>
      </c>
      <c r="F2113">
        <f>VLOOKUP(D2113,$Y$3:$Z$12,2)</f>
        <v>2.23</v>
      </c>
      <c r="G2113">
        <f>SUMIF($B$2:B2113,B2113,$C$2:C2113)</f>
        <v>4649</v>
      </c>
      <c r="H2113">
        <f t="shared" si="257"/>
        <v>0.1</v>
      </c>
      <c r="I2113">
        <f t="shared" si="258"/>
        <v>17.100000000000001</v>
      </c>
      <c r="J2113">
        <f t="shared" si="259"/>
        <v>11</v>
      </c>
      <c r="K2113">
        <f t="shared" si="262"/>
        <v>5529</v>
      </c>
      <c r="L2113">
        <f t="shared" si="260"/>
        <v>5358</v>
      </c>
      <c r="M2113">
        <f t="shared" si="263"/>
        <v>0</v>
      </c>
      <c r="N2113">
        <f t="shared" si="261"/>
        <v>5358</v>
      </c>
    </row>
    <row r="2114" spans="1:14" x14ac:dyDescent="0.25">
      <c r="A2114" s="3">
        <v>41945</v>
      </c>
      <c r="B2114" s="4" t="s">
        <v>122</v>
      </c>
      <c r="C2114" s="5">
        <v>11</v>
      </c>
      <c r="D2114">
        <f t="shared" si="256"/>
        <v>2014</v>
      </c>
      <c r="E2114">
        <f>F2114*C2114</f>
        <v>24.53</v>
      </c>
      <c r="F2114">
        <f>VLOOKUP(D2114,$Y$3:$Z$12,2)</f>
        <v>2.23</v>
      </c>
      <c r="G2114">
        <f>SUMIF($B$2:B2114,B2114,$C$2:C2114)</f>
        <v>36</v>
      </c>
      <c r="H2114">
        <f t="shared" si="257"/>
        <v>0</v>
      </c>
      <c r="I2114">
        <f t="shared" si="258"/>
        <v>0</v>
      </c>
      <c r="J2114">
        <f t="shared" si="259"/>
        <v>11</v>
      </c>
      <c r="K2114">
        <f t="shared" si="262"/>
        <v>5358</v>
      </c>
      <c r="L2114">
        <f t="shared" si="260"/>
        <v>5347</v>
      </c>
      <c r="M2114">
        <f t="shared" si="263"/>
        <v>0</v>
      </c>
      <c r="N2114">
        <f t="shared" si="261"/>
        <v>5347</v>
      </c>
    </row>
    <row r="2115" spans="1:14" x14ac:dyDescent="0.25">
      <c r="A2115" s="6">
        <v>41946</v>
      </c>
      <c r="B2115" s="7" t="s">
        <v>23</v>
      </c>
      <c r="C2115" s="8">
        <v>52</v>
      </c>
      <c r="D2115">
        <f t="shared" ref="D2115:D2163" si="264">YEAR(A2115)</f>
        <v>2014</v>
      </c>
      <c r="E2115">
        <f>F2115*C2115</f>
        <v>115.96</v>
      </c>
      <c r="F2115">
        <f>VLOOKUP(D2115,$Y$3:$Z$12,2)</f>
        <v>2.23</v>
      </c>
      <c r="G2115">
        <f>SUMIF($B$2:B2115,B2115,$C$2:C2115)</f>
        <v>1726</v>
      </c>
      <c r="H2115">
        <f t="shared" ref="H2115:H2163" si="265">IF(G2115 &gt;= 10000,0.2,IF(G2115 &gt;= 1000,0.1,IF(G2115 &gt;= 100,0.05,0)))</f>
        <v>0.1</v>
      </c>
      <c r="I2115">
        <f t="shared" ref="I2115:I2163" si="266">H2115*C2115</f>
        <v>5.2</v>
      </c>
      <c r="J2115">
        <f t="shared" ref="J2115:J2163" si="267">MONTH(A2115)</f>
        <v>11</v>
      </c>
      <c r="K2115">
        <f t="shared" si="262"/>
        <v>5347</v>
      </c>
      <c r="L2115">
        <f t="shared" ref="L2115:L2163" si="268">K2115-C2115</f>
        <v>5295</v>
      </c>
      <c r="M2115">
        <f t="shared" si="263"/>
        <v>0</v>
      </c>
      <c r="N2115">
        <f t="shared" ref="N2115:N2163" si="269">L2115+M2115</f>
        <v>5295</v>
      </c>
    </row>
    <row r="2116" spans="1:14" x14ac:dyDescent="0.25">
      <c r="A2116" s="3">
        <v>41949</v>
      </c>
      <c r="B2116" s="4" t="s">
        <v>123</v>
      </c>
      <c r="C2116" s="5">
        <v>56</v>
      </c>
      <c r="D2116">
        <f t="shared" si="264"/>
        <v>2014</v>
      </c>
      <c r="E2116">
        <f>F2116*C2116</f>
        <v>124.88</v>
      </c>
      <c r="F2116">
        <f>VLOOKUP(D2116,$Y$3:$Z$12,2)</f>
        <v>2.23</v>
      </c>
      <c r="G2116">
        <f>SUMIF($B$2:B2116,B2116,$C$2:C2116)</f>
        <v>815</v>
      </c>
      <c r="H2116">
        <f t="shared" si="265"/>
        <v>0.05</v>
      </c>
      <c r="I2116">
        <f t="shared" si="266"/>
        <v>2.8000000000000003</v>
      </c>
      <c r="J2116">
        <f t="shared" si="267"/>
        <v>11</v>
      </c>
      <c r="K2116">
        <f t="shared" ref="K2116:K2163" si="270">N2115</f>
        <v>5295</v>
      </c>
      <c r="L2116">
        <f t="shared" si="268"/>
        <v>5239</v>
      </c>
      <c r="M2116">
        <f t="shared" ref="M2116:M2163" si="271">IF(J2116 &lt;&gt; J2117,MROUND(IF(ROUNDUP(5000 - L2116,-3) &lt; 0, 0, ROUNDUP(5000 - L2116,-3)),1000),0)</f>
        <v>0</v>
      </c>
      <c r="N2116">
        <f t="shared" si="269"/>
        <v>5239</v>
      </c>
    </row>
    <row r="2117" spans="1:14" x14ac:dyDescent="0.25">
      <c r="A2117" s="6">
        <v>41950</v>
      </c>
      <c r="B2117" s="7" t="s">
        <v>57</v>
      </c>
      <c r="C2117" s="8">
        <v>6</v>
      </c>
      <c r="D2117">
        <f t="shared" si="264"/>
        <v>2014</v>
      </c>
      <c r="E2117">
        <f>F2117*C2117</f>
        <v>13.379999999999999</v>
      </c>
      <c r="F2117">
        <f>VLOOKUP(D2117,$Y$3:$Z$12,2)</f>
        <v>2.23</v>
      </c>
      <c r="G2117">
        <f>SUMIF($B$2:B2117,B2117,$C$2:C2117)</f>
        <v>36</v>
      </c>
      <c r="H2117">
        <f t="shared" si="265"/>
        <v>0</v>
      </c>
      <c r="I2117">
        <f t="shared" si="266"/>
        <v>0</v>
      </c>
      <c r="J2117">
        <f t="shared" si="267"/>
        <v>11</v>
      </c>
      <c r="K2117">
        <f t="shared" si="270"/>
        <v>5239</v>
      </c>
      <c r="L2117">
        <f t="shared" si="268"/>
        <v>5233</v>
      </c>
      <c r="M2117">
        <f t="shared" si="271"/>
        <v>0</v>
      </c>
      <c r="N2117">
        <f t="shared" si="269"/>
        <v>5233</v>
      </c>
    </row>
    <row r="2118" spans="1:14" x14ac:dyDescent="0.25">
      <c r="A2118" s="3">
        <v>41950</v>
      </c>
      <c r="B2118" s="4" t="s">
        <v>58</v>
      </c>
      <c r="C2118" s="5">
        <v>179</v>
      </c>
      <c r="D2118">
        <f t="shared" si="264"/>
        <v>2014</v>
      </c>
      <c r="E2118">
        <f>F2118*C2118</f>
        <v>399.17</v>
      </c>
      <c r="F2118">
        <f>VLOOKUP(D2118,$Y$3:$Z$12,2)</f>
        <v>2.23</v>
      </c>
      <c r="G2118">
        <f>SUMIF($B$2:B2118,B2118,$C$2:C2118)</f>
        <v>4828</v>
      </c>
      <c r="H2118">
        <f t="shared" si="265"/>
        <v>0.1</v>
      </c>
      <c r="I2118">
        <f t="shared" si="266"/>
        <v>17.900000000000002</v>
      </c>
      <c r="J2118">
        <f t="shared" si="267"/>
        <v>11</v>
      </c>
      <c r="K2118">
        <f t="shared" si="270"/>
        <v>5233</v>
      </c>
      <c r="L2118">
        <f t="shared" si="268"/>
        <v>5054</v>
      </c>
      <c r="M2118">
        <f t="shared" si="271"/>
        <v>0</v>
      </c>
      <c r="N2118">
        <f t="shared" si="269"/>
        <v>5054</v>
      </c>
    </row>
    <row r="2119" spans="1:14" x14ac:dyDescent="0.25">
      <c r="A2119" s="6">
        <v>41951</v>
      </c>
      <c r="B2119" s="7" t="s">
        <v>25</v>
      </c>
      <c r="C2119" s="8">
        <v>398</v>
      </c>
      <c r="D2119">
        <f t="shared" si="264"/>
        <v>2014</v>
      </c>
      <c r="E2119">
        <f>F2119*C2119</f>
        <v>887.54</v>
      </c>
      <c r="F2119">
        <f>VLOOKUP(D2119,$Y$3:$Z$12,2)</f>
        <v>2.23</v>
      </c>
      <c r="G2119">
        <f>SUMIF($B$2:B2119,B2119,$C$2:C2119)</f>
        <v>24995</v>
      </c>
      <c r="H2119">
        <f t="shared" si="265"/>
        <v>0.2</v>
      </c>
      <c r="I2119">
        <f t="shared" si="266"/>
        <v>79.600000000000009</v>
      </c>
      <c r="J2119">
        <f t="shared" si="267"/>
        <v>11</v>
      </c>
      <c r="K2119">
        <f t="shared" si="270"/>
        <v>5054</v>
      </c>
      <c r="L2119">
        <f t="shared" si="268"/>
        <v>4656</v>
      </c>
      <c r="M2119">
        <f t="shared" si="271"/>
        <v>0</v>
      </c>
      <c r="N2119">
        <f t="shared" si="269"/>
        <v>4656</v>
      </c>
    </row>
    <row r="2120" spans="1:14" x14ac:dyDescent="0.25">
      <c r="A2120" s="3">
        <v>41952</v>
      </c>
      <c r="B2120" s="4" t="s">
        <v>72</v>
      </c>
      <c r="C2120" s="5">
        <v>68</v>
      </c>
      <c r="D2120">
        <f t="shared" si="264"/>
        <v>2014</v>
      </c>
      <c r="E2120">
        <f>F2120*C2120</f>
        <v>151.63999999999999</v>
      </c>
      <c r="F2120">
        <f>VLOOKUP(D2120,$Y$3:$Z$12,2)</f>
        <v>2.23</v>
      </c>
      <c r="G2120">
        <f>SUMIF($B$2:B2120,B2120,$C$2:C2120)</f>
        <v>3697</v>
      </c>
      <c r="H2120">
        <f t="shared" si="265"/>
        <v>0.1</v>
      </c>
      <c r="I2120">
        <f t="shared" si="266"/>
        <v>6.8000000000000007</v>
      </c>
      <c r="J2120">
        <f t="shared" si="267"/>
        <v>11</v>
      </c>
      <c r="K2120">
        <f t="shared" si="270"/>
        <v>4656</v>
      </c>
      <c r="L2120">
        <f t="shared" si="268"/>
        <v>4588</v>
      </c>
      <c r="M2120">
        <f t="shared" si="271"/>
        <v>0</v>
      </c>
      <c r="N2120">
        <f t="shared" si="269"/>
        <v>4588</v>
      </c>
    </row>
    <row r="2121" spans="1:14" x14ac:dyDescent="0.25">
      <c r="A2121" s="6">
        <v>41952</v>
      </c>
      <c r="B2121" s="7" t="s">
        <v>15</v>
      </c>
      <c r="C2121" s="8">
        <v>160</v>
      </c>
      <c r="D2121">
        <f t="shared" si="264"/>
        <v>2014</v>
      </c>
      <c r="E2121">
        <f>F2121*C2121</f>
        <v>356.8</v>
      </c>
      <c r="F2121">
        <f>VLOOKUP(D2121,$Y$3:$Z$12,2)</f>
        <v>2.23</v>
      </c>
      <c r="G2121">
        <f>SUMIF($B$2:B2121,B2121,$C$2:C2121)</f>
        <v>5131</v>
      </c>
      <c r="H2121">
        <f t="shared" si="265"/>
        <v>0.1</v>
      </c>
      <c r="I2121">
        <f t="shared" si="266"/>
        <v>16</v>
      </c>
      <c r="J2121">
        <f t="shared" si="267"/>
        <v>11</v>
      </c>
      <c r="K2121">
        <f t="shared" si="270"/>
        <v>4588</v>
      </c>
      <c r="L2121">
        <f t="shared" si="268"/>
        <v>4428</v>
      </c>
      <c r="M2121">
        <f t="shared" si="271"/>
        <v>0</v>
      </c>
      <c r="N2121">
        <f t="shared" si="269"/>
        <v>4428</v>
      </c>
    </row>
    <row r="2122" spans="1:14" x14ac:dyDescent="0.25">
      <c r="A2122" s="3">
        <v>41953</v>
      </c>
      <c r="B2122" s="4" t="s">
        <v>15</v>
      </c>
      <c r="C2122" s="5">
        <v>183</v>
      </c>
      <c r="D2122">
        <f t="shared" si="264"/>
        <v>2014</v>
      </c>
      <c r="E2122">
        <f>F2122*C2122</f>
        <v>408.09</v>
      </c>
      <c r="F2122">
        <f>VLOOKUP(D2122,$Y$3:$Z$12,2)</f>
        <v>2.23</v>
      </c>
      <c r="G2122">
        <f>SUMIF($B$2:B2122,B2122,$C$2:C2122)</f>
        <v>5314</v>
      </c>
      <c r="H2122">
        <f t="shared" si="265"/>
        <v>0.1</v>
      </c>
      <c r="I2122">
        <f t="shared" si="266"/>
        <v>18.3</v>
      </c>
      <c r="J2122">
        <f t="shared" si="267"/>
        <v>11</v>
      </c>
      <c r="K2122">
        <f t="shared" si="270"/>
        <v>4428</v>
      </c>
      <c r="L2122">
        <f t="shared" si="268"/>
        <v>4245</v>
      </c>
      <c r="M2122">
        <f t="shared" si="271"/>
        <v>0</v>
      </c>
      <c r="N2122">
        <f t="shared" si="269"/>
        <v>4245</v>
      </c>
    </row>
    <row r="2123" spans="1:14" x14ac:dyDescent="0.25">
      <c r="A2123" s="6">
        <v>41954</v>
      </c>
      <c r="B2123" s="7" t="s">
        <v>25</v>
      </c>
      <c r="C2123" s="8">
        <v>178</v>
      </c>
      <c r="D2123">
        <f t="shared" si="264"/>
        <v>2014</v>
      </c>
      <c r="E2123">
        <f>F2123*C2123</f>
        <v>396.94</v>
      </c>
      <c r="F2123">
        <f>VLOOKUP(D2123,$Y$3:$Z$12,2)</f>
        <v>2.23</v>
      </c>
      <c r="G2123">
        <f>SUMIF($B$2:B2123,B2123,$C$2:C2123)</f>
        <v>25173</v>
      </c>
      <c r="H2123">
        <f t="shared" si="265"/>
        <v>0.2</v>
      </c>
      <c r="I2123">
        <f t="shared" si="266"/>
        <v>35.6</v>
      </c>
      <c r="J2123">
        <f t="shared" si="267"/>
        <v>11</v>
      </c>
      <c r="K2123">
        <f t="shared" si="270"/>
        <v>4245</v>
      </c>
      <c r="L2123">
        <f t="shared" si="268"/>
        <v>4067</v>
      </c>
      <c r="M2123">
        <f t="shared" si="271"/>
        <v>0</v>
      </c>
      <c r="N2123">
        <f t="shared" si="269"/>
        <v>4067</v>
      </c>
    </row>
    <row r="2124" spans="1:14" x14ac:dyDescent="0.25">
      <c r="A2124" s="3">
        <v>41955</v>
      </c>
      <c r="B2124" s="4" t="s">
        <v>10</v>
      </c>
      <c r="C2124" s="5">
        <v>381</v>
      </c>
      <c r="D2124">
        <f t="shared" si="264"/>
        <v>2014</v>
      </c>
      <c r="E2124">
        <f>F2124*C2124</f>
        <v>849.63</v>
      </c>
      <c r="F2124">
        <f>VLOOKUP(D2124,$Y$3:$Z$12,2)</f>
        <v>2.23</v>
      </c>
      <c r="G2124">
        <f>SUMIF($B$2:B2124,B2124,$C$2:C2124)</f>
        <v>26796</v>
      </c>
      <c r="H2124">
        <f t="shared" si="265"/>
        <v>0.2</v>
      </c>
      <c r="I2124">
        <f t="shared" si="266"/>
        <v>76.2</v>
      </c>
      <c r="J2124">
        <f t="shared" si="267"/>
        <v>11</v>
      </c>
      <c r="K2124">
        <f t="shared" si="270"/>
        <v>4067</v>
      </c>
      <c r="L2124">
        <f t="shared" si="268"/>
        <v>3686</v>
      </c>
      <c r="M2124">
        <f t="shared" si="271"/>
        <v>0</v>
      </c>
      <c r="N2124">
        <f t="shared" si="269"/>
        <v>3686</v>
      </c>
    </row>
    <row r="2125" spans="1:14" x14ac:dyDescent="0.25">
      <c r="A2125" s="6">
        <v>41957</v>
      </c>
      <c r="B2125" s="7" t="s">
        <v>65</v>
      </c>
      <c r="C2125" s="8">
        <v>12</v>
      </c>
      <c r="D2125">
        <f t="shared" si="264"/>
        <v>2014</v>
      </c>
      <c r="E2125">
        <f>F2125*C2125</f>
        <v>26.759999999999998</v>
      </c>
      <c r="F2125">
        <f>VLOOKUP(D2125,$Y$3:$Z$12,2)</f>
        <v>2.23</v>
      </c>
      <c r="G2125">
        <f>SUMIF($B$2:B2125,B2125,$C$2:C2125)</f>
        <v>36</v>
      </c>
      <c r="H2125">
        <f t="shared" si="265"/>
        <v>0</v>
      </c>
      <c r="I2125">
        <f t="shared" si="266"/>
        <v>0</v>
      </c>
      <c r="J2125">
        <f t="shared" si="267"/>
        <v>11</v>
      </c>
      <c r="K2125">
        <f t="shared" si="270"/>
        <v>3686</v>
      </c>
      <c r="L2125">
        <f t="shared" si="268"/>
        <v>3674</v>
      </c>
      <c r="M2125">
        <f t="shared" si="271"/>
        <v>0</v>
      </c>
      <c r="N2125">
        <f t="shared" si="269"/>
        <v>3674</v>
      </c>
    </row>
    <row r="2126" spans="1:14" x14ac:dyDescent="0.25">
      <c r="A2126" s="3">
        <v>41959</v>
      </c>
      <c r="B2126" s="4" t="s">
        <v>31</v>
      </c>
      <c r="C2126" s="5">
        <v>116</v>
      </c>
      <c r="D2126">
        <f t="shared" si="264"/>
        <v>2014</v>
      </c>
      <c r="E2126">
        <f>F2126*C2126</f>
        <v>258.68</v>
      </c>
      <c r="F2126">
        <f>VLOOKUP(D2126,$Y$3:$Z$12,2)</f>
        <v>2.23</v>
      </c>
      <c r="G2126">
        <f>SUMIF($B$2:B2126,B2126,$C$2:C2126)</f>
        <v>4440</v>
      </c>
      <c r="H2126">
        <f t="shared" si="265"/>
        <v>0.1</v>
      </c>
      <c r="I2126">
        <f t="shared" si="266"/>
        <v>11.600000000000001</v>
      </c>
      <c r="J2126">
        <f t="shared" si="267"/>
        <v>11</v>
      </c>
      <c r="K2126">
        <f t="shared" si="270"/>
        <v>3674</v>
      </c>
      <c r="L2126">
        <f t="shared" si="268"/>
        <v>3558</v>
      </c>
      <c r="M2126">
        <f t="shared" si="271"/>
        <v>0</v>
      </c>
      <c r="N2126">
        <f t="shared" si="269"/>
        <v>3558</v>
      </c>
    </row>
    <row r="2127" spans="1:14" x14ac:dyDescent="0.25">
      <c r="A2127" s="6">
        <v>41961</v>
      </c>
      <c r="B2127" s="7" t="s">
        <v>10</v>
      </c>
      <c r="C2127" s="8">
        <v>117</v>
      </c>
      <c r="D2127">
        <f t="shared" si="264"/>
        <v>2014</v>
      </c>
      <c r="E2127">
        <f>F2127*C2127</f>
        <v>260.91000000000003</v>
      </c>
      <c r="F2127">
        <f>VLOOKUP(D2127,$Y$3:$Z$12,2)</f>
        <v>2.23</v>
      </c>
      <c r="G2127">
        <f>SUMIF($B$2:B2127,B2127,$C$2:C2127)</f>
        <v>26913</v>
      </c>
      <c r="H2127">
        <f t="shared" si="265"/>
        <v>0.2</v>
      </c>
      <c r="I2127">
        <f t="shared" si="266"/>
        <v>23.400000000000002</v>
      </c>
      <c r="J2127">
        <f t="shared" si="267"/>
        <v>11</v>
      </c>
      <c r="K2127">
        <f t="shared" si="270"/>
        <v>3558</v>
      </c>
      <c r="L2127">
        <f t="shared" si="268"/>
        <v>3441</v>
      </c>
      <c r="M2127">
        <f t="shared" si="271"/>
        <v>0</v>
      </c>
      <c r="N2127">
        <f t="shared" si="269"/>
        <v>3441</v>
      </c>
    </row>
    <row r="2128" spans="1:14" x14ac:dyDescent="0.25">
      <c r="A2128" s="3">
        <v>41961</v>
      </c>
      <c r="B2128" s="4" t="s">
        <v>72</v>
      </c>
      <c r="C2128" s="5">
        <v>31</v>
      </c>
      <c r="D2128">
        <f t="shared" si="264"/>
        <v>2014</v>
      </c>
      <c r="E2128">
        <f>F2128*C2128</f>
        <v>69.13</v>
      </c>
      <c r="F2128">
        <f>VLOOKUP(D2128,$Y$3:$Z$12,2)</f>
        <v>2.23</v>
      </c>
      <c r="G2128">
        <f>SUMIF($B$2:B2128,B2128,$C$2:C2128)</f>
        <v>3728</v>
      </c>
      <c r="H2128">
        <f t="shared" si="265"/>
        <v>0.1</v>
      </c>
      <c r="I2128">
        <f t="shared" si="266"/>
        <v>3.1</v>
      </c>
      <c r="J2128">
        <f t="shared" si="267"/>
        <v>11</v>
      </c>
      <c r="K2128">
        <f t="shared" si="270"/>
        <v>3441</v>
      </c>
      <c r="L2128">
        <f t="shared" si="268"/>
        <v>3410</v>
      </c>
      <c r="M2128">
        <f t="shared" si="271"/>
        <v>0</v>
      </c>
      <c r="N2128">
        <f t="shared" si="269"/>
        <v>3410</v>
      </c>
    </row>
    <row r="2129" spans="1:14" x14ac:dyDescent="0.25">
      <c r="A2129" s="6">
        <v>41962</v>
      </c>
      <c r="B2129" s="7" t="s">
        <v>11</v>
      </c>
      <c r="C2129" s="8">
        <v>131</v>
      </c>
      <c r="D2129">
        <f t="shared" si="264"/>
        <v>2014</v>
      </c>
      <c r="E2129">
        <f>F2129*C2129</f>
        <v>292.13</v>
      </c>
      <c r="F2129">
        <f>VLOOKUP(D2129,$Y$3:$Z$12,2)</f>
        <v>2.23</v>
      </c>
      <c r="G2129">
        <f>SUMIF($B$2:B2129,B2129,$C$2:C2129)</f>
        <v>3642</v>
      </c>
      <c r="H2129">
        <f t="shared" si="265"/>
        <v>0.1</v>
      </c>
      <c r="I2129">
        <f t="shared" si="266"/>
        <v>13.100000000000001</v>
      </c>
      <c r="J2129">
        <f t="shared" si="267"/>
        <v>11</v>
      </c>
      <c r="K2129">
        <f t="shared" si="270"/>
        <v>3410</v>
      </c>
      <c r="L2129">
        <f t="shared" si="268"/>
        <v>3279</v>
      </c>
      <c r="M2129">
        <f t="shared" si="271"/>
        <v>0</v>
      </c>
      <c r="N2129">
        <f t="shared" si="269"/>
        <v>3279</v>
      </c>
    </row>
    <row r="2130" spans="1:14" x14ac:dyDescent="0.25">
      <c r="A2130" s="3">
        <v>41962</v>
      </c>
      <c r="B2130" s="4" t="s">
        <v>13</v>
      </c>
      <c r="C2130" s="5">
        <v>21</v>
      </c>
      <c r="D2130">
        <f t="shared" si="264"/>
        <v>2014</v>
      </c>
      <c r="E2130">
        <f>F2130*C2130</f>
        <v>46.83</v>
      </c>
      <c r="F2130">
        <f>VLOOKUP(D2130,$Y$3:$Z$12,2)</f>
        <v>2.23</v>
      </c>
      <c r="G2130">
        <f>SUMIF($B$2:B2130,B2130,$C$2:C2130)</f>
        <v>4831</v>
      </c>
      <c r="H2130">
        <f t="shared" si="265"/>
        <v>0.1</v>
      </c>
      <c r="I2130">
        <f t="shared" si="266"/>
        <v>2.1</v>
      </c>
      <c r="J2130">
        <f t="shared" si="267"/>
        <v>11</v>
      </c>
      <c r="K2130">
        <f t="shared" si="270"/>
        <v>3279</v>
      </c>
      <c r="L2130">
        <f t="shared" si="268"/>
        <v>3258</v>
      </c>
      <c r="M2130">
        <f t="shared" si="271"/>
        <v>0</v>
      </c>
      <c r="N2130">
        <f t="shared" si="269"/>
        <v>3258</v>
      </c>
    </row>
    <row r="2131" spans="1:14" x14ac:dyDescent="0.25">
      <c r="A2131" s="6">
        <v>41963</v>
      </c>
      <c r="B2131" s="7" t="s">
        <v>12</v>
      </c>
      <c r="C2131" s="8">
        <v>300</v>
      </c>
      <c r="D2131">
        <f t="shared" si="264"/>
        <v>2014</v>
      </c>
      <c r="E2131">
        <f>F2131*C2131</f>
        <v>669</v>
      </c>
      <c r="F2131">
        <f>VLOOKUP(D2131,$Y$3:$Z$12,2)</f>
        <v>2.23</v>
      </c>
      <c r="G2131">
        <f>SUMIF($B$2:B2131,B2131,$C$2:C2131)</f>
        <v>26955</v>
      </c>
      <c r="H2131">
        <f t="shared" si="265"/>
        <v>0.2</v>
      </c>
      <c r="I2131">
        <f t="shared" si="266"/>
        <v>60</v>
      </c>
      <c r="J2131">
        <f t="shared" si="267"/>
        <v>11</v>
      </c>
      <c r="K2131">
        <f t="shared" si="270"/>
        <v>3258</v>
      </c>
      <c r="L2131">
        <f t="shared" si="268"/>
        <v>2958</v>
      </c>
      <c r="M2131">
        <f t="shared" si="271"/>
        <v>0</v>
      </c>
      <c r="N2131">
        <f t="shared" si="269"/>
        <v>2958</v>
      </c>
    </row>
    <row r="2132" spans="1:14" x14ac:dyDescent="0.25">
      <c r="A2132" s="3">
        <v>41963</v>
      </c>
      <c r="B2132" s="4" t="s">
        <v>21</v>
      </c>
      <c r="C2132" s="5">
        <v>32</v>
      </c>
      <c r="D2132">
        <f t="shared" si="264"/>
        <v>2014</v>
      </c>
      <c r="E2132">
        <f>F2132*C2132</f>
        <v>71.36</v>
      </c>
      <c r="F2132">
        <f>VLOOKUP(D2132,$Y$3:$Z$12,2)</f>
        <v>2.23</v>
      </c>
      <c r="G2132">
        <f>SUMIF($B$2:B2132,B2132,$C$2:C2132)</f>
        <v>5156</v>
      </c>
      <c r="H2132">
        <f t="shared" si="265"/>
        <v>0.1</v>
      </c>
      <c r="I2132">
        <f t="shared" si="266"/>
        <v>3.2</v>
      </c>
      <c r="J2132">
        <f t="shared" si="267"/>
        <v>11</v>
      </c>
      <c r="K2132">
        <f t="shared" si="270"/>
        <v>2958</v>
      </c>
      <c r="L2132">
        <f t="shared" si="268"/>
        <v>2926</v>
      </c>
      <c r="M2132">
        <f t="shared" si="271"/>
        <v>0</v>
      </c>
      <c r="N2132">
        <f t="shared" si="269"/>
        <v>2926</v>
      </c>
    </row>
    <row r="2133" spans="1:14" x14ac:dyDescent="0.25">
      <c r="A2133" s="6">
        <v>41966</v>
      </c>
      <c r="B2133" s="7" t="s">
        <v>135</v>
      </c>
      <c r="C2133" s="8">
        <v>4</v>
      </c>
      <c r="D2133">
        <f t="shared" si="264"/>
        <v>2014</v>
      </c>
      <c r="E2133">
        <f>F2133*C2133</f>
        <v>8.92</v>
      </c>
      <c r="F2133">
        <f>VLOOKUP(D2133,$Y$3:$Z$12,2)</f>
        <v>2.23</v>
      </c>
      <c r="G2133">
        <f>SUMIF($B$2:B2133,B2133,$C$2:C2133)</f>
        <v>31</v>
      </c>
      <c r="H2133">
        <f t="shared" si="265"/>
        <v>0</v>
      </c>
      <c r="I2133">
        <f t="shared" si="266"/>
        <v>0</v>
      </c>
      <c r="J2133">
        <f t="shared" si="267"/>
        <v>11</v>
      </c>
      <c r="K2133">
        <f t="shared" si="270"/>
        <v>2926</v>
      </c>
      <c r="L2133">
        <f t="shared" si="268"/>
        <v>2922</v>
      </c>
      <c r="M2133">
        <f t="shared" si="271"/>
        <v>0</v>
      </c>
      <c r="N2133">
        <f t="shared" si="269"/>
        <v>2922</v>
      </c>
    </row>
    <row r="2134" spans="1:14" x14ac:dyDescent="0.25">
      <c r="A2134" s="3">
        <v>41967</v>
      </c>
      <c r="B2134" s="4" t="s">
        <v>48</v>
      </c>
      <c r="C2134" s="5">
        <v>230</v>
      </c>
      <c r="D2134">
        <f t="shared" si="264"/>
        <v>2014</v>
      </c>
      <c r="E2134">
        <f>F2134*C2134</f>
        <v>512.9</v>
      </c>
      <c r="F2134">
        <f>VLOOKUP(D2134,$Y$3:$Z$12,2)</f>
        <v>2.23</v>
      </c>
      <c r="G2134">
        <f>SUMIF($B$2:B2134,B2134,$C$2:C2134)</f>
        <v>25974</v>
      </c>
      <c r="H2134">
        <f t="shared" si="265"/>
        <v>0.2</v>
      </c>
      <c r="I2134">
        <f t="shared" si="266"/>
        <v>46</v>
      </c>
      <c r="J2134">
        <f t="shared" si="267"/>
        <v>11</v>
      </c>
      <c r="K2134">
        <f t="shared" si="270"/>
        <v>2922</v>
      </c>
      <c r="L2134">
        <f t="shared" si="268"/>
        <v>2692</v>
      </c>
      <c r="M2134">
        <f t="shared" si="271"/>
        <v>0</v>
      </c>
      <c r="N2134">
        <f t="shared" si="269"/>
        <v>2692</v>
      </c>
    </row>
    <row r="2135" spans="1:14" x14ac:dyDescent="0.25">
      <c r="A2135" s="6">
        <v>41968</v>
      </c>
      <c r="B2135" s="7" t="s">
        <v>64</v>
      </c>
      <c r="C2135" s="8">
        <v>164</v>
      </c>
      <c r="D2135">
        <f t="shared" si="264"/>
        <v>2014</v>
      </c>
      <c r="E2135">
        <f>F2135*C2135</f>
        <v>365.71999999999997</v>
      </c>
      <c r="F2135">
        <f>VLOOKUP(D2135,$Y$3:$Z$12,2)</f>
        <v>2.23</v>
      </c>
      <c r="G2135">
        <f>SUMIF($B$2:B2135,B2135,$C$2:C2135)</f>
        <v>3705</v>
      </c>
      <c r="H2135">
        <f t="shared" si="265"/>
        <v>0.1</v>
      </c>
      <c r="I2135">
        <f t="shared" si="266"/>
        <v>16.400000000000002</v>
      </c>
      <c r="J2135">
        <f t="shared" si="267"/>
        <v>11</v>
      </c>
      <c r="K2135">
        <f t="shared" si="270"/>
        <v>2692</v>
      </c>
      <c r="L2135">
        <f t="shared" si="268"/>
        <v>2528</v>
      </c>
      <c r="M2135">
        <f t="shared" si="271"/>
        <v>0</v>
      </c>
      <c r="N2135">
        <f t="shared" si="269"/>
        <v>2528</v>
      </c>
    </row>
    <row r="2136" spans="1:14" x14ac:dyDescent="0.25">
      <c r="A2136" s="3">
        <v>41969</v>
      </c>
      <c r="B2136" s="4" t="s">
        <v>101</v>
      </c>
      <c r="C2136" s="5">
        <v>4</v>
      </c>
      <c r="D2136">
        <f t="shared" si="264"/>
        <v>2014</v>
      </c>
      <c r="E2136">
        <f>F2136*C2136</f>
        <v>8.92</v>
      </c>
      <c r="F2136">
        <f>VLOOKUP(D2136,$Y$3:$Z$12,2)</f>
        <v>2.23</v>
      </c>
      <c r="G2136">
        <f>SUMIF($B$2:B2136,B2136,$C$2:C2136)</f>
        <v>55</v>
      </c>
      <c r="H2136">
        <f t="shared" si="265"/>
        <v>0</v>
      </c>
      <c r="I2136">
        <f t="shared" si="266"/>
        <v>0</v>
      </c>
      <c r="J2136">
        <f t="shared" si="267"/>
        <v>11</v>
      </c>
      <c r="K2136">
        <f t="shared" si="270"/>
        <v>2528</v>
      </c>
      <c r="L2136">
        <f t="shared" si="268"/>
        <v>2524</v>
      </c>
      <c r="M2136">
        <f t="shared" si="271"/>
        <v>0</v>
      </c>
      <c r="N2136">
        <f t="shared" si="269"/>
        <v>2524</v>
      </c>
    </row>
    <row r="2137" spans="1:14" x14ac:dyDescent="0.25">
      <c r="A2137" s="6">
        <v>41972</v>
      </c>
      <c r="B2137" s="7" t="s">
        <v>23</v>
      </c>
      <c r="C2137" s="8">
        <v>96</v>
      </c>
      <c r="D2137">
        <f t="shared" si="264"/>
        <v>2014</v>
      </c>
      <c r="E2137">
        <f>F2137*C2137</f>
        <v>214.07999999999998</v>
      </c>
      <c r="F2137">
        <f>VLOOKUP(D2137,$Y$3:$Z$12,2)</f>
        <v>2.23</v>
      </c>
      <c r="G2137">
        <f>SUMIF($B$2:B2137,B2137,$C$2:C2137)</f>
        <v>1822</v>
      </c>
      <c r="H2137">
        <f t="shared" si="265"/>
        <v>0.1</v>
      </c>
      <c r="I2137">
        <f t="shared" si="266"/>
        <v>9.6000000000000014</v>
      </c>
      <c r="J2137">
        <f t="shared" si="267"/>
        <v>11</v>
      </c>
      <c r="K2137">
        <f t="shared" si="270"/>
        <v>2524</v>
      </c>
      <c r="L2137">
        <f t="shared" si="268"/>
        <v>2428</v>
      </c>
      <c r="M2137">
        <f t="shared" si="271"/>
        <v>3000</v>
      </c>
      <c r="N2137">
        <f t="shared" si="269"/>
        <v>5428</v>
      </c>
    </row>
    <row r="2138" spans="1:14" x14ac:dyDescent="0.25">
      <c r="A2138" s="3">
        <v>41975</v>
      </c>
      <c r="B2138" s="4" t="s">
        <v>134</v>
      </c>
      <c r="C2138" s="5">
        <v>94</v>
      </c>
      <c r="D2138">
        <f t="shared" si="264"/>
        <v>2014</v>
      </c>
      <c r="E2138">
        <f>F2138*C2138</f>
        <v>209.62</v>
      </c>
      <c r="F2138">
        <f>VLOOKUP(D2138,$Y$3:$Z$12,2)</f>
        <v>2.23</v>
      </c>
      <c r="G2138">
        <f>SUMIF($B$2:B2138,B2138,$C$2:C2138)</f>
        <v>1503</v>
      </c>
      <c r="H2138">
        <f t="shared" si="265"/>
        <v>0.1</v>
      </c>
      <c r="I2138">
        <f t="shared" si="266"/>
        <v>9.4</v>
      </c>
      <c r="J2138">
        <f t="shared" si="267"/>
        <v>12</v>
      </c>
      <c r="K2138">
        <f t="shared" si="270"/>
        <v>5428</v>
      </c>
      <c r="L2138">
        <f t="shared" si="268"/>
        <v>5334</v>
      </c>
      <c r="M2138">
        <f t="shared" si="271"/>
        <v>0</v>
      </c>
      <c r="N2138">
        <f t="shared" si="269"/>
        <v>5334</v>
      </c>
    </row>
    <row r="2139" spans="1:14" x14ac:dyDescent="0.25">
      <c r="A2139" s="6">
        <v>41975</v>
      </c>
      <c r="B2139" s="7" t="s">
        <v>74</v>
      </c>
      <c r="C2139" s="8">
        <v>21</v>
      </c>
      <c r="D2139">
        <f t="shared" si="264"/>
        <v>2014</v>
      </c>
      <c r="E2139">
        <f>F2139*C2139</f>
        <v>46.83</v>
      </c>
      <c r="F2139">
        <f>VLOOKUP(D2139,$Y$3:$Z$12,2)</f>
        <v>2.23</v>
      </c>
      <c r="G2139">
        <f>SUMIF($B$2:B2139,B2139,$C$2:C2139)</f>
        <v>3185</v>
      </c>
      <c r="H2139">
        <f t="shared" si="265"/>
        <v>0.1</v>
      </c>
      <c r="I2139">
        <f t="shared" si="266"/>
        <v>2.1</v>
      </c>
      <c r="J2139">
        <f t="shared" si="267"/>
        <v>12</v>
      </c>
      <c r="K2139">
        <f t="shared" si="270"/>
        <v>5334</v>
      </c>
      <c r="L2139">
        <f t="shared" si="268"/>
        <v>5313</v>
      </c>
      <c r="M2139">
        <f t="shared" si="271"/>
        <v>0</v>
      </c>
      <c r="N2139">
        <f t="shared" si="269"/>
        <v>5313</v>
      </c>
    </row>
    <row r="2140" spans="1:14" x14ac:dyDescent="0.25">
      <c r="A2140" s="3">
        <v>41977</v>
      </c>
      <c r="B2140" s="4" t="s">
        <v>10</v>
      </c>
      <c r="C2140" s="5">
        <v>129</v>
      </c>
      <c r="D2140">
        <f t="shared" si="264"/>
        <v>2014</v>
      </c>
      <c r="E2140">
        <f>F2140*C2140</f>
        <v>287.67</v>
      </c>
      <c r="F2140">
        <f>VLOOKUP(D2140,$Y$3:$Z$12,2)</f>
        <v>2.23</v>
      </c>
      <c r="G2140">
        <f>SUMIF($B$2:B2140,B2140,$C$2:C2140)</f>
        <v>27042</v>
      </c>
      <c r="H2140">
        <f t="shared" si="265"/>
        <v>0.2</v>
      </c>
      <c r="I2140">
        <f t="shared" si="266"/>
        <v>25.8</v>
      </c>
      <c r="J2140">
        <f t="shared" si="267"/>
        <v>12</v>
      </c>
      <c r="K2140">
        <f t="shared" si="270"/>
        <v>5313</v>
      </c>
      <c r="L2140">
        <f t="shared" si="268"/>
        <v>5184</v>
      </c>
      <c r="M2140">
        <f t="shared" si="271"/>
        <v>0</v>
      </c>
      <c r="N2140">
        <f t="shared" si="269"/>
        <v>5184</v>
      </c>
    </row>
    <row r="2141" spans="1:14" x14ac:dyDescent="0.25">
      <c r="A2141" s="6">
        <v>41977</v>
      </c>
      <c r="B2141" s="7" t="s">
        <v>28</v>
      </c>
      <c r="C2141" s="8">
        <v>197</v>
      </c>
      <c r="D2141">
        <f t="shared" si="264"/>
        <v>2014</v>
      </c>
      <c r="E2141">
        <f>F2141*C2141</f>
        <v>439.31</v>
      </c>
      <c r="F2141">
        <f>VLOOKUP(D2141,$Y$3:$Z$12,2)</f>
        <v>2.23</v>
      </c>
      <c r="G2141">
        <f>SUMIF($B$2:B2141,B2141,$C$2:C2141)</f>
        <v>2717</v>
      </c>
      <c r="H2141">
        <f t="shared" si="265"/>
        <v>0.1</v>
      </c>
      <c r="I2141">
        <f t="shared" si="266"/>
        <v>19.700000000000003</v>
      </c>
      <c r="J2141">
        <f t="shared" si="267"/>
        <v>12</v>
      </c>
      <c r="K2141">
        <f t="shared" si="270"/>
        <v>5184</v>
      </c>
      <c r="L2141">
        <f t="shared" si="268"/>
        <v>4987</v>
      </c>
      <c r="M2141">
        <f t="shared" si="271"/>
        <v>0</v>
      </c>
      <c r="N2141">
        <f t="shared" si="269"/>
        <v>4987</v>
      </c>
    </row>
    <row r="2142" spans="1:14" x14ac:dyDescent="0.25">
      <c r="A2142" s="3">
        <v>41978</v>
      </c>
      <c r="B2142" s="4" t="s">
        <v>116</v>
      </c>
      <c r="C2142" s="5">
        <v>16</v>
      </c>
      <c r="D2142">
        <f t="shared" si="264"/>
        <v>2014</v>
      </c>
      <c r="E2142">
        <f>F2142*C2142</f>
        <v>35.68</v>
      </c>
      <c r="F2142">
        <f>VLOOKUP(D2142,$Y$3:$Z$12,2)</f>
        <v>2.23</v>
      </c>
      <c r="G2142">
        <f>SUMIF($B$2:B2142,B2142,$C$2:C2142)</f>
        <v>63</v>
      </c>
      <c r="H2142">
        <f t="shared" si="265"/>
        <v>0</v>
      </c>
      <c r="I2142">
        <f t="shared" si="266"/>
        <v>0</v>
      </c>
      <c r="J2142">
        <f t="shared" si="267"/>
        <v>12</v>
      </c>
      <c r="K2142">
        <f t="shared" si="270"/>
        <v>4987</v>
      </c>
      <c r="L2142">
        <f t="shared" si="268"/>
        <v>4971</v>
      </c>
      <c r="M2142">
        <f t="shared" si="271"/>
        <v>0</v>
      </c>
      <c r="N2142">
        <f t="shared" si="269"/>
        <v>4971</v>
      </c>
    </row>
    <row r="2143" spans="1:14" x14ac:dyDescent="0.25">
      <c r="A2143" s="6">
        <v>41978</v>
      </c>
      <c r="B2143" s="7" t="s">
        <v>27</v>
      </c>
      <c r="C2143" s="8">
        <v>332</v>
      </c>
      <c r="D2143">
        <f t="shared" si="264"/>
        <v>2014</v>
      </c>
      <c r="E2143">
        <f>F2143*C2143</f>
        <v>740.36</v>
      </c>
      <c r="F2143">
        <f>VLOOKUP(D2143,$Y$3:$Z$12,2)</f>
        <v>2.23</v>
      </c>
      <c r="G2143">
        <f>SUMIF($B$2:B2143,B2143,$C$2:C2143)</f>
        <v>5797</v>
      </c>
      <c r="H2143">
        <f t="shared" si="265"/>
        <v>0.1</v>
      </c>
      <c r="I2143">
        <f t="shared" si="266"/>
        <v>33.200000000000003</v>
      </c>
      <c r="J2143">
        <f t="shared" si="267"/>
        <v>12</v>
      </c>
      <c r="K2143">
        <f t="shared" si="270"/>
        <v>4971</v>
      </c>
      <c r="L2143">
        <f t="shared" si="268"/>
        <v>4639</v>
      </c>
      <c r="M2143">
        <f t="shared" si="271"/>
        <v>0</v>
      </c>
      <c r="N2143">
        <f t="shared" si="269"/>
        <v>4639</v>
      </c>
    </row>
    <row r="2144" spans="1:14" x14ac:dyDescent="0.25">
      <c r="A2144" s="3">
        <v>41980</v>
      </c>
      <c r="B2144" s="4" t="s">
        <v>72</v>
      </c>
      <c r="C2144" s="5">
        <v>75</v>
      </c>
      <c r="D2144">
        <f t="shared" si="264"/>
        <v>2014</v>
      </c>
      <c r="E2144">
        <f>F2144*C2144</f>
        <v>167.25</v>
      </c>
      <c r="F2144">
        <f>VLOOKUP(D2144,$Y$3:$Z$12,2)</f>
        <v>2.23</v>
      </c>
      <c r="G2144">
        <f>SUMIF($B$2:B2144,B2144,$C$2:C2144)</f>
        <v>3803</v>
      </c>
      <c r="H2144">
        <f t="shared" si="265"/>
        <v>0.1</v>
      </c>
      <c r="I2144">
        <f t="shared" si="266"/>
        <v>7.5</v>
      </c>
      <c r="J2144">
        <f t="shared" si="267"/>
        <v>12</v>
      </c>
      <c r="K2144">
        <f t="shared" si="270"/>
        <v>4639</v>
      </c>
      <c r="L2144">
        <f t="shared" si="268"/>
        <v>4564</v>
      </c>
      <c r="M2144">
        <f t="shared" si="271"/>
        <v>0</v>
      </c>
      <c r="N2144">
        <f t="shared" si="269"/>
        <v>4564</v>
      </c>
    </row>
    <row r="2145" spans="1:14" x14ac:dyDescent="0.25">
      <c r="A2145" s="6">
        <v>41981</v>
      </c>
      <c r="B2145" s="7" t="s">
        <v>77</v>
      </c>
      <c r="C2145" s="8">
        <v>10</v>
      </c>
      <c r="D2145">
        <f t="shared" si="264"/>
        <v>2014</v>
      </c>
      <c r="E2145">
        <f>F2145*C2145</f>
        <v>22.3</v>
      </c>
      <c r="F2145">
        <f>VLOOKUP(D2145,$Y$3:$Z$12,2)</f>
        <v>2.23</v>
      </c>
      <c r="G2145">
        <f>SUMIF($B$2:B2145,B2145,$C$2:C2145)</f>
        <v>38</v>
      </c>
      <c r="H2145">
        <f t="shared" si="265"/>
        <v>0</v>
      </c>
      <c r="I2145">
        <f t="shared" si="266"/>
        <v>0</v>
      </c>
      <c r="J2145">
        <f t="shared" si="267"/>
        <v>12</v>
      </c>
      <c r="K2145">
        <f t="shared" si="270"/>
        <v>4564</v>
      </c>
      <c r="L2145">
        <f t="shared" si="268"/>
        <v>4554</v>
      </c>
      <c r="M2145">
        <f t="shared" si="271"/>
        <v>0</v>
      </c>
      <c r="N2145">
        <f t="shared" si="269"/>
        <v>4554</v>
      </c>
    </row>
    <row r="2146" spans="1:14" x14ac:dyDescent="0.25">
      <c r="A2146" s="3">
        <v>41982</v>
      </c>
      <c r="B2146" s="4" t="s">
        <v>40</v>
      </c>
      <c r="C2146" s="5">
        <v>93</v>
      </c>
      <c r="D2146">
        <f t="shared" si="264"/>
        <v>2014</v>
      </c>
      <c r="E2146">
        <f>F2146*C2146</f>
        <v>207.39</v>
      </c>
      <c r="F2146">
        <f>VLOOKUP(D2146,$Y$3:$Z$12,2)</f>
        <v>2.23</v>
      </c>
      <c r="G2146">
        <f>SUMIF($B$2:B2146,B2146,$C$2:C2146)</f>
        <v>5232</v>
      </c>
      <c r="H2146">
        <f t="shared" si="265"/>
        <v>0.1</v>
      </c>
      <c r="I2146">
        <f t="shared" si="266"/>
        <v>9.3000000000000007</v>
      </c>
      <c r="J2146">
        <f t="shared" si="267"/>
        <v>12</v>
      </c>
      <c r="K2146">
        <f t="shared" si="270"/>
        <v>4554</v>
      </c>
      <c r="L2146">
        <f t="shared" si="268"/>
        <v>4461</v>
      </c>
      <c r="M2146">
        <f t="shared" si="271"/>
        <v>0</v>
      </c>
      <c r="N2146">
        <f t="shared" si="269"/>
        <v>4461</v>
      </c>
    </row>
    <row r="2147" spans="1:14" x14ac:dyDescent="0.25">
      <c r="A2147" s="6">
        <v>41983</v>
      </c>
      <c r="B2147" s="7" t="s">
        <v>48</v>
      </c>
      <c r="C2147" s="8">
        <v>146</v>
      </c>
      <c r="D2147">
        <f t="shared" si="264"/>
        <v>2014</v>
      </c>
      <c r="E2147">
        <f>F2147*C2147</f>
        <v>325.58</v>
      </c>
      <c r="F2147">
        <f>VLOOKUP(D2147,$Y$3:$Z$12,2)</f>
        <v>2.23</v>
      </c>
      <c r="G2147">
        <f>SUMIF($B$2:B2147,B2147,$C$2:C2147)</f>
        <v>26120</v>
      </c>
      <c r="H2147">
        <f t="shared" si="265"/>
        <v>0.2</v>
      </c>
      <c r="I2147">
        <f t="shared" si="266"/>
        <v>29.200000000000003</v>
      </c>
      <c r="J2147">
        <f t="shared" si="267"/>
        <v>12</v>
      </c>
      <c r="K2147">
        <f t="shared" si="270"/>
        <v>4461</v>
      </c>
      <c r="L2147">
        <f t="shared" si="268"/>
        <v>4315</v>
      </c>
      <c r="M2147">
        <f t="shared" si="271"/>
        <v>0</v>
      </c>
      <c r="N2147">
        <f t="shared" si="269"/>
        <v>4315</v>
      </c>
    </row>
    <row r="2148" spans="1:14" x14ac:dyDescent="0.25">
      <c r="A2148" s="3">
        <v>41984</v>
      </c>
      <c r="B2148" s="4" t="s">
        <v>61</v>
      </c>
      <c r="C2148" s="5">
        <v>197</v>
      </c>
      <c r="D2148">
        <f t="shared" si="264"/>
        <v>2014</v>
      </c>
      <c r="E2148">
        <f>F2148*C2148</f>
        <v>439.31</v>
      </c>
      <c r="F2148">
        <f>VLOOKUP(D2148,$Y$3:$Z$12,2)</f>
        <v>2.23</v>
      </c>
      <c r="G2148">
        <f>SUMIF($B$2:B2148,B2148,$C$2:C2148)</f>
        <v>1404</v>
      </c>
      <c r="H2148">
        <f t="shared" si="265"/>
        <v>0.1</v>
      </c>
      <c r="I2148">
        <f t="shared" si="266"/>
        <v>19.700000000000003</v>
      </c>
      <c r="J2148">
        <f t="shared" si="267"/>
        <v>12</v>
      </c>
      <c r="K2148">
        <f t="shared" si="270"/>
        <v>4315</v>
      </c>
      <c r="L2148">
        <f t="shared" si="268"/>
        <v>4118</v>
      </c>
      <c r="M2148">
        <f t="shared" si="271"/>
        <v>0</v>
      </c>
      <c r="N2148">
        <f t="shared" si="269"/>
        <v>4118</v>
      </c>
    </row>
    <row r="2149" spans="1:14" x14ac:dyDescent="0.25">
      <c r="A2149" s="6">
        <v>41986</v>
      </c>
      <c r="B2149" s="7" t="s">
        <v>20</v>
      </c>
      <c r="C2149" s="8">
        <v>482</v>
      </c>
      <c r="D2149">
        <f t="shared" si="264"/>
        <v>2014</v>
      </c>
      <c r="E2149">
        <f>F2149*C2149</f>
        <v>1074.8599999999999</v>
      </c>
      <c r="F2149">
        <f>VLOOKUP(D2149,$Y$3:$Z$12,2)</f>
        <v>2.23</v>
      </c>
      <c r="G2149">
        <f>SUMIF($B$2:B2149,B2149,$C$2:C2149)</f>
        <v>19613</v>
      </c>
      <c r="H2149">
        <f t="shared" si="265"/>
        <v>0.2</v>
      </c>
      <c r="I2149">
        <f t="shared" si="266"/>
        <v>96.4</v>
      </c>
      <c r="J2149">
        <f t="shared" si="267"/>
        <v>12</v>
      </c>
      <c r="K2149">
        <f t="shared" si="270"/>
        <v>4118</v>
      </c>
      <c r="L2149">
        <f t="shared" si="268"/>
        <v>3636</v>
      </c>
      <c r="M2149">
        <f t="shared" si="271"/>
        <v>0</v>
      </c>
      <c r="N2149">
        <f t="shared" si="269"/>
        <v>3636</v>
      </c>
    </row>
    <row r="2150" spans="1:14" x14ac:dyDescent="0.25">
      <c r="A2150" s="3">
        <v>41988</v>
      </c>
      <c r="B2150" s="4" t="s">
        <v>11</v>
      </c>
      <c r="C2150" s="5">
        <v>43</v>
      </c>
      <c r="D2150">
        <f t="shared" si="264"/>
        <v>2014</v>
      </c>
      <c r="E2150">
        <f>F2150*C2150</f>
        <v>95.89</v>
      </c>
      <c r="F2150">
        <f>VLOOKUP(D2150,$Y$3:$Z$12,2)</f>
        <v>2.23</v>
      </c>
      <c r="G2150">
        <f>SUMIF($B$2:B2150,B2150,$C$2:C2150)</f>
        <v>3685</v>
      </c>
      <c r="H2150">
        <f t="shared" si="265"/>
        <v>0.1</v>
      </c>
      <c r="I2150">
        <f t="shared" si="266"/>
        <v>4.3</v>
      </c>
      <c r="J2150">
        <f t="shared" si="267"/>
        <v>12</v>
      </c>
      <c r="K2150">
        <f t="shared" si="270"/>
        <v>3636</v>
      </c>
      <c r="L2150">
        <f t="shared" si="268"/>
        <v>3593</v>
      </c>
      <c r="M2150">
        <f t="shared" si="271"/>
        <v>0</v>
      </c>
      <c r="N2150">
        <f t="shared" si="269"/>
        <v>3593</v>
      </c>
    </row>
    <row r="2151" spans="1:14" x14ac:dyDescent="0.25">
      <c r="A2151" s="6">
        <v>41989</v>
      </c>
      <c r="B2151" s="7" t="s">
        <v>25</v>
      </c>
      <c r="C2151" s="8">
        <v>367</v>
      </c>
      <c r="D2151">
        <f t="shared" si="264"/>
        <v>2014</v>
      </c>
      <c r="E2151">
        <f>F2151*C2151</f>
        <v>818.41</v>
      </c>
      <c r="F2151">
        <f>VLOOKUP(D2151,$Y$3:$Z$12,2)</f>
        <v>2.23</v>
      </c>
      <c r="G2151">
        <f>SUMIF($B$2:B2151,B2151,$C$2:C2151)</f>
        <v>25540</v>
      </c>
      <c r="H2151">
        <f t="shared" si="265"/>
        <v>0.2</v>
      </c>
      <c r="I2151">
        <f t="shared" si="266"/>
        <v>73.400000000000006</v>
      </c>
      <c r="J2151">
        <f t="shared" si="267"/>
        <v>12</v>
      </c>
      <c r="K2151">
        <f t="shared" si="270"/>
        <v>3593</v>
      </c>
      <c r="L2151">
        <f t="shared" si="268"/>
        <v>3226</v>
      </c>
      <c r="M2151">
        <f t="shared" si="271"/>
        <v>0</v>
      </c>
      <c r="N2151">
        <f t="shared" si="269"/>
        <v>3226</v>
      </c>
    </row>
    <row r="2152" spans="1:14" x14ac:dyDescent="0.25">
      <c r="A2152" s="3">
        <v>41989</v>
      </c>
      <c r="B2152" s="4" t="s">
        <v>17</v>
      </c>
      <c r="C2152" s="5">
        <v>274</v>
      </c>
      <c r="D2152">
        <f t="shared" si="264"/>
        <v>2014</v>
      </c>
      <c r="E2152">
        <f>F2152*C2152</f>
        <v>611.02</v>
      </c>
      <c r="F2152">
        <f>VLOOKUP(D2152,$Y$3:$Z$12,2)</f>
        <v>2.23</v>
      </c>
      <c r="G2152">
        <f>SUMIF($B$2:B2152,B2152,$C$2:C2152)</f>
        <v>23660</v>
      </c>
      <c r="H2152">
        <f t="shared" si="265"/>
        <v>0.2</v>
      </c>
      <c r="I2152">
        <f t="shared" si="266"/>
        <v>54.800000000000004</v>
      </c>
      <c r="J2152">
        <f t="shared" si="267"/>
        <v>12</v>
      </c>
      <c r="K2152">
        <f t="shared" si="270"/>
        <v>3226</v>
      </c>
      <c r="L2152">
        <f t="shared" si="268"/>
        <v>2952</v>
      </c>
      <c r="M2152">
        <f t="shared" si="271"/>
        <v>0</v>
      </c>
      <c r="N2152">
        <f t="shared" si="269"/>
        <v>2952</v>
      </c>
    </row>
    <row r="2153" spans="1:14" x14ac:dyDescent="0.25">
      <c r="A2153" s="6">
        <v>41991</v>
      </c>
      <c r="B2153" s="7" t="s">
        <v>20</v>
      </c>
      <c r="C2153" s="8">
        <v>283</v>
      </c>
      <c r="D2153">
        <f t="shared" si="264"/>
        <v>2014</v>
      </c>
      <c r="E2153">
        <f>F2153*C2153</f>
        <v>631.09</v>
      </c>
      <c r="F2153">
        <f>VLOOKUP(D2153,$Y$3:$Z$12,2)</f>
        <v>2.23</v>
      </c>
      <c r="G2153">
        <f>SUMIF($B$2:B2153,B2153,$C$2:C2153)</f>
        <v>19896</v>
      </c>
      <c r="H2153">
        <f t="shared" si="265"/>
        <v>0.2</v>
      </c>
      <c r="I2153">
        <f t="shared" si="266"/>
        <v>56.6</v>
      </c>
      <c r="J2153">
        <f t="shared" si="267"/>
        <v>12</v>
      </c>
      <c r="K2153">
        <f t="shared" si="270"/>
        <v>2952</v>
      </c>
      <c r="L2153">
        <f t="shared" si="268"/>
        <v>2669</v>
      </c>
      <c r="M2153">
        <f t="shared" si="271"/>
        <v>0</v>
      </c>
      <c r="N2153">
        <f t="shared" si="269"/>
        <v>2669</v>
      </c>
    </row>
    <row r="2154" spans="1:14" x14ac:dyDescent="0.25">
      <c r="A2154" s="3">
        <v>41992</v>
      </c>
      <c r="B2154" s="4" t="s">
        <v>58</v>
      </c>
      <c r="C2154" s="5">
        <v>98</v>
      </c>
      <c r="D2154">
        <f t="shared" si="264"/>
        <v>2014</v>
      </c>
      <c r="E2154">
        <f>F2154*C2154</f>
        <v>218.54</v>
      </c>
      <c r="F2154">
        <f>VLOOKUP(D2154,$Y$3:$Z$12,2)</f>
        <v>2.23</v>
      </c>
      <c r="G2154">
        <f>SUMIF($B$2:B2154,B2154,$C$2:C2154)</f>
        <v>4926</v>
      </c>
      <c r="H2154">
        <f t="shared" si="265"/>
        <v>0.1</v>
      </c>
      <c r="I2154">
        <f t="shared" si="266"/>
        <v>9.8000000000000007</v>
      </c>
      <c r="J2154">
        <f t="shared" si="267"/>
        <v>12</v>
      </c>
      <c r="K2154">
        <f t="shared" si="270"/>
        <v>2669</v>
      </c>
      <c r="L2154">
        <f t="shared" si="268"/>
        <v>2571</v>
      </c>
      <c r="M2154">
        <f t="shared" si="271"/>
        <v>0</v>
      </c>
      <c r="N2154">
        <f t="shared" si="269"/>
        <v>2571</v>
      </c>
    </row>
    <row r="2155" spans="1:14" x14ac:dyDescent="0.25">
      <c r="A2155" s="6">
        <v>41993</v>
      </c>
      <c r="B2155" s="7" t="s">
        <v>25</v>
      </c>
      <c r="C2155" s="8">
        <v>485</v>
      </c>
      <c r="D2155">
        <f t="shared" si="264"/>
        <v>2014</v>
      </c>
      <c r="E2155">
        <f>F2155*C2155</f>
        <v>1081.55</v>
      </c>
      <c r="F2155">
        <f>VLOOKUP(D2155,$Y$3:$Z$12,2)</f>
        <v>2.23</v>
      </c>
      <c r="G2155">
        <f>SUMIF($B$2:B2155,B2155,$C$2:C2155)</f>
        <v>26025</v>
      </c>
      <c r="H2155">
        <f t="shared" si="265"/>
        <v>0.2</v>
      </c>
      <c r="I2155">
        <f t="shared" si="266"/>
        <v>97</v>
      </c>
      <c r="J2155">
        <f t="shared" si="267"/>
        <v>12</v>
      </c>
      <c r="K2155">
        <f t="shared" si="270"/>
        <v>2571</v>
      </c>
      <c r="L2155">
        <f t="shared" si="268"/>
        <v>2086</v>
      </c>
      <c r="M2155">
        <f t="shared" si="271"/>
        <v>0</v>
      </c>
      <c r="N2155">
        <f t="shared" si="269"/>
        <v>2086</v>
      </c>
    </row>
    <row r="2156" spans="1:14" x14ac:dyDescent="0.25">
      <c r="A2156" s="3">
        <v>41994</v>
      </c>
      <c r="B2156" s="4" t="s">
        <v>170</v>
      </c>
      <c r="C2156" s="5">
        <v>3</v>
      </c>
      <c r="D2156">
        <f t="shared" si="264"/>
        <v>2014</v>
      </c>
      <c r="E2156">
        <f>F2156*C2156</f>
        <v>6.6899999999999995</v>
      </c>
      <c r="F2156">
        <f>VLOOKUP(D2156,$Y$3:$Z$12,2)</f>
        <v>2.23</v>
      </c>
      <c r="G2156">
        <f>SUMIF($B$2:B2156,B2156,$C$2:C2156)</f>
        <v>24</v>
      </c>
      <c r="H2156">
        <f t="shared" si="265"/>
        <v>0</v>
      </c>
      <c r="I2156">
        <f t="shared" si="266"/>
        <v>0</v>
      </c>
      <c r="J2156">
        <f t="shared" si="267"/>
        <v>12</v>
      </c>
      <c r="K2156">
        <f t="shared" si="270"/>
        <v>2086</v>
      </c>
      <c r="L2156">
        <f t="shared" si="268"/>
        <v>2083</v>
      </c>
      <c r="M2156">
        <f t="shared" si="271"/>
        <v>0</v>
      </c>
      <c r="N2156">
        <f t="shared" si="269"/>
        <v>2083</v>
      </c>
    </row>
    <row r="2157" spans="1:14" x14ac:dyDescent="0.25">
      <c r="A2157" s="6">
        <v>41996</v>
      </c>
      <c r="B2157" s="7" t="s">
        <v>48</v>
      </c>
      <c r="C2157" s="8">
        <v>331</v>
      </c>
      <c r="D2157">
        <f t="shared" si="264"/>
        <v>2014</v>
      </c>
      <c r="E2157">
        <f>F2157*C2157</f>
        <v>738.13</v>
      </c>
      <c r="F2157">
        <f>VLOOKUP(D2157,$Y$3:$Z$12,2)</f>
        <v>2.23</v>
      </c>
      <c r="G2157">
        <f>SUMIF($B$2:B2157,B2157,$C$2:C2157)</f>
        <v>26451</v>
      </c>
      <c r="H2157">
        <f t="shared" si="265"/>
        <v>0.2</v>
      </c>
      <c r="I2157">
        <f t="shared" si="266"/>
        <v>66.2</v>
      </c>
      <c r="J2157">
        <f t="shared" si="267"/>
        <v>12</v>
      </c>
      <c r="K2157">
        <f t="shared" si="270"/>
        <v>2083</v>
      </c>
      <c r="L2157">
        <f t="shared" si="268"/>
        <v>1752</v>
      </c>
      <c r="M2157">
        <f t="shared" si="271"/>
        <v>0</v>
      </c>
      <c r="N2157">
        <f t="shared" si="269"/>
        <v>1752</v>
      </c>
    </row>
    <row r="2158" spans="1:14" x14ac:dyDescent="0.25">
      <c r="A2158" s="3">
        <v>41997</v>
      </c>
      <c r="B2158" s="4" t="s">
        <v>11</v>
      </c>
      <c r="C2158" s="5">
        <v>150</v>
      </c>
      <c r="D2158">
        <f t="shared" si="264"/>
        <v>2014</v>
      </c>
      <c r="E2158">
        <f>F2158*C2158</f>
        <v>334.5</v>
      </c>
      <c r="F2158">
        <f>VLOOKUP(D2158,$Y$3:$Z$12,2)</f>
        <v>2.23</v>
      </c>
      <c r="G2158">
        <f>SUMIF($B$2:B2158,B2158,$C$2:C2158)</f>
        <v>3835</v>
      </c>
      <c r="H2158">
        <f t="shared" si="265"/>
        <v>0.1</v>
      </c>
      <c r="I2158">
        <f t="shared" si="266"/>
        <v>15</v>
      </c>
      <c r="J2158">
        <f t="shared" si="267"/>
        <v>12</v>
      </c>
      <c r="K2158">
        <f t="shared" si="270"/>
        <v>1752</v>
      </c>
      <c r="L2158">
        <f t="shared" si="268"/>
        <v>1602</v>
      </c>
      <c r="M2158">
        <f t="shared" si="271"/>
        <v>0</v>
      </c>
      <c r="N2158">
        <f t="shared" si="269"/>
        <v>1602</v>
      </c>
    </row>
    <row r="2159" spans="1:14" x14ac:dyDescent="0.25">
      <c r="A2159" s="6">
        <v>41998</v>
      </c>
      <c r="B2159" s="7" t="s">
        <v>10</v>
      </c>
      <c r="C2159" s="8">
        <v>463</v>
      </c>
      <c r="D2159">
        <f t="shared" si="264"/>
        <v>2014</v>
      </c>
      <c r="E2159">
        <f>F2159*C2159</f>
        <v>1032.49</v>
      </c>
      <c r="F2159">
        <f>VLOOKUP(D2159,$Y$3:$Z$12,2)</f>
        <v>2.23</v>
      </c>
      <c r="G2159">
        <f>SUMIF($B$2:B2159,B2159,$C$2:C2159)</f>
        <v>27505</v>
      </c>
      <c r="H2159">
        <f t="shared" si="265"/>
        <v>0.2</v>
      </c>
      <c r="I2159">
        <f t="shared" si="266"/>
        <v>92.600000000000009</v>
      </c>
      <c r="J2159">
        <f t="shared" si="267"/>
        <v>12</v>
      </c>
      <c r="K2159">
        <f t="shared" si="270"/>
        <v>1602</v>
      </c>
      <c r="L2159">
        <f t="shared" si="268"/>
        <v>1139</v>
      </c>
      <c r="M2159">
        <f t="shared" si="271"/>
        <v>0</v>
      </c>
      <c r="N2159">
        <f t="shared" si="269"/>
        <v>1139</v>
      </c>
    </row>
    <row r="2160" spans="1:14" x14ac:dyDescent="0.25">
      <c r="A2160" s="3">
        <v>41999</v>
      </c>
      <c r="B2160" s="4" t="s">
        <v>162</v>
      </c>
      <c r="C2160" s="5">
        <v>8</v>
      </c>
      <c r="D2160">
        <f t="shared" si="264"/>
        <v>2014</v>
      </c>
      <c r="E2160">
        <f>F2160*C2160</f>
        <v>17.84</v>
      </c>
      <c r="F2160">
        <f>VLOOKUP(D2160,$Y$3:$Z$12,2)</f>
        <v>2.23</v>
      </c>
      <c r="G2160">
        <f>SUMIF($B$2:B2160,B2160,$C$2:C2160)</f>
        <v>46</v>
      </c>
      <c r="H2160">
        <f t="shared" si="265"/>
        <v>0</v>
      </c>
      <c r="I2160">
        <f t="shared" si="266"/>
        <v>0</v>
      </c>
      <c r="J2160">
        <f t="shared" si="267"/>
        <v>12</v>
      </c>
      <c r="K2160">
        <f t="shared" si="270"/>
        <v>1139</v>
      </c>
      <c r="L2160">
        <f t="shared" si="268"/>
        <v>1131</v>
      </c>
      <c r="M2160">
        <f t="shared" si="271"/>
        <v>0</v>
      </c>
      <c r="N2160">
        <f t="shared" si="269"/>
        <v>1131</v>
      </c>
    </row>
    <row r="2161" spans="1:14" x14ac:dyDescent="0.25">
      <c r="A2161" s="6">
        <v>41999</v>
      </c>
      <c r="B2161" s="7" t="s">
        <v>15</v>
      </c>
      <c r="C2161" s="8">
        <v>178</v>
      </c>
      <c r="D2161">
        <f t="shared" si="264"/>
        <v>2014</v>
      </c>
      <c r="E2161">
        <f>F2161*C2161</f>
        <v>396.94</v>
      </c>
      <c r="F2161">
        <f>VLOOKUP(D2161,$Y$3:$Z$12,2)</f>
        <v>2.23</v>
      </c>
      <c r="G2161">
        <f>SUMIF($B$2:B2161,B2161,$C$2:C2161)</f>
        <v>5492</v>
      </c>
      <c r="H2161">
        <f t="shared" si="265"/>
        <v>0.1</v>
      </c>
      <c r="I2161">
        <f t="shared" si="266"/>
        <v>17.8</v>
      </c>
      <c r="J2161">
        <f t="shared" si="267"/>
        <v>12</v>
      </c>
      <c r="K2161">
        <f t="shared" si="270"/>
        <v>1131</v>
      </c>
      <c r="L2161">
        <f t="shared" si="268"/>
        <v>953</v>
      </c>
      <c r="M2161">
        <f t="shared" si="271"/>
        <v>0</v>
      </c>
      <c r="N2161">
        <f t="shared" si="269"/>
        <v>953</v>
      </c>
    </row>
    <row r="2162" spans="1:14" x14ac:dyDescent="0.25">
      <c r="A2162" s="3">
        <v>42001</v>
      </c>
      <c r="B2162" s="4" t="s">
        <v>22</v>
      </c>
      <c r="C2162" s="5">
        <v>166</v>
      </c>
      <c r="D2162">
        <f t="shared" si="264"/>
        <v>2014</v>
      </c>
      <c r="E2162">
        <f>F2162*C2162</f>
        <v>370.18</v>
      </c>
      <c r="F2162">
        <f>VLOOKUP(D2162,$Y$3:$Z$12,2)</f>
        <v>2.23</v>
      </c>
      <c r="G2162">
        <f>SUMIF($B$2:B2162,B2162,$C$2:C2162)</f>
        <v>4784</v>
      </c>
      <c r="H2162">
        <f t="shared" si="265"/>
        <v>0.1</v>
      </c>
      <c r="I2162">
        <f t="shared" si="266"/>
        <v>16.600000000000001</v>
      </c>
      <c r="J2162">
        <f t="shared" si="267"/>
        <v>12</v>
      </c>
      <c r="K2162">
        <f t="shared" si="270"/>
        <v>953</v>
      </c>
      <c r="L2162">
        <f t="shared" si="268"/>
        <v>787</v>
      </c>
      <c r="M2162">
        <f t="shared" si="271"/>
        <v>0</v>
      </c>
      <c r="N2162">
        <f t="shared" si="269"/>
        <v>787</v>
      </c>
    </row>
    <row r="2163" spans="1:14" x14ac:dyDescent="0.25">
      <c r="A2163" s="6">
        <v>42002</v>
      </c>
      <c r="B2163" s="7" t="s">
        <v>235</v>
      </c>
      <c r="C2163" s="8">
        <v>14</v>
      </c>
      <c r="D2163">
        <f t="shared" si="264"/>
        <v>2014</v>
      </c>
      <c r="E2163">
        <f>F2163*C2163</f>
        <v>31.22</v>
      </c>
      <c r="F2163">
        <f>VLOOKUP(D2163,$Y$3:$Z$12,2)</f>
        <v>2.23</v>
      </c>
      <c r="G2163">
        <f>SUMIF($B$2:B2163,B2163,$C$2:C2163)</f>
        <v>33</v>
      </c>
      <c r="H2163">
        <f t="shared" si="265"/>
        <v>0</v>
      </c>
      <c r="I2163">
        <f t="shared" si="266"/>
        <v>0</v>
      </c>
      <c r="J2163">
        <f t="shared" si="267"/>
        <v>12</v>
      </c>
      <c r="K2163">
        <f t="shared" si="270"/>
        <v>787</v>
      </c>
      <c r="L2163">
        <f t="shared" si="268"/>
        <v>773</v>
      </c>
      <c r="M2163">
        <f t="shared" si="271"/>
        <v>5000</v>
      </c>
      <c r="N2163">
        <f t="shared" si="269"/>
        <v>5773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t V u s T o t v T q G n A A A A + Q A A A B I A H A B D b 2 5 m a W c v U G F j a 2 F n Z S 5 4 b W w g o h g A K K A U A A A A A A A A A A A A A A A A A A A A A A A A A A A A h Y / N C o J A G E V f R W b v / E l R 8 T k u 2 i o I Q b Q d x k m H d B Q d G 9 + t R Y / U K y S U 1 a 7 l v Z w L 5 z 5 u d 0 i m p g 6 u u h 9 M a 2 P E M E W B t q o t j C 1 j N L p z u E G J g F y q i y x 1 M M N 2 2 E 2 D i V H l X L c j x H u P f Y T b v i S c U k Z O W X p Q l W 5 k a O z g p F U a f V b F / x U S c H z J C I 7 X D K / Y l m M W U Q Z k 6 S E z 9 s v w W R l T I D 8 l 7 M f a j b 0 W X R 3 m K Z A l A n n f E E 9 Q S w M E F A A C A A g A t V u s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b r E 5 Z A 4 e 6 N Q E A A M o C A A A T A B w A R m 9 y b X V s Y X M v U 2 V j d G l v b j E u b S C i G A A o o B Q A A A A A A A A A A A A A A A A A A A A A A A A A A A D F k M t K w 0 A U h t c G 8 g 7 D d J N A C E 3 q B Z Q s p K m X h U V p V h q R S X K s Q 5 M z Z X K i L a U b X 8 m V a + l 7 O R q q F Y o 7 c T Y z 8 5 / b f 7 4 a c p I K 2 a i 9 g y P b s q 3 6 Q W g o W N 5 M J G g W s R L I t p g 5 q 1 f 9 9 l K s n p U R + / W j H 6 u 8 q Q D J O Z E l + H 2 F Z D 6 1 w + P D 9 F K r s R a V e h I o I b 0 Q 1 G h x d y r p r M n S s B s c p P H x c J C 2 I 3 y a E X e 9 m x h K W U k C H f E d 7 r G + K p s K 6 6 j n s Q H m q p A 4 j o J w r + u x q 0 Y R j G h e Q v T 9 9 I c K 4 d b 1 W q s d f l 1 J Q L O T Y j S f c u M 4 E Z n J S r T A + l 7 p q m 2 f z K d Q O 1 + L e Y s F b w O B c W A K g R W C Y O m x t R 6 u d Y I Z b e g 9 o 5 8 j 7 e / 6 H y 2 X S 9 e 2 J G 7 3 8 g M y I M r J 3 0 L + H L E F c s c h k b k b p M N / I 7 1 B b g t q b K o M 9 O 9 M 3 w F Q S w E C L Q A U A A I A C A C 1 W 6 x O i 2 9 O o a c A A A D 5 A A A A E g A A A A A A A A A A A A A A A A A A A A A A Q 2 9 u Z m l n L 1 B h Y 2 t h Z 2 U u e G 1 s U E s B A i 0 A F A A C A A g A t V u s T g / K 6 a u k A A A A 6 Q A A A B M A A A A A A A A A A A A A A A A A 8 w A A A F t D b 2 5 0 Z W 5 0 X 1 R 5 c G V z X S 5 4 b W x Q S w E C L Q A U A A I A C A C 1 W 6 x O W Q O H u j U B A A D K A g A A E w A A A A A A A A A A A A A A A A D k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D w A A A A A A A G 0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V r a W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J U M D k 6 M j g 6 N D k u M T U x O D A 0 M l o i I C 8 + P E V u d H J 5 I F R 5 c G U 9 I k Z p b G x D b 2 x 1 b W 5 U e X B l c y I g V m F s d W U 9 I n N D U V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1 p t a W V u a W 9 u b y B 0 e X A u e 0 N v b H V t b j E s M H 0 m c X V v d D s s J n F 1 b 3 Q 7 U 2 V j d G l v b j E v Y 3 V r a W V y L 1 p t a W V u a W 9 u b y B 0 e X A u e 0 N v b H V t b j I s M X 0 m c X V v d D s s J n F 1 b 3 Q 7 U 2 V j d G l v b j E v Y 3 V r a W V y L 1 p t a W V u a W 9 u b y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1 p t a W V u a W 9 u b y B 0 e X A u e 0 N v b H V t b j E s M H 0 m c X V v d D s s J n F 1 b 3 Q 7 U 2 V j d G l v b j E v Y 3 V r a W V y L 1 p t a W V u a W 9 u b y B 0 e X A u e 0 N v b H V t b j I s M X 0 m c X V v d D s s J n F 1 b 3 Q 7 U 2 V j d G l v b j E v Y 3 V r a W V y L 1 p t a W V u a W 9 u b y B 0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a 2 l l c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V u b m l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y V D A 5 O j I 5 O j Q z L j c 5 M D Q 3 M z h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v W m 1 p Z W 5 p b 2 5 v I H R 5 c C 5 7 Q 2 9 s d W 1 u M S w w f S Z x d W 9 0 O y w m c X V v d D t T Z W N 0 a W 9 u M S 9 j Z W 5 u a W s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v W m 1 p Z W 5 p b 2 5 v I H R 5 c C 5 7 Q 2 9 s d W 1 u M S w w f S Z x d W 9 0 O y w m c X V v d D t T Z W N 0 a W 9 u M S 9 j Z W 5 u a W s v W m 1 p Z W 5 p b 2 5 v I H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V u b m l r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B 2 d W 1 g b 9 E K y V L 5 k T 2 + 2 k g A A A A A C A A A A A A A Q Z g A A A A E A A C A A A A C e B r y H t l R f Q r r m U z Q e T 2 b u D d F 7 C k G 1 v / 1 2 Y r E U K r g t g Q A A A A A O g A A A A A I A A C A A A A C p O Z t g / m G q n S q T c i g Y 0 6 b I Q k c P u v v l i 3 O G I g T 5 U E S G K 1 A A A A C j 9 C C G L c / h g h m l t a f P D w C a n g C L J g m J 8 Y y 8 9 n j P 8 7 t c K 0 l l / a l l 4 u Y I N 0 r S S Y V V i m w t C h l 1 O b g r w h c y F x E X G k i D 8 t u r s E K X H N Q N 3 E T 4 S I S f m E A A A A B K O Q a g + z j M o N 5 9 x b Q a n c S A C t X f B H U 0 N B 5 4 q p O S P o S m Q Q h F o L P R Z k B + M 8 + y m j r P H F 6 2 h D 2 T W v e 7 Y s l 2 H r b s T I P Z < / D a t a M a s h u p > 
</file>

<file path=customXml/itemProps1.xml><?xml version="1.0" encoding="utf-8"?>
<ds:datastoreItem xmlns:ds="http://schemas.openxmlformats.org/officeDocument/2006/customXml" ds:itemID="{64FBC661-068A-4054-84FE-ED536D7E3B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Cukier.txt</vt:lpstr>
      <vt:lpstr>Cennik.txt</vt:lpstr>
      <vt:lpstr>a)</vt:lpstr>
      <vt:lpstr>Odpowiedzi</vt:lpstr>
      <vt:lpstr>c)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2019-05-12T10:07:47Z</dcterms:modified>
</cp:coreProperties>
</file>