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jjo\Desktop\Doktorarbeit\DataSciIntro\DataSci\Notebooks\"/>
    </mc:Choice>
  </mc:AlternateContent>
  <xr:revisionPtr revIDLastSave="0" documentId="13_ncr:1_{33B906C1-2869-43AC-850E-11E205784C59}" xr6:coauthVersionLast="47" xr6:coauthVersionMax="47" xr10:uidLastSave="{00000000-0000-0000-0000-000000000000}"/>
  <bookViews>
    <workbookView xWindow="390" yWindow="390" windowWidth="21600" windowHeight="12645" activeTab="2" xr2:uid="{00000000-000D-0000-FFFF-FFFF00000000}"/>
  </bookViews>
  <sheets>
    <sheet name="Raw" sheetId="1" r:id="rId1"/>
    <sheet name="Gender" sheetId="2" r:id="rId2"/>
    <sheet name="AJCC Stage (summarized)" sheetId="11" r:id="rId3"/>
    <sheet name="age_mean" sheetId="3" r:id="rId4"/>
    <sheet name="age_counts" sheetId="4" r:id="rId5"/>
    <sheet name="Histo_Subtype" sheetId="5" r:id="rId6"/>
    <sheet name="pT" sheetId="6" r:id="rId7"/>
    <sheet name="pN" sheetId="7" r:id="rId8"/>
    <sheet name="pM" sheetId="8" r:id="rId9"/>
  </sheets>
  <definedNames>
    <definedName name="_xlnm._FilterDatabase" localSheetId="0" hidden="1">Raw!$A$1:$Z$111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2" i="4"/>
  <c r="G59" i="4"/>
  <c r="G58" i="4"/>
  <c r="G38" i="4"/>
  <c r="G37" i="4"/>
  <c r="G3" i="4"/>
  <c r="G2" i="4"/>
</calcChain>
</file>

<file path=xl/sharedStrings.xml><?xml version="1.0" encoding="utf-8"?>
<sst xmlns="http://schemas.openxmlformats.org/spreadsheetml/2006/main" count="1434" uniqueCount="175">
  <si>
    <t>IL22RA1</t>
  </si>
  <si>
    <t>IL22RA2</t>
  </si>
  <si>
    <t>IL10RB</t>
  </si>
  <si>
    <t>PVR</t>
  </si>
  <si>
    <t>ER_Status_nature2012</t>
  </si>
  <si>
    <t>PR_Status_nature2012</t>
  </si>
  <si>
    <t>HER2_Final_Status_nature2012</t>
  </si>
  <si>
    <t>AJCC_Stage_nature2012</t>
  </si>
  <si>
    <t>OS_event_nature2012</t>
  </si>
  <si>
    <t>OS_Time_nature2012</t>
  </si>
  <si>
    <t>sample_type</t>
  </si>
  <si>
    <t>Cluster</t>
  </si>
  <si>
    <t>samples</t>
  </si>
  <si>
    <t>age_at_initial_pathologic_diagnosis</t>
  </si>
  <si>
    <t>DFI</t>
  </si>
  <si>
    <t>DFI.time</t>
  </si>
  <si>
    <t>DSS</t>
  </si>
  <si>
    <t>DSS.time</t>
  </si>
  <si>
    <t>gender</t>
  </si>
  <si>
    <t>histological_type</t>
  </si>
  <si>
    <t>pathologic_M</t>
  </si>
  <si>
    <t>pathologic_N</t>
  </si>
  <si>
    <t>pathologic_T</t>
  </si>
  <si>
    <t>PFI</t>
  </si>
  <si>
    <t>PFI.time</t>
  </si>
  <si>
    <t>sample</t>
  </si>
  <si>
    <t>TCGA-BH-A0C7-01</t>
  </si>
  <si>
    <t>TCGA-C8-A138-01</t>
  </si>
  <si>
    <t>TCGA-E2-A14Y-01</t>
  </si>
  <si>
    <t>TCGA-BH-A0EE-01</t>
  </si>
  <si>
    <t>TCGA-A8-A08G-01</t>
  </si>
  <si>
    <t>TCGA-A8-A09I-01</t>
  </si>
  <si>
    <t>TCGA-A8-A07I-01</t>
  </si>
  <si>
    <t>TCGA-E2-A14V-01</t>
  </si>
  <si>
    <t>TCGA-E2-A1B1-01</t>
  </si>
  <si>
    <t>TCGA-E2-A15E-01</t>
  </si>
  <si>
    <t>TCGA-C8-A26W-01</t>
  </si>
  <si>
    <t>TCGA-D8-A1JB-01</t>
  </si>
  <si>
    <t>TCGA-A8-A06X-01</t>
  </si>
  <si>
    <t>TCGA-AN-A0FT-01</t>
  </si>
  <si>
    <t>TCGA-A8-A097-01</t>
  </si>
  <si>
    <t>TCGA-AR-A255-01</t>
  </si>
  <si>
    <t>TCGA-E2-A1LB-01</t>
  </si>
  <si>
    <t>TCGA-D8-A1XT-01</t>
  </si>
  <si>
    <t>TCGA-AR-A1AX-01</t>
  </si>
  <si>
    <t>TCGA-B6-A1KN-01</t>
  </si>
  <si>
    <t>TCGA-AQ-A1H2-01</t>
  </si>
  <si>
    <t>TCGA-A8-A099-01</t>
  </si>
  <si>
    <t>TCGA-D8-A140-01</t>
  </si>
  <si>
    <t>TCGA-EW-A1IW-01</t>
  </si>
  <si>
    <t>TCGA-BH-A0C0-01</t>
  </si>
  <si>
    <t>TCGA-D8-A1X5-01</t>
  </si>
  <si>
    <t>TCGA-BH-A0DD-01</t>
  </si>
  <si>
    <t>TCGA-BH-A18M-01</t>
  </si>
  <si>
    <t>TCGA-C8-A1HF-01</t>
  </si>
  <si>
    <t>TCGA-E2-A14W-01</t>
  </si>
  <si>
    <t>TCGA-E2-A15H-01</t>
  </si>
  <si>
    <t>TCGA-BH-A1FU-01</t>
  </si>
  <si>
    <t>TCGA-A8-A08H-01</t>
  </si>
  <si>
    <t>TCGA-EW-A1J3-01</t>
  </si>
  <si>
    <t>TCGA-A8-A08S-01</t>
  </si>
  <si>
    <t>TCGA-AN-A0FD-01</t>
  </si>
  <si>
    <t>TCGA-C8-A132-01</t>
  </si>
  <si>
    <t>TCGA-AO-A0JM-01</t>
  </si>
  <si>
    <t>TCGA-AR-A1AT-01</t>
  </si>
  <si>
    <t>TCGA-BH-A0B4-01</t>
  </si>
  <si>
    <t>TCGA-BH-A18U-01</t>
  </si>
  <si>
    <t>TCGA-A7-A26H-01</t>
  </si>
  <si>
    <t>TCGA-BH-A18R-01</t>
  </si>
  <si>
    <t>TCGA-C8-A135-01</t>
  </si>
  <si>
    <t>TCGA-BH-A0B7-01</t>
  </si>
  <si>
    <t>TCGA-BH-A0AW-01</t>
  </si>
  <si>
    <t>TCGA-AO-A0JE-01</t>
  </si>
  <si>
    <t>TCGA-A2-A0CX-01</t>
  </si>
  <si>
    <t>TCGA-A2-A04W-01</t>
  </si>
  <si>
    <t>TCGA-A1-A0SM-01</t>
  </si>
  <si>
    <t>TCGA-AR-A0TQ-01</t>
  </si>
  <si>
    <t>TCGA-A8-A0A7-01</t>
  </si>
  <si>
    <t>TCGA-A8-A076-01</t>
  </si>
  <si>
    <t>TCGA-C8-A12P-01</t>
  </si>
  <si>
    <t>TCGA-C8-A1HL-01</t>
  </si>
  <si>
    <t>TCGA-B6-A0I9-01</t>
  </si>
  <si>
    <t>TCGA-D8-A27W-01</t>
  </si>
  <si>
    <t>TCGA-A8-A08B-01</t>
  </si>
  <si>
    <t>TCGA-B6-A0RH-01</t>
  </si>
  <si>
    <t>TCGA-AN-A0FV-01</t>
  </si>
  <si>
    <t>TCGA-D8-A1XY-01</t>
  </si>
  <si>
    <t>TCGA-A2-A1G1-01</t>
  </si>
  <si>
    <t>TCGA-A2-A0YG-01</t>
  </si>
  <si>
    <t>TCGA-C8-A12Q-01</t>
  </si>
  <si>
    <t>TCGA-AR-A254-01</t>
  </si>
  <si>
    <t>TCGA-A1-A0SN-01</t>
  </si>
  <si>
    <t>TCGA-A8-A08P-01</t>
  </si>
  <si>
    <t>TCGA-AN-A04C-01</t>
  </si>
  <si>
    <t>TCGA-AR-A250-01</t>
  </si>
  <si>
    <t>TCGA-C8-A12L-01</t>
  </si>
  <si>
    <t>TCGA-AO-A12D-01</t>
  </si>
  <si>
    <t>TCGA-AO-A12C-01</t>
  </si>
  <si>
    <t>TCGA-E2-A14P-01</t>
  </si>
  <si>
    <t>TCGA-BH-A1EN-01</t>
  </si>
  <si>
    <t>TCGA-EW-A1PD-01</t>
  </si>
  <si>
    <t>TCGA-D8-A1XJ-01</t>
  </si>
  <si>
    <t>TCGA-A2-A0SY-01</t>
  </si>
  <si>
    <t>TCGA-E9-A22D-01</t>
  </si>
  <si>
    <t>TCGA-E2-A1B0-01</t>
  </si>
  <si>
    <t>TCGA-D8-A1JA-01</t>
  </si>
  <si>
    <t>TCGA-C8-A12T-01</t>
  </si>
  <si>
    <t>TCGA-C8-A278-01</t>
  </si>
  <si>
    <t>TCGA-C8-A137-01</t>
  </si>
  <si>
    <t>TCGA-A2-A0EY-01</t>
  </si>
  <si>
    <t>TCGA-BH-A0DZ-01</t>
  </si>
  <si>
    <t>TCGA-AN-A0AJ-01</t>
  </si>
  <si>
    <t>TCGA-D8-A27N-01</t>
  </si>
  <si>
    <t>TCGA-AQ-A0Y5-01</t>
  </si>
  <si>
    <t>TCGA-D8-A1J9-01</t>
  </si>
  <si>
    <t>TCGA-C8-A1HK-01</t>
  </si>
  <si>
    <t>TCGA-E9-A1N6-01</t>
  </si>
  <si>
    <t>TCGA-A2-A04X-01</t>
  </si>
  <si>
    <t>TCGA-A2-A0T1-01</t>
  </si>
  <si>
    <t>TCGA-D8-A1XS-01</t>
  </si>
  <si>
    <t>TCGA-A8-A08X-01</t>
  </si>
  <si>
    <t>TCGA-AQ-A04H-01</t>
  </si>
  <si>
    <t>TCGA-EW-A1OZ-01</t>
  </si>
  <si>
    <t>TCGA-A8-A09N-01</t>
  </si>
  <si>
    <t>TCGA-A2-A0EQ-01</t>
  </si>
  <si>
    <t>TCGA-E2-A152-01</t>
  </si>
  <si>
    <t>TCGA-AR-A0TX-01</t>
  </si>
  <si>
    <t>TCGA-AR-A24U-01</t>
  </si>
  <si>
    <t>TCGA-C8-A12Z-01</t>
  </si>
  <si>
    <t>TCGA-B6-A1KF-01</t>
  </si>
  <si>
    <t>TCGA-A2-A0D1-01</t>
  </si>
  <si>
    <t>TCGA-AQ-A04L-01</t>
  </si>
  <si>
    <t>TCGA-A8-A09G-01</t>
  </si>
  <si>
    <t>TCGA-BH-A1F2-01</t>
  </si>
  <si>
    <t>TCGA-A8-A07P-01</t>
  </si>
  <si>
    <t>TCGA-A8-A07B-01</t>
  </si>
  <si>
    <t>Positive</t>
  </si>
  <si>
    <t>Negative</t>
  </si>
  <si>
    <t>Indeterminate</t>
  </si>
  <si>
    <t>Stage II</t>
  </si>
  <si>
    <t>Stage III</t>
  </si>
  <si>
    <t>Stage I</t>
  </si>
  <si>
    <t>Stage X</t>
  </si>
  <si>
    <t>Stage IV</t>
  </si>
  <si>
    <t>Primary Tumor</t>
  </si>
  <si>
    <t>FEMALE</t>
  </si>
  <si>
    <t>MALE</t>
  </si>
  <si>
    <t>Infiltrating Ductal Carcinoma</t>
  </si>
  <si>
    <t>Infiltrating Lobular Carcinoma</t>
  </si>
  <si>
    <t>Other, specify</t>
  </si>
  <si>
    <t>Mucinous Carcinoma</t>
  </si>
  <si>
    <t>M0</t>
  </si>
  <si>
    <t>MX</t>
  </si>
  <si>
    <t>M1</t>
  </si>
  <si>
    <t>N1mi</t>
  </si>
  <si>
    <t>N2</t>
  </si>
  <si>
    <t>N0</t>
  </si>
  <si>
    <t>N0 (i-)</t>
  </si>
  <si>
    <t>N2a</t>
  </si>
  <si>
    <t>N1</t>
  </si>
  <si>
    <t>N1a</t>
  </si>
  <si>
    <t>N3a</t>
  </si>
  <si>
    <t>NX</t>
  </si>
  <si>
    <t>N3</t>
  </si>
  <si>
    <t>N1b</t>
  </si>
  <si>
    <t>T2</t>
  </si>
  <si>
    <t>T3</t>
  </si>
  <si>
    <t>T1c</t>
  </si>
  <si>
    <t>T1</t>
  </si>
  <si>
    <t>T4b</t>
  </si>
  <si>
    <t>T2b</t>
  </si>
  <si>
    <t>T4d</t>
  </si>
  <si>
    <t>&lt;= 60</t>
  </si>
  <si>
    <t>&gt;60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</si>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</sst>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"/>
  <sheetViews>
    <sheetView workbookViewId="0">
      <selection activeCell="I1" sqref="I1:I111"/>
    </sheetView>
  </sheetViews>
  <sheetFormatPr baseColWidth="10" defaultColWidth="9.140625" defaultRowHeight="15" x14ac:dyDescent="0.25"/>
  <cols>
    <col min="15" max="15" width="33.140625" bestFit="1" customWidth="1"/>
  </cols>
  <sheetData>
    <row r="1" spans="1:26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 t="s">
        <v>26</v>
      </c>
      <c r="B2">
        <v>6.5820000000000007</v>
      </c>
      <c r="C2">
        <v>2.133</v>
      </c>
      <c r="D2">
        <v>9.234</v>
      </c>
      <c r="E2">
        <v>8.9370000000000012</v>
      </c>
      <c r="F2" t="s">
        <v>136</v>
      </c>
      <c r="G2" t="s">
        <v>137</v>
      </c>
      <c r="H2" t="s">
        <v>136</v>
      </c>
      <c r="I2" t="s">
        <v>139</v>
      </c>
      <c r="J2">
        <v>0</v>
      </c>
      <c r="K2">
        <v>1305</v>
      </c>
      <c r="L2" t="s">
        <v>144</v>
      </c>
      <c r="M2">
        <v>0</v>
      </c>
      <c r="N2" t="s">
        <v>26</v>
      </c>
      <c r="O2">
        <v>48</v>
      </c>
      <c r="P2">
        <v>0</v>
      </c>
      <c r="Q2">
        <v>2767</v>
      </c>
      <c r="R2">
        <v>0</v>
      </c>
      <c r="S2">
        <v>2767</v>
      </c>
      <c r="T2" t="s">
        <v>145</v>
      </c>
      <c r="U2" t="s">
        <v>147</v>
      </c>
      <c r="V2" t="s">
        <v>151</v>
      </c>
      <c r="W2" t="s">
        <v>154</v>
      </c>
      <c r="X2" t="s">
        <v>165</v>
      </c>
      <c r="Y2">
        <v>0</v>
      </c>
      <c r="Z2">
        <v>2767</v>
      </c>
    </row>
    <row r="3" spans="1:26" x14ac:dyDescent="0.25">
      <c r="A3" s="1" t="s">
        <v>27</v>
      </c>
      <c r="B3">
        <v>6.2859999999999996</v>
      </c>
      <c r="C3">
        <v>2.2000000000000002</v>
      </c>
      <c r="D3">
        <v>9.9439999999999991</v>
      </c>
      <c r="E3">
        <v>8.738999999999999</v>
      </c>
      <c r="F3" t="s">
        <v>136</v>
      </c>
      <c r="G3" t="s">
        <v>137</v>
      </c>
      <c r="H3" t="s">
        <v>136</v>
      </c>
      <c r="I3" t="s">
        <v>140</v>
      </c>
      <c r="J3">
        <v>0</v>
      </c>
      <c r="K3">
        <v>7</v>
      </c>
      <c r="L3" t="s">
        <v>144</v>
      </c>
      <c r="M3">
        <v>1</v>
      </c>
      <c r="N3" t="s">
        <v>27</v>
      </c>
      <c r="O3">
        <v>54</v>
      </c>
      <c r="P3">
        <v>0</v>
      </c>
      <c r="Q3">
        <v>380</v>
      </c>
      <c r="R3">
        <v>0</v>
      </c>
      <c r="S3">
        <v>380</v>
      </c>
      <c r="T3" t="s">
        <v>145</v>
      </c>
      <c r="U3" t="s">
        <v>147</v>
      </c>
      <c r="V3" t="s">
        <v>151</v>
      </c>
      <c r="W3" t="s">
        <v>155</v>
      </c>
      <c r="X3" t="s">
        <v>165</v>
      </c>
      <c r="Y3">
        <v>0</v>
      </c>
      <c r="Z3">
        <v>380</v>
      </c>
    </row>
    <row r="4" spans="1:26" x14ac:dyDescent="0.25">
      <c r="A4" s="1" t="s">
        <v>28</v>
      </c>
      <c r="B4">
        <v>5.6950000000000003</v>
      </c>
      <c r="C4">
        <v>4.2069999999999999</v>
      </c>
      <c r="D4">
        <v>9.3539999999999992</v>
      </c>
      <c r="E4">
        <v>9.863999999999999</v>
      </c>
      <c r="F4" t="s">
        <v>136</v>
      </c>
      <c r="G4" t="s">
        <v>136</v>
      </c>
      <c r="H4" t="s">
        <v>136</v>
      </c>
      <c r="I4" t="s">
        <v>139</v>
      </c>
      <c r="J4">
        <v>0</v>
      </c>
      <c r="K4">
        <v>688</v>
      </c>
      <c r="L4" t="s">
        <v>144</v>
      </c>
      <c r="M4">
        <v>0</v>
      </c>
      <c r="N4" t="s">
        <v>28</v>
      </c>
      <c r="O4">
        <v>35</v>
      </c>
      <c r="P4">
        <v>0</v>
      </c>
      <c r="Q4">
        <v>2109</v>
      </c>
      <c r="R4">
        <v>0</v>
      </c>
      <c r="S4">
        <v>2109</v>
      </c>
      <c r="T4" t="s">
        <v>145</v>
      </c>
      <c r="U4" t="s">
        <v>147</v>
      </c>
      <c r="V4" t="s">
        <v>151</v>
      </c>
      <c r="W4" t="s">
        <v>156</v>
      </c>
      <c r="X4" t="s">
        <v>165</v>
      </c>
      <c r="Y4">
        <v>0</v>
      </c>
      <c r="Z4">
        <v>2109</v>
      </c>
    </row>
    <row r="5" spans="1:26" x14ac:dyDescent="0.25">
      <c r="A5" s="1" t="s">
        <v>29</v>
      </c>
      <c r="B5">
        <v>5.3039999999999994</v>
      </c>
      <c r="C5">
        <v>5.375</v>
      </c>
      <c r="D5">
        <v>10.29</v>
      </c>
      <c r="E5">
        <v>7.8579999999999997</v>
      </c>
      <c r="F5" t="s">
        <v>137</v>
      </c>
      <c r="G5" t="s">
        <v>137</v>
      </c>
      <c r="H5" t="s">
        <v>136</v>
      </c>
      <c r="I5" t="s">
        <v>139</v>
      </c>
      <c r="J5">
        <v>0</v>
      </c>
      <c r="K5">
        <v>943</v>
      </c>
      <c r="L5" t="s">
        <v>144</v>
      </c>
      <c r="M5">
        <v>1</v>
      </c>
      <c r="N5" t="s">
        <v>29</v>
      </c>
      <c r="O5">
        <v>68</v>
      </c>
      <c r="P5">
        <v>0</v>
      </c>
      <c r="Q5">
        <v>943</v>
      </c>
      <c r="R5">
        <v>0</v>
      </c>
      <c r="S5">
        <v>943</v>
      </c>
      <c r="T5" t="s">
        <v>145</v>
      </c>
      <c r="U5" t="s">
        <v>147</v>
      </c>
      <c r="V5" t="s">
        <v>151</v>
      </c>
      <c r="W5" t="s">
        <v>157</v>
      </c>
      <c r="X5" t="s">
        <v>166</v>
      </c>
      <c r="Y5">
        <v>0</v>
      </c>
      <c r="Z5">
        <v>943</v>
      </c>
    </row>
    <row r="6" spans="1:26" x14ac:dyDescent="0.25">
      <c r="A6" s="1" t="s">
        <v>30</v>
      </c>
      <c r="B6">
        <v>5.1150000000000002</v>
      </c>
      <c r="C6">
        <v>0.90339999999999998</v>
      </c>
      <c r="D6">
        <v>9.6620000000000008</v>
      </c>
      <c r="E6">
        <v>8.9130000000000003</v>
      </c>
      <c r="F6" t="s">
        <v>136</v>
      </c>
      <c r="G6" t="s">
        <v>136</v>
      </c>
      <c r="H6" t="s">
        <v>136</v>
      </c>
      <c r="I6" t="s">
        <v>139</v>
      </c>
      <c r="J6">
        <v>0</v>
      </c>
      <c r="K6">
        <v>606</v>
      </c>
      <c r="L6" t="s">
        <v>144</v>
      </c>
      <c r="M6">
        <v>0</v>
      </c>
      <c r="N6" t="s">
        <v>30</v>
      </c>
      <c r="O6">
        <v>41</v>
      </c>
      <c r="P6">
        <v>0</v>
      </c>
      <c r="Q6">
        <v>607</v>
      </c>
      <c r="R6">
        <v>0</v>
      </c>
      <c r="S6">
        <v>607</v>
      </c>
      <c r="T6" t="s">
        <v>145</v>
      </c>
      <c r="U6" t="s">
        <v>147</v>
      </c>
      <c r="V6" t="s">
        <v>151</v>
      </c>
      <c r="W6" t="s">
        <v>156</v>
      </c>
      <c r="X6" t="s">
        <v>165</v>
      </c>
      <c r="Y6">
        <v>0</v>
      </c>
      <c r="Z6">
        <v>607</v>
      </c>
    </row>
    <row r="7" spans="1:26" x14ac:dyDescent="0.25">
      <c r="A7" s="1" t="s">
        <v>31</v>
      </c>
      <c r="B7">
        <v>5.0289999999999999</v>
      </c>
      <c r="C7">
        <v>1.5860000000000001</v>
      </c>
      <c r="D7">
        <v>9.3000000000000007</v>
      </c>
      <c r="E7">
        <v>8.1920000000000002</v>
      </c>
      <c r="F7" t="s">
        <v>136</v>
      </c>
      <c r="G7" t="s">
        <v>136</v>
      </c>
      <c r="H7" t="s">
        <v>136</v>
      </c>
      <c r="I7" t="s">
        <v>139</v>
      </c>
      <c r="J7">
        <v>0</v>
      </c>
      <c r="K7">
        <v>1006</v>
      </c>
      <c r="L7" t="s">
        <v>144</v>
      </c>
      <c r="M7">
        <v>0</v>
      </c>
      <c r="N7" t="s">
        <v>31</v>
      </c>
      <c r="O7">
        <v>84</v>
      </c>
      <c r="P7">
        <v>0</v>
      </c>
      <c r="Q7">
        <v>1371</v>
      </c>
      <c r="R7">
        <v>0</v>
      </c>
      <c r="S7">
        <v>1371</v>
      </c>
      <c r="T7" t="s">
        <v>145</v>
      </c>
      <c r="U7" t="s">
        <v>147</v>
      </c>
      <c r="V7" t="s">
        <v>151</v>
      </c>
      <c r="W7" t="s">
        <v>156</v>
      </c>
      <c r="X7" t="s">
        <v>165</v>
      </c>
      <c r="Y7">
        <v>0</v>
      </c>
      <c r="Z7">
        <v>1371</v>
      </c>
    </row>
    <row r="8" spans="1:26" x14ac:dyDescent="0.25">
      <c r="A8" s="1" t="s">
        <v>32</v>
      </c>
      <c r="B8">
        <v>5.0139999999999993</v>
      </c>
      <c r="C8">
        <v>2.1789999999999998</v>
      </c>
      <c r="D8">
        <v>9.4450000000000003</v>
      </c>
      <c r="E8">
        <v>8.8610000000000007</v>
      </c>
      <c r="F8" t="s">
        <v>136</v>
      </c>
      <c r="G8" t="s">
        <v>137</v>
      </c>
      <c r="H8" t="s">
        <v>136</v>
      </c>
      <c r="I8" t="s">
        <v>140</v>
      </c>
      <c r="J8">
        <v>0</v>
      </c>
      <c r="K8">
        <v>426</v>
      </c>
      <c r="L8" t="s">
        <v>144</v>
      </c>
      <c r="M8">
        <v>0</v>
      </c>
      <c r="N8" t="s">
        <v>32</v>
      </c>
      <c r="O8">
        <v>69</v>
      </c>
      <c r="P8">
        <v>0</v>
      </c>
      <c r="Q8">
        <v>426</v>
      </c>
      <c r="R8">
        <v>0</v>
      </c>
      <c r="S8">
        <v>426</v>
      </c>
      <c r="T8" t="s">
        <v>145</v>
      </c>
      <c r="U8" t="s">
        <v>147</v>
      </c>
      <c r="V8" t="s">
        <v>151</v>
      </c>
      <c r="W8" t="s">
        <v>158</v>
      </c>
      <c r="X8" t="s">
        <v>165</v>
      </c>
      <c r="Y8">
        <v>0</v>
      </c>
      <c r="Z8">
        <v>426</v>
      </c>
    </row>
    <row r="9" spans="1:26" x14ac:dyDescent="0.25">
      <c r="A9" s="1" t="s">
        <v>33</v>
      </c>
      <c r="B9">
        <v>5.0139999999999993</v>
      </c>
      <c r="C9">
        <v>1.5740000000000001</v>
      </c>
      <c r="D9">
        <v>9.2420000000000009</v>
      </c>
      <c r="E9">
        <v>8.8770000000000007</v>
      </c>
      <c r="F9" t="s">
        <v>136</v>
      </c>
      <c r="G9" t="s">
        <v>136</v>
      </c>
      <c r="H9" t="s">
        <v>136</v>
      </c>
      <c r="I9" t="s">
        <v>139</v>
      </c>
      <c r="J9">
        <v>0</v>
      </c>
      <c r="K9">
        <v>748</v>
      </c>
      <c r="L9" t="s">
        <v>144</v>
      </c>
      <c r="M9">
        <v>0</v>
      </c>
      <c r="N9" t="s">
        <v>33</v>
      </c>
      <c r="O9">
        <v>53</v>
      </c>
      <c r="P9">
        <v>0</v>
      </c>
      <c r="Q9">
        <v>1042</v>
      </c>
      <c r="R9">
        <v>0</v>
      </c>
      <c r="S9">
        <v>1042</v>
      </c>
      <c r="T9" t="s">
        <v>145</v>
      </c>
      <c r="U9" t="s">
        <v>147</v>
      </c>
      <c r="V9" t="s">
        <v>151</v>
      </c>
      <c r="W9" t="s">
        <v>159</v>
      </c>
      <c r="X9" t="s">
        <v>165</v>
      </c>
      <c r="Y9">
        <v>0</v>
      </c>
      <c r="Z9">
        <v>1042</v>
      </c>
    </row>
    <row r="10" spans="1:26" x14ac:dyDescent="0.25">
      <c r="A10" s="1" t="s">
        <v>34</v>
      </c>
      <c r="B10">
        <v>4.9189999999999996</v>
      </c>
      <c r="C10">
        <v>2.9119999999999999</v>
      </c>
      <c r="D10">
        <v>10.11</v>
      </c>
      <c r="E10">
        <v>8.3140000000000001</v>
      </c>
      <c r="F10" t="s">
        <v>136</v>
      </c>
      <c r="G10" t="s">
        <v>136</v>
      </c>
      <c r="H10" t="s">
        <v>136</v>
      </c>
      <c r="I10" t="s">
        <v>139</v>
      </c>
      <c r="J10">
        <v>0</v>
      </c>
      <c r="K10">
        <v>1361</v>
      </c>
      <c r="L10" t="s">
        <v>144</v>
      </c>
      <c r="M10">
        <v>1</v>
      </c>
      <c r="N10" t="s">
        <v>34</v>
      </c>
      <c r="O10">
        <v>45</v>
      </c>
      <c r="P10">
        <v>0</v>
      </c>
      <c r="Q10">
        <v>2653</v>
      </c>
      <c r="R10">
        <v>0</v>
      </c>
      <c r="S10">
        <v>2653</v>
      </c>
      <c r="T10" t="s">
        <v>145</v>
      </c>
      <c r="U10" t="s">
        <v>147</v>
      </c>
      <c r="V10" t="s">
        <v>151</v>
      </c>
      <c r="W10" t="s">
        <v>159</v>
      </c>
      <c r="X10" t="s">
        <v>165</v>
      </c>
      <c r="Y10">
        <v>0</v>
      </c>
      <c r="Z10">
        <v>2653</v>
      </c>
    </row>
    <row r="11" spans="1:26" x14ac:dyDescent="0.25">
      <c r="A11" s="1" t="s">
        <v>35</v>
      </c>
      <c r="B11">
        <v>4.875</v>
      </c>
      <c r="C11">
        <v>3.3380000000000001</v>
      </c>
      <c r="D11">
        <v>9.2070000000000007</v>
      </c>
      <c r="E11">
        <v>9.5020000000000007</v>
      </c>
      <c r="F11" t="s">
        <v>136</v>
      </c>
      <c r="G11" t="s">
        <v>136</v>
      </c>
      <c r="H11" t="s">
        <v>136</v>
      </c>
      <c r="I11" t="s">
        <v>139</v>
      </c>
      <c r="J11">
        <v>0</v>
      </c>
      <c r="K11">
        <v>517</v>
      </c>
      <c r="L11" t="s">
        <v>144</v>
      </c>
      <c r="M11">
        <v>0</v>
      </c>
      <c r="N11" t="s">
        <v>35</v>
      </c>
      <c r="O11">
        <v>40</v>
      </c>
      <c r="P11">
        <v>0</v>
      </c>
      <c r="Q11">
        <v>630</v>
      </c>
      <c r="R11">
        <v>0</v>
      </c>
      <c r="S11">
        <v>630</v>
      </c>
      <c r="T11" t="s">
        <v>145</v>
      </c>
      <c r="U11" t="s">
        <v>147</v>
      </c>
      <c r="V11" t="s">
        <v>151</v>
      </c>
      <c r="W11" t="s">
        <v>160</v>
      </c>
      <c r="X11" t="s">
        <v>167</v>
      </c>
      <c r="Y11">
        <v>0</v>
      </c>
      <c r="Z11">
        <v>630</v>
      </c>
    </row>
    <row r="12" spans="1:26" x14ac:dyDescent="0.25">
      <c r="A12" s="1" t="s">
        <v>36</v>
      </c>
      <c r="B12">
        <v>4.8639999999999999</v>
      </c>
      <c r="C12">
        <v>1.417</v>
      </c>
      <c r="D12">
        <v>9.7789999999999999</v>
      </c>
      <c r="E12">
        <v>7.2960000000000003</v>
      </c>
      <c r="F12" t="s">
        <v>136</v>
      </c>
      <c r="G12" t="s">
        <v>136</v>
      </c>
      <c r="H12" t="s">
        <v>136</v>
      </c>
      <c r="I12" t="s">
        <v>139</v>
      </c>
      <c r="J12">
        <v>0</v>
      </c>
      <c r="K12">
        <v>7</v>
      </c>
      <c r="L12" t="s">
        <v>144</v>
      </c>
      <c r="M12">
        <v>1</v>
      </c>
      <c r="N12" t="s">
        <v>36</v>
      </c>
      <c r="O12">
        <v>58</v>
      </c>
      <c r="P12">
        <v>0</v>
      </c>
      <c r="Q12">
        <v>381</v>
      </c>
      <c r="R12">
        <v>0</v>
      </c>
      <c r="S12">
        <v>381</v>
      </c>
      <c r="T12" t="s">
        <v>145</v>
      </c>
      <c r="U12" t="s">
        <v>147</v>
      </c>
      <c r="V12" t="s">
        <v>151</v>
      </c>
      <c r="W12" t="s">
        <v>159</v>
      </c>
      <c r="X12" t="s">
        <v>165</v>
      </c>
      <c r="Y12">
        <v>0</v>
      </c>
      <c r="Z12">
        <v>381</v>
      </c>
    </row>
    <row r="13" spans="1:26" x14ac:dyDescent="0.25">
      <c r="A13" s="1" t="s">
        <v>37</v>
      </c>
      <c r="B13">
        <v>4.827</v>
      </c>
      <c r="C13">
        <v>3.319</v>
      </c>
      <c r="D13">
        <v>9.8780000000000001</v>
      </c>
      <c r="E13">
        <v>8.7309999999999999</v>
      </c>
      <c r="F13" t="s">
        <v>136</v>
      </c>
      <c r="G13" t="s">
        <v>136</v>
      </c>
      <c r="H13" t="s">
        <v>136</v>
      </c>
      <c r="I13" t="s">
        <v>139</v>
      </c>
      <c r="J13">
        <v>0</v>
      </c>
      <c r="K13">
        <v>0</v>
      </c>
      <c r="L13" t="s">
        <v>144</v>
      </c>
      <c r="M13">
        <v>1</v>
      </c>
      <c r="N13" t="s">
        <v>37</v>
      </c>
      <c r="O13">
        <v>54</v>
      </c>
      <c r="P13">
        <v>0</v>
      </c>
      <c r="Q13">
        <v>1688</v>
      </c>
      <c r="R13">
        <v>0</v>
      </c>
      <c r="S13">
        <v>1688</v>
      </c>
      <c r="T13" t="s">
        <v>145</v>
      </c>
      <c r="U13" t="s">
        <v>147</v>
      </c>
      <c r="V13" t="s">
        <v>151</v>
      </c>
      <c r="W13" t="s">
        <v>160</v>
      </c>
      <c r="X13" t="s">
        <v>165</v>
      </c>
      <c r="Y13">
        <v>0</v>
      </c>
      <c r="Z13">
        <v>1688</v>
      </c>
    </row>
    <row r="14" spans="1:26" x14ac:dyDescent="0.25">
      <c r="A14" s="1" t="s">
        <v>38</v>
      </c>
      <c r="B14">
        <v>4.798</v>
      </c>
      <c r="C14">
        <v>0</v>
      </c>
      <c r="D14">
        <v>8.9860000000000007</v>
      </c>
      <c r="E14">
        <v>9.33</v>
      </c>
      <c r="F14" t="s">
        <v>136</v>
      </c>
      <c r="G14" t="s">
        <v>137</v>
      </c>
      <c r="H14" t="s">
        <v>136</v>
      </c>
      <c r="I14" t="s">
        <v>139</v>
      </c>
      <c r="J14">
        <v>1</v>
      </c>
      <c r="K14">
        <v>943</v>
      </c>
      <c r="L14" t="s">
        <v>144</v>
      </c>
      <c r="M14">
        <v>0</v>
      </c>
      <c r="N14" t="s">
        <v>38</v>
      </c>
      <c r="O14">
        <v>77</v>
      </c>
      <c r="P14">
        <v>0</v>
      </c>
      <c r="Q14">
        <v>943</v>
      </c>
      <c r="R14">
        <v>0</v>
      </c>
      <c r="S14">
        <v>943</v>
      </c>
      <c r="T14" t="s">
        <v>145</v>
      </c>
      <c r="U14" t="s">
        <v>147</v>
      </c>
      <c r="V14" t="s">
        <v>151</v>
      </c>
      <c r="W14" t="s">
        <v>156</v>
      </c>
      <c r="X14" t="s">
        <v>166</v>
      </c>
      <c r="Y14">
        <v>0</v>
      </c>
      <c r="Z14">
        <v>943</v>
      </c>
    </row>
    <row r="15" spans="1:26" x14ac:dyDescent="0.25">
      <c r="A15" s="1" t="s">
        <v>39</v>
      </c>
      <c r="B15">
        <v>4.7850000000000001</v>
      </c>
      <c r="C15">
        <v>0</v>
      </c>
      <c r="D15">
        <v>9.9720000000000013</v>
      </c>
      <c r="E15">
        <v>8.4760000000000009</v>
      </c>
      <c r="F15" t="s">
        <v>136</v>
      </c>
      <c r="G15" t="s">
        <v>136</v>
      </c>
      <c r="H15" t="s">
        <v>136</v>
      </c>
      <c r="I15" t="s">
        <v>139</v>
      </c>
      <c r="J15">
        <v>0</v>
      </c>
      <c r="K15">
        <v>183</v>
      </c>
      <c r="L15" t="s">
        <v>144</v>
      </c>
      <c r="M15">
        <v>1</v>
      </c>
      <c r="N15" t="s">
        <v>39</v>
      </c>
      <c r="O15">
        <v>63</v>
      </c>
      <c r="P15">
        <v>0</v>
      </c>
      <c r="Q15">
        <v>214</v>
      </c>
      <c r="R15">
        <v>0</v>
      </c>
      <c r="S15">
        <v>214</v>
      </c>
      <c r="T15" t="s">
        <v>145</v>
      </c>
      <c r="U15" t="s">
        <v>147</v>
      </c>
      <c r="V15" t="s">
        <v>151</v>
      </c>
      <c r="W15" t="s">
        <v>159</v>
      </c>
      <c r="X15" t="s">
        <v>165</v>
      </c>
      <c r="Y15">
        <v>0</v>
      </c>
      <c r="Z15">
        <v>214</v>
      </c>
    </row>
    <row r="16" spans="1:26" x14ac:dyDescent="0.25">
      <c r="A16" s="1" t="s">
        <v>40</v>
      </c>
      <c r="B16">
        <v>4.774</v>
      </c>
      <c r="C16">
        <v>0.86</v>
      </c>
      <c r="D16">
        <v>9.6959999999999997</v>
      </c>
      <c r="E16">
        <v>9.6529999999999987</v>
      </c>
      <c r="F16" t="s">
        <v>136</v>
      </c>
      <c r="G16" t="s">
        <v>136</v>
      </c>
      <c r="H16" t="s">
        <v>136</v>
      </c>
      <c r="I16" t="s">
        <v>139</v>
      </c>
      <c r="J16">
        <v>0</v>
      </c>
      <c r="K16">
        <v>365</v>
      </c>
      <c r="L16" t="s">
        <v>144</v>
      </c>
      <c r="M16">
        <v>0</v>
      </c>
      <c r="N16" t="s">
        <v>40</v>
      </c>
      <c r="O16">
        <v>65</v>
      </c>
      <c r="P16">
        <v>0</v>
      </c>
      <c r="Q16">
        <v>365</v>
      </c>
      <c r="R16">
        <v>0</v>
      </c>
      <c r="S16">
        <v>365</v>
      </c>
      <c r="T16" t="s">
        <v>145</v>
      </c>
      <c r="U16" t="s">
        <v>147</v>
      </c>
      <c r="V16" t="s">
        <v>151</v>
      </c>
      <c r="W16" t="s">
        <v>159</v>
      </c>
      <c r="X16" t="s">
        <v>165</v>
      </c>
      <c r="Y16">
        <v>0</v>
      </c>
      <c r="Z16">
        <v>365</v>
      </c>
    </row>
    <row r="17" spans="1:26" x14ac:dyDescent="0.25">
      <c r="A17" s="1" t="s">
        <v>41</v>
      </c>
      <c r="B17">
        <v>4.742</v>
      </c>
      <c r="C17">
        <v>2.72</v>
      </c>
      <c r="D17">
        <v>9.4379999999999988</v>
      </c>
      <c r="E17">
        <v>9.7050000000000001</v>
      </c>
      <c r="F17" t="s">
        <v>136</v>
      </c>
      <c r="G17" t="s">
        <v>136</v>
      </c>
      <c r="H17" t="s">
        <v>136</v>
      </c>
      <c r="I17" t="s">
        <v>141</v>
      </c>
      <c r="J17">
        <v>0</v>
      </c>
      <c r="K17">
        <v>1058</v>
      </c>
      <c r="L17" t="s">
        <v>144</v>
      </c>
      <c r="M17">
        <v>0</v>
      </c>
      <c r="N17" t="s">
        <v>41</v>
      </c>
      <c r="O17">
        <v>62</v>
      </c>
      <c r="P17">
        <v>0</v>
      </c>
      <c r="Q17">
        <v>2161</v>
      </c>
      <c r="R17">
        <v>0</v>
      </c>
      <c r="S17">
        <v>2161</v>
      </c>
      <c r="T17" t="s">
        <v>145</v>
      </c>
      <c r="U17" t="s">
        <v>147</v>
      </c>
      <c r="V17" t="s">
        <v>151</v>
      </c>
      <c r="W17" t="s">
        <v>156</v>
      </c>
      <c r="X17" t="s">
        <v>168</v>
      </c>
      <c r="Y17">
        <v>0</v>
      </c>
      <c r="Z17">
        <v>2161</v>
      </c>
    </row>
    <row r="18" spans="1:26" x14ac:dyDescent="0.25">
      <c r="A18" s="1" t="s">
        <v>42</v>
      </c>
      <c r="B18">
        <v>4.734</v>
      </c>
      <c r="C18">
        <v>1.8859999999999999</v>
      </c>
      <c r="D18">
        <v>10.16</v>
      </c>
      <c r="E18">
        <v>8.197000000000001</v>
      </c>
      <c r="F18" t="s">
        <v>137</v>
      </c>
      <c r="G18" t="s">
        <v>137</v>
      </c>
      <c r="H18" t="s">
        <v>136</v>
      </c>
      <c r="I18" t="s">
        <v>139</v>
      </c>
      <c r="J18">
        <v>0</v>
      </c>
      <c r="K18">
        <v>972</v>
      </c>
      <c r="L18" t="s">
        <v>144</v>
      </c>
      <c r="M18">
        <v>1</v>
      </c>
      <c r="N18" t="s">
        <v>42</v>
      </c>
      <c r="O18">
        <v>41</v>
      </c>
      <c r="P18">
        <v>0</v>
      </c>
      <c r="Q18">
        <v>2306</v>
      </c>
      <c r="R18">
        <v>0</v>
      </c>
      <c r="S18">
        <v>2306</v>
      </c>
      <c r="T18" t="s">
        <v>145</v>
      </c>
      <c r="U18" t="s">
        <v>147</v>
      </c>
      <c r="V18" t="s">
        <v>151</v>
      </c>
      <c r="W18" t="s">
        <v>159</v>
      </c>
      <c r="X18" t="s">
        <v>165</v>
      </c>
      <c r="Y18">
        <v>0</v>
      </c>
      <c r="Z18">
        <v>2306</v>
      </c>
    </row>
    <row r="19" spans="1:26" x14ac:dyDescent="0.25">
      <c r="A19" s="1" t="s">
        <v>43</v>
      </c>
      <c r="B19">
        <v>4.5539999999999994</v>
      </c>
      <c r="C19">
        <v>5.3650000000000002</v>
      </c>
      <c r="D19">
        <v>9.9390000000000001</v>
      </c>
      <c r="E19">
        <v>9.298</v>
      </c>
      <c r="F19" t="s">
        <v>137</v>
      </c>
      <c r="G19" t="s">
        <v>137</v>
      </c>
      <c r="H19" t="s">
        <v>136</v>
      </c>
      <c r="I19" t="s">
        <v>139</v>
      </c>
      <c r="J19">
        <v>0</v>
      </c>
      <c r="K19">
        <v>193</v>
      </c>
      <c r="L19" t="s">
        <v>144</v>
      </c>
      <c r="M19">
        <v>1</v>
      </c>
      <c r="N19" t="s">
        <v>43</v>
      </c>
      <c r="O19">
        <v>61</v>
      </c>
      <c r="P19">
        <v>0</v>
      </c>
      <c r="Q19">
        <v>506</v>
      </c>
      <c r="R19">
        <v>0</v>
      </c>
      <c r="S19">
        <v>506</v>
      </c>
      <c r="T19" t="s">
        <v>145</v>
      </c>
      <c r="U19" t="s">
        <v>147</v>
      </c>
      <c r="V19" t="s">
        <v>151</v>
      </c>
      <c r="W19" t="s">
        <v>160</v>
      </c>
      <c r="X19" t="s">
        <v>167</v>
      </c>
      <c r="Y19">
        <v>0</v>
      </c>
      <c r="Z19">
        <v>506</v>
      </c>
    </row>
    <row r="20" spans="1:26" x14ac:dyDescent="0.25">
      <c r="A20" s="1" t="s">
        <v>44</v>
      </c>
      <c r="B20">
        <v>4.5430000000000001</v>
      </c>
      <c r="C20">
        <v>2.8929999999999998</v>
      </c>
      <c r="D20">
        <v>9.673</v>
      </c>
      <c r="E20">
        <v>9.2590000000000003</v>
      </c>
      <c r="F20" t="s">
        <v>136</v>
      </c>
      <c r="G20" t="s">
        <v>136</v>
      </c>
      <c r="H20" t="s">
        <v>136</v>
      </c>
      <c r="I20" t="s">
        <v>141</v>
      </c>
      <c r="J20">
        <v>0</v>
      </c>
      <c r="K20">
        <v>1103</v>
      </c>
      <c r="L20" t="s">
        <v>144</v>
      </c>
      <c r="M20">
        <v>0</v>
      </c>
      <c r="N20" t="s">
        <v>44</v>
      </c>
      <c r="O20">
        <v>64</v>
      </c>
      <c r="P20">
        <v>0</v>
      </c>
      <c r="Q20">
        <v>2629</v>
      </c>
      <c r="R20">
        <v>0</v>
      </c>
      <c r="S20">
        <v>2629</v>
      </c>
      <c r="T20" t="s">
        <v>145</v>
      </c>
      <c r="U20" t="s">
        <v>147</v>
      </c>
      <c r="V20" t="s">
        <v>151</v>
      </c>
      <c r="W20" t="s">
        <v>156</v>
      </c>
      <c r="X20" t="s">
        <v>168</v>
      </c>
      <c r="Y20">
        <v>0</v>
      </c>
      <c r="Z20">
        <v>2629</v>
      </c>
    </row>
    <row r="21" spans="1:26" x14ac:dyDescent="0.25">
      <c r="A21" s="1" t="s">
        <v>45</v>
      </c>
      <c r="B21">
        <v>4.4580000000000002</v>
      </c>
      <c r="C21">
        <v>0.90639999999999998</v>
      </c>
      <c r="D21">
        <v>9.1549999999999994</v>
      </c>
      <c r="E21">
        <v>8.4660000000000011</v>
      </c>
      <c r="F21" t="s">
        <v>137</v>
      </c>
      <c r="G21" t="s">
        <v>137</v>
      </c>
      <c r="H21" t="s">
        <v>136</v>
      </c>
      <c r="I21" t="s">
        <v>140</v>
      </c>
      <c r="J21">
        <v>0</v>
      </c>
      <c r="K21">
        <v>4233</v>
      </c>
      <c r="L21" t="s">
        <v>144</v>
      </c>
      <c r="M21">
        <v>0</v>
      </c>
      <c r="N21" t="s">
        <v>45</v>
      </c>
      <c r="O21">
        <v>57</v>
      </c>
      <c r="P21">
        <v>0</v>
      </c>
      <c r="Q21">
        <v>4233</v>
      </c>
      <c r="R21">
        <v>0</v>
      </c>
      <c r="S21">
        <v>4233</v>
      </c>
      <c r="T21" t="s">
        <v>145</v>
      </c>
      <c r="U21" t="s">
        <v>147</v>
      </c>
      <c r="V21" t="s">
        <v>151</v>
      </c>
      <c r="W21" t="s">
        <v>159</v>
      </c>
      <c r="X21" t="s">
        <v>169</v>
      </c>
      <c r="Y21">
        <v>0</v>
      </c>
      <c r="Z21">
        <v>4233</v>
      </c>
    </row>
    <row r="22" spans="1:26" x14ac:dyDescent="0.25">
      <c r="A22" s="1" t="s">
        <v>46</v>
      </c>
      <c r="B22">
        <v>4.3449999999999998</v>
      </c>
      <c r="C22">
        <v>1.173</v>
      </c>
      <c r="D22">
        <v>9.7329999999999988</v>
      </c>
      <c r="E22">
        <v>9.472999999999999</v>
      </c>
      <c r="F22" t="s">
        <v>136</v>
      </c>
      <c r="G22" t="s">
        <v>136</v>
      </c>
      <c r="H22" t="s">
        <v>136</v>
      </c>
      <c r="I22" t="s">
        <v>140</v>
      </c>
      <c r="J22">
        <v>0</v>
      </c>
      <c r="K22">
        <v>197</v>
      </c>
      <c r="L22" t="s">
        <v>144</v>
      </c>
      <c r="M22">
        <v>0</v>
      </c>
      <c r="N22" t="s">
        <v>46</v>
      </c>
      <c r="O22">
        <v>84</v>
      </c>
      <c r="P22">
        <v>0</v>
      </c>
      <c r="Q22">
        <v>475</v>
      </c>
      <c r="R22">
        <v>0</v>
      </c>
      <c r="S22">
        <v>475</v>
      </c>
      <c r="T22" t="s">
        <v>145</v>
      </c>
      <c r="U22" t="s">
        <v>147</v>
      </c>
      <c r="V22" t="s">
        <v>152</v>
      </c>
      <c r="W22" t="s">
        <v>158</v>
      </c>
      <c r="X22" t="s">
        <v>165</v>
      </c>
      <c r="Y22">
        <v>0</v>
      </c>
      <c r="Z22">
        <v>475</v>
      </c>
    </row>
    <row r="23" spans="1:26" x14ac:dyDescent="0.25">
      <c r="A23" s="1" t="s">
        <v>47</v>
      </c>
      <c r="B23">
        <v>4.3150000000000004</v>
      </c>
      <c r="C23">
        <v>0</v>
      </c>
      <c r="D23">
        <v>9.1349999999999998</v>
      </c>
      <c r="E23">
        <v>9.5449999999999999</v>
      </c>
      <c r="F23" t="s">
        <v>136</v>
      </c>
      <c r="G23" t="s">
        <v>136</v>
      </c>
      <c r="H23" t="s">
        <v>136</v>
      </c>
      <c r="I23" t="s">
        <v>142</v>
      </c>
      <c r="J23">
        <v>0</v>
      </c>
      <c r="K23">
        <v>304</v>
      </c>
      <c r="L23" t="s">
        <v>144</v>
      </c>
      <c r="M23">
        <v>0</v>
      </c>
      <c r="N23" t="s">
        <v>47</v>
      </c>
      <c r="O23">
        <v>76</v>
      </c>
      <c r="R23">
        <v>0</v>
      </c>
      <c r="S23">
        <v>304</v>
      </c>
      <c r="T23" t="s">
        <v>145</v>
      </c>
      <c r="U23" t="s">
        <v>147</v>
      </c>
      <c r="V23" t="s">
        <v>152</v>
      </c>
      <c r="W23" t="s">
        <v>161</v>
      </c>
      <c r="X23" t="s">
        <v>169</v>
      </c>
      <c r="Y23">
        <v>0</v>
      </c>
      <c r="Z23">
        <v>304</v>
      </c>
    </row>
    <row r="24" spans="1:26" x14ac:dyDescent="0.25">
      <c r="A24" s="1" t="s">
        <v>48</v>
      </c>
      <c r="B24">
        <v>4.2810000000000006</v>
      </c>
      <c r="C24">
        <v>2.609</v>
      </c>
      <c r="D24">
        <v>9.0589999999999993</v>
      </c>
      <c r="E24">
        <v>9.0679999999999996</v>
      </c>
      <c r="F24" t="s">
        <v>136</v>
      </c>
      <c r="G24" t="s">
        <v>136</v>
      </c>
      <c r="H24" t="s">
        <v>136</v>
      </c>
      <c r="I24" t="s">
        <v>139</v>
      </c>
      <c r="J24">
        <v>0</v>
      </c>
      <c r="K24">
        <v>403</v>
      </c>
      <c r="L24" t="s">
        <v>144</v>
      </c>
      <c r="M24">
        <v>0</v>
      </c>
      <c r="N24" t="s">
        <v>48</v>
      </c>
      <c r="O24">
        <v>62</v>
      </c>
      <c r="P24">
        <v>0</v>
      </c>
      <c r="Q24">
        <v>403</v>
      </c>
      <c r="R24">
        <v>0</v>
      </c>
      <c r="S24">
        <v>403</v>
      </c>
      <c r="T24" t="s">
        <v>145</v>
      </c>
      <c r="U24" t="s">
        <v>147</v>
      </c>
      <c r="V24" t="s">
        <v>151</v>
      </c>
      <c r="W24" t="s">
        <v>160</v>
      </c>
      <c r="X24" t="s">
        <v>165</v>
      </c>
      <c r="Y24">
        <v>0</v>
      </c>
      <c r="Z24">
        <v>403</v>
      </c>
    </row>
    <row r="25" spans="1:26" x14ac:dyDescent="0.25">
      <c r="A25" s="1" t="s">
        <v>49</v>
      </c>
      <c r="B25">
        <v>4.2709999999999999</v>
      </c>
      <c r="C25">
        <v>2.6309999999999998</v>
      </c>
      <c r="D25">
        <v>9.1150000000000002</v>
      </c>
      <c r="E25">
        <v>8.8849999999999998</v>
      </c>
      <c r="F25" t="s">
        <v>136</v>
      </c>
      <c r="G25" t="s">
        <v>136</v>
      </c>
      <c r="H25" t="s">
        <v>136</v>
      </c>
      <c r="I25" t="s">
        <v>139</v>
      </c>
      <c r="J25">
        <v>0</v>
      </c>
      <c r="K25">
        <v>252</v>
      </c>
      <c r="L25" t="s">
        <v>144</v>
      </c>
      <c r="M25">
        <v>0</v>
      </c>
      <c r="N25" t="s">
        <v>49</v>
      </c>
      <c r="O25">
        <v>80</v>
      </c>
      <c r="P25">
        <v>0</v>
      </c>
      <c r="Q25">
        <v>371</v>
      </c>
      <c r="R25">
        <v>0</v>
      </c>
      <c r="S25">
        <v>371</v>
      </c>
      <c r="T25" t="s">
        <v>145</v>
      </c>
      <c r="U25" t="s">
        <v>148</v>
      </c>
      <c r="V25" t="s">
        <v>152</v>
      </c>
      <c r="W25" t="s">
        <v>160</v>
      </c>
      <c r="X25" t="s">
        <v>165</v>
      </c>
      <c r="Y25">
        <v>0</v>
      </c>
      <c r="Z25">
        <v>371</v>
      </c>
    </row>
    <row r="26" spans="1:26" x14ac:dyDescent="0.25">
      <c r="A26" s="1" t="s">
        <v>50</v>
      </c>
      <c r="B26">
        <v>4.1989999999999998</v>
      </c>
      <c r="C26">
        <v>3.8330000000000002</v>
      </c>
      <c r="D26">
        <v>9.7240000000000002</v>
      </c>
      <c r="E26">
        <v>9.17</v>
      </c>
      <c r="F26" t="s">
        <v>136</v>
      </c>
      <c r="G26" t="s">
        <v>136</v>
      </c>
      <c r="H26" t="s">
        <v>136</v>
      </c>
      <c r="I26" t="s">
        <v>139</v>
      </c>
      <c r="J26">
        <v>0</v>
      </c>
      <c r="K26">
        <v>1270</v>
      </c>
      <c r="L26" t="s">
        <v>144</v>
      </c>
      <c r="M26">
        <v>1</v>
      </c>
      <c r="N26" t="s">
        <v>50</v>
      </c>
      <c r="O26">
        <v>62</v>
      </c>
      <c r="P26">
        <v>0</v>
      </c>
      <c r="Q26">
        <v>1270</v>
      </c>
      <c r="R26">
        <v>0</v>
      </c>
      <c r="S26">
        <v>1270</v>
      </c>
      <c r="T26" t="s">
        <v>145</v>
      </c>
      <c r="U26" t="s">
        <v>147</v>
      </c>
      <c r="V26" t="s">
        <v>151</v>
      </c>
      <c r="W26" t="s">
        <v>160</v>
      </c>
      <c r="X26" t="s">
        <v>167</v>
      </c>
      <c r="Y26">
        <v>0</v>
      </c>
      <c r="Z26">
        <v>1270</v>
      </c>
    </row>
    <row r="27" spans="1:26" x14ac:dyDescent="0.25">
      <c r="A27" s="1" t="s">
        <v>51</v>
      </c>
      <c r="B27">
        <v>4.1710000000000003</v>
      </c>
      <c r="C27">
        <v>0.52239999999999998</v>
      </c>
      <c r="D27">
        <v>9.3390000000000004</v>
      </c>
      <c r="E27">
        <v>9.6690000000000005</v>
      </c>
      <c r="F27" t="s">
        <v>136</v>
      </c>
      <c r="G27" t="s">
        <v>136</v>
      </c>
      <c r="H27" t="s">
        <v>136</v>
      </c>
      <c r="I27" t="s">
        <v>140</v>
      </c>
      <c r="J27">
        <v>0</v>
      </c>
      <c r="K27">
        <v>171</v>
      </c>
      <c r="L27" t="s">
        <v>144</v>
      </c>
      <c r="M27">
        <v>0</v>
      </c>
      <c r="N27" t="s">
        <v>51</v>
      </c>
      <c r="O27">
        <v>81</v>
      </c>
      <c r="P27">
        <v>0</v>
      </c>
      <c r="Q27">
        <v>565</v>
      </c>
      <c r="R27">
        <v>0</v>
      </c>
      <c r="S27">
        <v>565</v>
      </c>
      <c r="T27" t="s">
        <v>145</v>
      </c>
      <c r="U27" t="s">
        <v>147</v>
      </c>
      <c r="V27" t="s">
        <v>152</v>
      </c>
      <c r="W27" t="s">
        <v>161</v>
      </c>
      <c r="X27" t="s">
        <v>165</v>
      </c>
      <c r="Y27">
        <v>0</v>
      </c>
      <c r="Z27">
        <v>565</v>
      </c>
    </row>
    <row r="28" spans="1:26" x14ac:dyDescent="0.25">
      <c r="A28" s="1" t="s">
        <v>52</v>
      </c>
      <c r="B28">
        <v>4.1260000000000003</v>
      </c>
      <c r="C28">
        <v>0</v>
      </c>
      <c r="D28">
        <v>8.7670000000000012</v>
      </c>
      <c r="E28">
        <v>8.5960000000000001</v>
      </c>
      <c r="F28" t="s">
        <v>136</v>
      </c>
      <c r="G28" t="s">
        <v>136</v>
      </c>
      <c r="H28" t="s">
        <v>136</v>
      </c>
      <c r="I28" t="s">
        <v>139</v>
      </c>
      <c r="J28">
        <v>0</v>
      </c>
      <c r="K28">
        <v>1393</v>
      </c>
      <c r="L28" t="s">
        <v>144</v>
      </c>
      <c r="M28">
        <v>0</v>
      </c>
      <c r="N28" t="s">
        <v>52</v>
      </c>
      <c r="O28">
        <v>58</v>
      </c>
      <c r="P28">
        <v>0</v>
      </c>
      <c r="Q28">
        <v>2486</v>
      </c>
      <c r="R28">
        <v>0</v>
      </c>
      <c r="S28">
        <v>2486</v>
      </c>
      <c r="T28" t="s">
        <v>146</v>
      </c>
      <c r="U28" t="s">
        <v>147</v>
      </c>
      <c r="V28" t="s">
        <v>151</v>
      </c>
      <c r="W28" t="s">
        <v>160</v>
      </c>
      <c r="X28" t="s">
        <v>165</v>
      </c>
      <c r="Y28">
        <v>0</v>
      </c>
      <c r="Z28">
        <v>2486</v>
      </c>
    </row>
    <row r="29" spans="1:26" x14ac:dyDescent="0.25">
      <c r="A29" s="1" t="s">
        <v>53</v>
      </c>
      <c r="B29">
        <v>4.101</v>
      </c>
      <c r="C29">
        <v>0.45129999999999998</v>
      </c>
      <c r="D29">
        <v>9.2320000000000011</v>
      </c>
      <c r="E29">
        <v>8.5359999999999996</v>
      </c>
      <c r="F29" t="s">
        <v>136</v>
      </c>
      <c r="G29" t="s">
        <v>136</v>
      </c>
      <c r="H29" t="s">
        <v>136</v>
      </c>
      <c r="I29" t="s">
        <v>139</v>
      </c>
      <c r="J29">
        <v>1</v>
      </c>
      <c r="K29">
        <v>2207</v>
      </c>
      <c r="L29" t="s">
        <v>144</v>
      </c>
      <c r="M29">
        <v>0</v>
      </c>
      <c r="N29" t="s">
        <v>53</v>
      </c>
      <c r="O29">
        <v>39</v>
      </c>
      <c r="P29">
        <v>0</v>
      </c>
      <c r="Q29">
        <v>2207</v>
      </c>
      <c r="S29">
        <v>2207</v>
      </c>
      <c r="T29" t="s">
        <v>145</v>
      </c>
      <c r="U29" t="s">
        <v>147</v>
      </c>
      <c r="V29" t="s">
        <v>151</v>
      </c>
      <c r="W29" t="s">
        <v>159</v>
      </c>
      <c r="X29" t="s">
        <v>166</v>
      </c>
      <c r="Y29">
        <v>0</v>
      </c>
      <c r="Z29">
        <v>2207</v>
      </c>
    </row>
    <row r="30" spans="1:26" x14ac:dyDescent="0.25">
      <c r="A30" s="1" t="s">
        <v>54</v>
      </c>
      <c r="B30">
        <v>4.04</v>
      </c>
      <c r="C30">
        <v>1.9890000000000001</v>
      </c>
      <c r="D30">
        <v>9.5670000000000002</v>
      </c>
      <c r="E30">
        <v>8.06</v>
      </c>
      <c r="F30" t="s">
        <v>137</v>
      </c>
      <c r="G30" t="s">
        <v>136</v>
      </c>
      <c r="H30" t="s">
        <v>136</v>
      </c>
      <c r="I30" t="s">
        <v>139</v>
      </c>
      <c r="J30">
        <v>0</v>
      </c>
      <c r="K30">
        <v>0</v>
      </c>
      <c r="L30" t="s">
        <v>144</v>
      </c>
      <c r="M30">
        <v>2</v>
      </c>
      <c r="N30" t="s">
        <v>54</v>
      </c>
      <c r="O30">
        <v>48</v>
      </c>
      <c r="P30">
        <v>0</v>
      </c>
      <c r="Q30">
        <v>332</v>
      </c>
      <c r="R30">
        <v>0</v>
      </c>
      <c r="S30">
        <v>332</v>
      </c>
      <c r="T30" t="s">
        <v>145</v>
      </c>
      <c r="U30" t="s">
        <v>147</v>
      </c>
      <c r="V30" t="s">
        <v>151</v>
      </c>
      <c r="W30" t="s">
        <v>156</v>
      </c>
      <c r="X30" t="s">
        <v>165</v>
      </c>
      <c r="Y30">
        <v>0</v>
      </c>
      <c r="Z30">
        <v>332</v>
      </c>
    </row>
    <row r="31" spans="1:26" x14ac:dyDescent="0.25">
      <c r="A31" s="1" t="s">
        <v>55</v>
      </c>
      <c r="B31">
        <v>4.03</v>
      </c>
      <c r="C31">
        <v>0</v>
      </c>
      <c r="D31">
        <v>8.7779999999999987</v>
      </c>
      <c r="E31">
        <v>9.5679999999999996</v>
      </c>
      <c r="F31" t="s">
        <v>136</v>
      </c>
      <c r="G31" t="s">
        <v>136</v>
      </c>
      <c r="H31" t="s">
        <v>136</v>
      </c>
      <c r="I31" t="s">
        <v>139</v>
      </c>
      <c r="J31">
        <v>0</v>
      </c>
      <c r="K31">
        <v>833</v>
      </c>
      <c r="L31" t="s">
        <v>144</v>
      </c>
      <c r="M31">
        <v>0</v>
      </c>
      <c r="N31" t="s">
        <v>55</v>
      </c>
      <c r="O31">
        <v>78</v>
      </c>
      <c r="P31">
        <v>0</v>
      </c>
      <c r="Q31">
        <v>974</v>
      </c>
      <c r="R31">
        <v>0</v>
      </c>
      <c r="S31">
        <v>974</v>
      </c>
      <c r="T31" t="s">
        <v>146</v>
      </c>
      <c r="U31" t="s">
        <v>147</v>
      </c>
      <c r="V31" t="s">
        <v>151</v>
      </c>
      <c r="W31" t="s">
        <v>156</v>
      </c>
      <c r="X31" t="s">
        <v>165</v>
      </c>
      <c r="Y31">
        <v>0</v>
      </c>
      <c r="Z31">
        <v>974</v>
      </c>
    </row>
    <row r="32" spans="1:26" x14ac:dyDescent="0.25">
      <c r="A32" s="1" t="s">
        <v>56</v>
      </c>
      <c r="B32">
        <v>3.99</v>
      </c>
      <c r="C32">
        <v>0.4879</v>
      </c>
      <c r="D32">
        <v>9.327</v>
      </c>
      <c r="E32">
        <v>9.1920000000000002</v>
      </c>
      <c r="F32" t="s">
        <v>136</v>
      </c>
      <c r="G32" t="s">
        <v>136</v>
      </c>
      <c r="H32" t="s">
        <v>136</v>
      </c>
      <c r="I32" t="s">
        <v>139</v>
      </c>
      <c r="J32">
        <v>0</v>
      </c>
      <c r="K32">
        <v>42</v>
      </c>
      <c r="L32" t="s">
        <v>144</v>
      </c>
      <c r="M32">
        <v>0</v>
      </c>
      <c r="N32" t="s">
        <v>56</v>
      </c>
      <c r="O32">
        <v>38</v>
      </c>
      <c r="P32">
        <v>0</v>
      </c>
      <c r="Q32">
        <v>393</v>
      </c>
      <c r="R32">
        <v>0</v>
      </c>
      <c r="S32">
        <v>393</v>
      </c>
      <c r="T32" t="s">
        <v>145</v>
      </c>
      <c r="U32" t="s">
        <v>147</v>
      </c>
      <c r="V32" t="s">
        <v>151</v>
      </c>
      <c r="W32" t="s">
        <v>154</v>
      </c>
      <c r="X32" t="s">
        <v>167</v>
      </c>
      <c r="Y32">
        <v>0</v>
      </c>
      <c r="Z32">
        <v>393</v>
      </c>
    </row>
    <row r="33" spans="1:26" x14ac:dyDescent="0.25">
      <c r="A33" s="1" t="s">
        <v>57</v>
      </c>
      <c r="B33">
        <v>3.8929999999999998</v>
      </c>
      <c r="C33">
        <v>6.1620000000000008</v>
      </c>
      <c r="D33">
        <v>9.3949999999999996</v>
      </c>
      <c r="E33">
        <v>10.029999999999999</v>
      </c>
      <c r="F33" t="s">
        <v>137</v>
      </c>
      <c r="G33" t="s">
        <v>137</v>
      </c>
      <c r="H33" t="s">
        <v>136</v>
      </c>
      <c r="I33" t="s">
        <v>141</v>
      </c>
      <c r="J33">
        <v>1</v>
      </c>
      <c r="K33">
        <v>2192</v>
      </c>
      <c r="L33" t="s">
        <v>144</v>
      </c>
      <c r="M33">
        <v>0</v>
      </c>
      <c r="N33" t="s">
        <v>57</v>
      </c>
      <c r="O33">
        <v>44</v>
      </c>
      <c r="R33">
        <v>1</v>
      </c>
      <c r="S33">
        <v>1688</v>
      </c>
      <c r="T33" t="s">
        <v>145</v>
      </c>
      <c r="U33" t="s">
        <v>147</v>
      </c>
      <c r="V33" t="s">
        <v>151</v>
      </c>
      <c r="W33" t="s">
        <v>156</v>
      </c>
      <c r="X33" t="s">
        <v>167</v>
      </c>
      <c r="Y33">
        <v>1</v>
      </c>
      <c r="Z33">
        <v>1688</v>
      </c>
    </row>
    <row r="34" spans="1:26" x14ac:dyDescent="0.25">
      <c r="A34" s="1" t="s">
        <v>58</v>
      </c>
      <c r="B34">
        <v>3.8439999999999999</v>
      </c>
      <c r="C34">
        <v>2.0419999999999998</v>
      </c>
      <c r="D34">
        <v>10.52</v>
      </c>
      <c r="E34">
        <v>9.2679999999999989</v>
      </c>
      <c r="F34" t="s">
        <v>136</v>
      </c>
      <c r="G34" t="s">
        <v>136</v>
      </c>
      <c r="H34" t="s">
        <v>136</v>
      </c>
      <c r="I34" t="s">
        <v>139</v>
      </c>
      <c r="J34">
        <v>0</v>
      </c>
      <c r="K34">
        <v>0</v>
      </c>
      <c r="L34" t="s">
        <v>144</v>
      </c>
      <c r="M34">
        <v>0</v>
      </c>
      <c r="N34" t="s">
        <v>58</v>
      </c>
      <c r="O34">
        <v>66</v>
      </c>
      <c r="P34">
        <v>0</v>
      </c>
      <c r="Q34">
        <v>0</v>
      </c>
      <c r="R34">
        <v>0</v>
      </c>
      <c r="S34">
        <v>0</v>
      </c>
      <c r="T34" t="s">
        <v>145</v>
      </c>
      <c r="U34" t="s">
        <v>147</v>
      </c>
      <c r="V34" t="s">
        <v>151</v>
      </c>
      <c r="W34" t="s">
        <v>156</v>
      </c>
      <c r="X34" t="s">
        <v>165</v>
      </c>
      <c r="Y34">
        <v>0</v>
      </c>
      <c r="Z34">
        <v>0</v>
      </c>
    </row>
    <row r="35" spans="1:26" x14ac:dyDescent="0.25">
      <c r="A35" s="1" t="s">
        <v>59</v>
      </c>
      <c r="B35">
        <v>3.7410000000000001</v>
      </c>
      <c r="C35">
        <v>1.74</v>
      </c>
      <c r="D35">
        <v>9.1810000000000009</v>
      </c>
      <c r="E35">
        <v>7.0119999999999996</v>
      </c>
      <c r="F35" t="s">
        <v>136</v>
      </c>
      <c r="G35" t="s">
        <v>136</v>
      </c>
      <c r="H35" t="s">
        <v>136</v>
      </c>
      <c r="I35" t="s">
        <v>141</v>
      </c>
      <c r="J35">
        <v>0</v>
      </c>
      <c r="K35">
        <v>252</v>
      </c>
      <c r="L35" t="s">
        <v>144</v>
      </c>
      <c r="M35">
        <v>2</v>
      </c>
      <c r="N35" t="s">
        <v>59</v>
      </c>
      <c r="O35">
        <v>61</v>
      </c>
      <c r="P35">
        <v>0</v>
      </c>
      <c r="Q35">
        <v>504</v>
      </c>
      <c r="R35">
        <v>0</v>
      </c>
      <c r="S35">
        <v>504</v>
      </c>
      <c r="T35" t="s">
        <v>145</v>
      </c>
      <c r="U35" t="s">
        <v>148</v>
      </c>
      <c r="V35" t="s">
        <v>151</v>
      </c>
      <c r="W35" t="s">
        <v>156</v>
      </c>
      <c r="X35" t="s">
        <v>167</v>
      </c>
      <c r="Y35">
        <v>0</v>
      </c>
      <c r="Z35">
        <v>504</v>
      </c>
    </row>
    <row r="36" spans="1:26" x14ac:dyDescent="0.25">
      <c r="A36" s="1" t="s">
        <v>60</v>
      </c>
      <c r="B36">
        <v>3.7290000000000001</v>
      </c>
      <c r="C36">
        <v>4.4359999999999999</v>
      </c>
      <c r="D36">
        <v>9.17</v>
      </c>
      <c r="E36">
        <v>7.5429999999999993</v>
      </c>
      <c r="F36" t="s">
        <v>136</v>
      </c>
      <c r="G36" t="s">
        <v>136</v>
      </c>
      <c r="H36" t="s">
        <v>136</v>
      </c>
      <c r="I36" t="s">
        <v>139</v>
      </c>
      <c r="J36">
        <v>0</v>
      </c>
      <c r="K36">
        <v>580</v>
      </c>
      <c r="L36" t="s">
        <v>144</v>
      </c>
      <c r="M36">
        <v>2</v>
      </c>
      <c r="N36" t="s">
        <v>60</v>
      </c>
      <c r="O36">
        <v>71</v>
      </c>
      <c r="P36">
        <v>0</v>
      </c>
      <c r="Q36">
        <v>1004</v>
      </c>
      <c r="R36">
        <v>0</v>
      </c>
      <c r="S36">
        <v>1004</v>
      </c>
      <c r="T36" t="s">
        <v>145</v>
      </c>
      <c r="U36" t="s">
        <v>147</v>
      </c>
      <c r="V36" t="s">
        <v>151</v>
      </c>
      <c r="W36" t="s">
        <v>159</v>
      </c>
      <c r="X36" t="s">
        <v>167</v>
      </c>
      <c r="Y36">
        <v>0</v>
      </c>
      <c r="Z36">
        <v>1004</v>
      </c>
    </row>
    <row r="37" spans="1:26" x14ac:dyDescent="0.25">
      <c r="A37" s="1" t="s">
        <v>61</v>
      </c>
      <c r="B37">
        <v>3.726</v>
      </c>
      <c r="C37">
        <v>2.1019999999999999</v>
      </c>
      <c r="D37">
        <v>9.8789999999999996</v>
      </c>
      <c r="E37">
        <v>8.6429999999999989</v>
      </c>
      <c r="F37" t="s">
        <v>136</v>
      </c>
      <c r="G37" t="s">
        <v>136</v>
      </c>
      <c r="H37" t="s">
        <v>136</v>
      </c>
      <c r="I37" t="s">
        <v>139</v>
      </c>
      <c r="J37">
        <v>0</v>
      </c>
      <c r="K37">
        <v>195</v>
      </c>
      <c r="L37" t="s">
        <v>144</v>
      </c>
      <c r="M37">
        <v>1</v>
      </c>
      <c r="N37" t="s">
        <v>61</v>
      </c>
      <c r="O37">
        <v>71</v>
      </c>
      <c r="P37">
        <v>0</v>
      </c>
      <c r="Q37">
        <v>196</v>
      </c>
      <c r="R37">
        <v>0</v>
      </c>
      <c r="S37">
        <v>196</v>
      </c>
      <c r="T37" t="s">
        <v>145</v>
      </c>
      <c r="U37" t="s">
        <v>147</v>
      </c>
      <c r="V37" t="s">
        <v>151</v>
      </c>
      <c r="W37" t="s">
        <v>156</v>
      </c>
      <c r="X37" t="s">
        <v>165</v>
      </c>
      <c r="Y37">
        <v>0</v>
      </c>
      <c r="Z37">
        <v>196</v>
      </c>
    </row>
    <row r="38" spans="1:26" x14ac:dyDescent="0.25">
      <c r="A38" s="1" t="s">
        <v>62</v>
      </c>
      <c r="B38">
        <v>3.6970000000000001</v>
      </c>
      <c r="C38">
        <v>3.6080000000000001</v>
      </c>
      <c r="D38">
        <v>9.7720000000000002</v>
      </c>
      <c r="E38">
        <v>8.9610000000000003</v>
      </c>
      <c r="F38" t="s">
        <v>136</v>
      </c>
      <c r="G38" t="s">
        <v>136</v>
      </c>
      <c r="H38" t="s">
        <v>136</v>
      </c>
      <c r="I38" t="s">
        <v>139</v>
      </c>
      <c r="J38">
        <v>0</v>
      </c>
      <c r="K38">
        <v>0</v>
      </c>
      <c r="L38" t="s">
        <v>144</v>
      </c>
      <c r="M38">
        <v>1</v>
      </c>
      <c r="N38" t="s">
        <v>62</v>
      </c>
      <c r="O38">
        <v>56</v>
      </c>
      <c r="P38">
        <v>0</v>
      </c>
      <c r="Q38">
        <v>383</v>
      </c>
      <c r="R38">
        <v>0</v>
      </c>
      <c r="S38">
        <v>383</v>
      </c>
      <c r="T38" t="s">
        <v>145</v>
      </c>
      <c r="U38" t="s">
        <v>147</v>
      </c>
      <c r="V38" t="s">
        <v>151</v>
      </c>
      <c r="W38" t="s">
        <v>159</v>
      </c>
      <c r="X38" t="s">
        <v>165</v>
      </c>
      <c r="Y38">
        <v>0</v>
      </c>
      <c r="Z38">
        <v>383</v>
      </c>
    </row>
    <row r="39" spans="1:26" x14ac:dyDescent="0.25">
      <c r="A39" s="1" t="s">
        <v>63</v>
      </c>
      <c r="B39">
        <v>3.637</v>
      </c>
      <c r="C39">
        <v>1.397</v>
      </c>
      <c r="D39">
        <v>9.5910000000000011</v>
      </c>
      <c r="E39">
        <v>9.0039999999999996</v>
      </c>
      <c r="F39" t="s">
        <v>136</v>
      </c>
      <c r="G39" t="s">
        <v>136</v>
      </c>
      <c r="H39" t="s">
        <v>136</v>
      </c>
      <c r="I39" t="s">
        <v>139</v>
      </c>
      <c r="J39">
        <v>0</v>
      </c>
      <c r="K39">
        <v>1826</v>
      </c>
      <c r="L39" t="s">
        <v>144</v>
      </c>
      <c r="M39">
        <v>0</v>
      </c>
      <c r="N39" t="s">
        <v>63</v>
      </c>
      <c r="O39">
        <v>40</v>
      </c>
      <c r="P39">
        <v>0</v>
      </c>
      <c r="Q39">
        <v>2184</v>
      </c>
      <c r="R39">
        <v>0</v>
      </c>
      <c r="S39">
        <v>2184</v>
      </c>
      <c r="T39" t="s">
        <v>145</v>
      </c>
      <c r="U39" t="s">
        <v>147</v>
      </c>
      <c r="V39" t="s">
        <v>151</v>
      </c>
      <c r="W39" t="s">
        <v>159</v>
      </c>
      <c r="X39" t="s">
        <v>165</v>
      </c>
      <c r="Y39">
        <v>0</v>
      </c>
      <c r="Z39">
        <v>2184</v>
      </c>
    </row>
    <row r="40" spans="1:26" x14ac:dyDescent="0.25">
      <c r="A40" s="1" t="s">
        <v>64</v>
      </c>
      <c r="B40">
        <v>3.5070000000000001</v>
      </c>
      <c r="C40">
        <v>2.952</v>
      </c>
      <c r="D40">
        <v>9.5470000000000006</v>
      </c>
      <c r="E40">
        <v>9.4079999999999995</v>
      </c>
      <c r="F40" t="s">
        <v>136</v>
      </c>
      <c r="G40" t="s">
        <v>136</v>
      </c>
      <c r="H40" t="s">
        <v>136</v>
      </c>
      <c r="I40" t="s">
        <v>139</v>
      </c>
      <c r="J40">
        <v>1</v>
      </c>
      <c r="K40">
        <v>1272</v>
      </c>
      <c r="L40" t="s">
        <v>144</v>
      </c>
      <c r="M40">
        <v>0</v>
      </c>
      <c r="N40" t="s">
        <v>64</v>
      </c>
      <c r="O40">
        <v>62</v>
      </c>
      <c r="P40">
        <v>0</v>
      </c>
      <c r="Q40">
        <v>1272</v>
      </c>
      <c r="S40">
        <v>1272</v>
      </c>
      <c r="T40" t="s">
        <v>145</v>
      </c>
      <c r="U40" t="s">
        <v>148</v>
      </c>
      <c r="V40" t="s">
        <v>151</v>
      </c>
      <c r="W40" t="s">
        <v>156</v>
      </c>
      <c r="X40" t="s">
        <v>165</v>
      </c>
      <c r="Y40">
        <v>0</v>
      </c>
      <c r="Z40">
        <v>1272</v>
      </c>
    </row>
    <row r="41" spans="1:26" x14ac:dyDescent="0.25">
      <c r="A41" s="1" t="s">
        <v>65</v>
      </c>
      <c r="B41">
        <v>3.492</v>
      </c>
      <c r="C41">
        <v>0</v>
      </c>
      <c r="D41">
        <v>9.4710000000000001</v>
      </c>
      <c r="E41">
        <v>9.09</v>
      </c>
      <c r="F41" t="s">
        <v>136</v>
      </c>
      <c r="G41" t="s">
        <v>136</v>
      </c>
      <c r="H41" t="s">
        <v>136</v>
      </c>
      <c r="I41" t="s">
        <v>140</v>
      </c>
      <c r="J41">
        <v>0</v>
      </c>
      <c r="K41">
        <v>1191</v>
      </c>
      <c r="L41" t="s">
        <v>144</v>
      </c>
      <c r="M41">
        <v>0</v>
      </c>
      <c r="N41" t="s">
        <v>65</v>
      </c>
      <c r="O41">
        <v>65</v>
      </c>
      <c r="P41">
        <v>0</v>
      </c>
      <c r="Q41">
        <v>1191</v>
      </c>
      <c r="R41">
        <v>0</v>
      </c>
      <c r="S41">
        <v>1191</v>
      </c>
      <c r="T41" t="s">
        <v>146</v>
      </c>
      <c r="U41" t="s">
        <v>147</v>
      </c>
      <c r="V41" t="s">
        <v>151</v>
      </c>
      <c r="W41" t="s">
        <v>155</v>
      </c>
      <c r="X41" t="s">
        <v>165</v>
      </c>
      <c r="Y41">
        <v>0</v>
      </c>
      <c r="Z41">
        <v>1191</v>
      </c>
    </row>
    <row r="42" spans="1:26" x14ac:dyDescent="0.25">
      <c r="A42" s="1" t="s">
        <v>66</v>
      </c>
      <c r="B42">
        <v>3.44</v>
      </c>
      <c r="C42">
        <v>1.792</v>
      </c>
      <c r="D42">
        <v>9.2260000000000009</v>
      </c>
      <c r="E42">
        <v>8.7100000000000009</v>
      </c>
      <c r="F42" t="s">
        <v>136</v>
      </c>
      <c r="G42" t="s">
        <v>136</v>
      </c>
      <c r="H42" t="s">
        <v>136</v>
      </c>
      <c r="I42" t="s">
        <v>140</v>
      </c>
      <c r="J42">
        <v>1</v>
      </c>
      <c r="K42">
        <v>1563</v>
      </c>
      <c r="L42" t="s">
        <v>144</v>
      </c>
      <c r="M42">
        <v>0</v>
      </c>
      <c r="N42" t="s">
        <v>66</v>
      </c>
      <c r="O42">
        <v>72</v>
      </c>
      <c r="P42">
        <v>0</v>
      </c>
      <c r="Q42">
        <v>1563</v>
      </c>
      <c r="R42">
        <v>0</v>
      </c>
      <c r="S42">
        <v>1563</v>
      </c>
      <c r="T42" t="s">
        <v>145</v>
      </c>
      <c r="U42" t="s">
        <v>147</v>
      </c>
      <c r="V42" t="s">
        <v>151</v>
      </c>
      <c r="W42" t="s">
        <v>158</v>
      </c>
      <c r="X42" t="s">
        <v>165</v>
      </c>
      <c r="Y42">
        <v>0</v>
      </c>
      <c r="Z42">
        <v>1563</v>
      </c>
    </row>
    <row r="43" spans="1:26" x14ac:dyDescent="0.25">
      <c r="A43" s="1" t="s">
        <v>67</v>
      </c>
      <c r="B43">
        <v>3.3420000000000001</v>
      </c>
      <c r="C43">
        <v>2.9609999999999999</v>
      </c>
      <c r="D43">
        <v>9.1039999999999992</v>
      </c>
      <c r="E43">
        <v>9.0229999999999997</v>
      </c>
      <c r="F43" t="s">
        <v>136</v>
      </c>
      <c r="G43" t="s">
        <v>137</v>
      </c>
      <c r="H43" t="s">
        <v>136</v>
      </c>
      <c r="I43" t="s">
        <v>139</v>
      </c>
      <c r="J43">
        <v>0</v>
      </c>
      <c r="K43">
        <v>64</v>
      </c>
      <c r="L43" t="s">
        <v>144</v>
      </c>
      <c r="M43">
        <v>0</v>
      </c>
      <c r="N43" t="s">
        <v>67</v>
      </c>
      <c r="O43">
        <v>72</v>
      </c>
      <c r="P43">
        <v>1</v>
      </c>
      <c r="Q43">
        <v>291</v>
      </c>
      <c r="R43">
        <v>0</v>
      </c>
      <c r="S43">
        <v>724</v>
      </c>
      <c r="T43" t="s">
        <v>145</v>
      </c>
      <c r="U43" t="s">
        <v>147</v>
      </c>
      <c r="V43" t="s">
        <v>151</v>
      </c>
      <c r="W43" t="s">
        <v>160</v>
      </c>
      <c r="X43" t="s">
        <v>168</v>
      </c>
      <c r="Y43">
        <v>1</v>
      </c>
      <c r="Z43">
        <v>291</v>
      </c>
    </row>
    <row r="44" spans="1:26" x14ac:dyDescent="0.25">
      <c r="A44" s="1" t="s">
        <v>68</v>
      </c>
      <c r="B44">
        <v>3.31</v>
      </c>
      <c r="C44">
        <v>3.7530000000000001</v>
      </c>
      <c r="D44">
        <v>8.9260000000000002</v>
      </c>
      <c r="E44">
        <v>9.2479999999999993</v>
      </c>
      <c r="F44" t="s">
        <v>138</v>
      </c>
      <c r="G44" t="s">
        <v>137</v>
      </c>
      <c r="H44" t="s">
        <v>136</v>
      </c>
      <c r="I44" t="s">
        <v>141</v>
      </c>
      <c r="J44">
        <v>1</v>
      </c>
      <c r="K44">
        <v>1141</v>
      </c>
      <c r="L44" t="s">
        <v>144</v>
      </c>
      <c r="M44">
        <v>0</v>
      </c>
      <c r="N44" t="s">
        <v>68</v>
      </c>
      <c r="O44">
        <v>50</v>
      </c>
      <c r="P44">
        <v>0</v>
      </c>
      <c r="Q44">
        <v>1142</v>
      </c>
      <c r="R44">
        <v>0</v>
      </c>
      <c r="S44">
        <v>1142</v>
      </c>
      <c r="T44" t="s">
        <v>145</v>
      </c>
      <c r="U44" t="s">
        <v>147</v>
      </c>
      <c r="V44" t="s">
        <v>151</v>
      </c>
      <c r="W44" t="s">
        <v>159</v>
      </c>
      <c r="X44" t="s">
        <v>170</v>
      </c>
      <c r="Y44">
        <v>0</v>
      </c>
      <c r="Z44">
        <v>1142</v>
      </c>
    </row>
    <row r="45" spans="1:26" x14ac:dyDescent="0.25">
      <c r="A45" s="1" t="s">
        <v>69</v>
      </c>
      <c r="B45">
        <v>3.286</v>
      </c>
      <c r="C45">
        <v>2.2280000000000002</v>
      </c>
      <c r="D45">
        <v>10.36</v>
      </c>
      <c r="E45">
        <v>8.6769999999999996</v>
      </c>
      <c r="F45" t="s">
        <v>137</v>
      </c>
      <c r="G45" t="s">
        <v>137</v>
      </c>
      <c r="H45" t="s">
        <v>136</v>
      </c>
      <c r="I45" t="s">
        <v>139</v>
      </c>
      <c r="J45">
        <v>0</v>
      </c>
      <c r="K45">
        <v>0</v>
      </c>
      <c r="L45" t="s">
        <v>144</v>
      </c>
      <c r="M45">
        <v>0</v>
      </c>
      <c r="N45" t="s">
        <v>69</v>
      </c>
      <c r="O45">
        <v>64</v>
      </c>
      <c r="P45">
        <v>0</v>
      </c>
      <c r="Q45">
        <v>393</v>
      </c>
      <c r="R45">
        <v>0</v>
      </c>
      <c r="S45">
        <v>393</v>
      </c>
      <c r="T45" t="s">
        <v>145</v>
      </c>
      <c r="U45" t="s">
        <v>147</v>
      </c>
      <c r="V45" t="s">
        <v>151</v>
      </c>
      <c r="W45" t="s">
        <v>159</v>
      </c>
      <c r="X45" t="s">
        <v>165</v>
      </c>
      <c r="Y45">
        <v>0</v>
      </c>
      <c r="Z45">
        <v>393</v>
      </c>
    </row>
    <row r="46" spans="1:26" x14ac:dyDescent="0.25">
      <c r="A46" s="1" t="s">
        <v>70</v>
      </c>
      <c r="B46">
        <v>3.1480000000000001</v>
      </c>
      <c r="C46">
        <v>3.5950000000000002</v>
      </c>
      <c r="D46">
        <v>9.9130000000000003</v>
      </c>
      <c r="E46">
        <v>8.99</v>
      </c>
      <c r="F46" t="s">
        <v>136</v>
      </c>
      <c r="G46" t="s">
        <v>136</v>
      </c>
      <c r="H46" t="s">
        <v>136</v>
      </c>
      <c r="I46" t="s">
        <v>139</v>
      </c>
      <c r="J46">
        <v>0</v>
      </c>
      <c r="K46">
        <v>1733</v>
      </c>
      <c r="L46" t="s">
        <v>144</v>
      </c>
      <c r="M46">
        <v>1</v>
      </c>
      <c r="N46" t="s">
        <v>70</v>
      </c>
      <c r="O46">
        <v>42</v>
      </c>
      <c r="P46">
        <v>0</v>
      </c>
      <c r="Q46">
        <v>2559</v>
      </c>
      <c r="R46">
        <v>0</v>
      </c>
      <c r="S46">
        <v>2559</v>
      </c>
      <c r="T46" t="s">
        <v>145</v>
      </c>
      <c r="U46" t="s">
        <v>147</v>
      </c>
      <c r="V46" t="s">
        <v>151</v>
      </c>
      <c r="W46" t="s">
        <v>160</v>
      </c>
      <c r="X46" t="s">
        <v>165</v>
      </c>
      <c r="Y46">
        <v>0</v>
      </c>
      <c r="Z46">
        <v>2559</v>
      </c>
    </row>
    <row r="47" spans="1:26" x14ac:dyDescent="0.25">
      <c r="A47" s="1" t="s">
        <v>71</v>
      </c>
      <c r="B47">
        <v>3.0630000000000002</v>
      </c>
      <c r="C47">
        <v>3.9209999999999998</v>
      </c>
      <c r="D47">
        <v>10.050000000000001</v>
      </c>
      <c r="E47">
        <v>7.2810000000000006</v>
      </c>
      <c r="F47" t="s">
        <v>136</v>
      </c>
      <c r="G47" t="s">
        <v>137</v>
      </c>
      <c r="H47" t="s">
        <v>136</v>
      </c>
      <c r="I47" t="s">
        <v>139</v>
      </c>
      <c r="J47">
        <v>0</v>
      </c>
      <c r="K47">
        <v>622</v>
      </c>
      <c r="L47" t="s">
        <v>144</v>
      </c>
      <c r="M47">
        <v>1</v>
      </c>
      <c r="N47" t="s">
        <v>71</v>
      </c>
      <c r="O47">
        <v>56</v>
      </c>
      <c r="P47">
        <v>0</v>
      </c>
      <c r="Q47">
        <v>622</v>
      </c>
      <c r="R47">
        <v>0</v>
      </c>
      <c r="S47">
        <v>622</v>
      </c>
      <c r="T47" t="s">
        <v>145</v>
      </c>
      <c r="U47" t="s">
        <v>147</v>
      </c>
      <c r="V47" t="s">
        <v>151</v>
      </c>
      <c r="W47" t="s">
        <v>160</v>
      </c>
      <c r="X47" t="s">
        <v>167</v>
      </c>
      <c r="Y47">
        <v>0</v>
      </c>
      <c r="Z47">
        <v>622</v>
      </c>
    </row>
    <row r="48" spans="1:26" x14ac:dyDescent="0.25">
      <c r="A48" s="1" t="s">
        <v>72</v>
      </c>
      <c r="B48">
        <v>3.0529999999999999</v>
      </c>
      <c r="C48">
        <v>5.67</v>
      </c>
      <c r="D48">
        <v>9.8740000000000006</v>
      </c>
      <c r="E48">
        <v>9.1340000000000003</v>
      </c>
      <c r="F48" t="s">
        <v>137</v>
      </c>
      <c r="G48" t="s">
        <v>137</v>
      </c>
      <c r="H48" t="s">
        <v>136</v>
      </c>
      <c r="I48" t="s">
        <v>140</v>
      </c>
      <c r="J48">
        <v>0</v>
      </c>
      <c r="K48">
        <v>1965</v>
      </c>
      <c r="L48" t="s">
        <v>144</v>
      </c>
      <c r="M48">
        <v>1</v>
      </c>
      <c r="N48" t="s">
        <v>72</v>
      </c>
      <c r="O48">
        <v>53</v>
      </c>
      <c r="R48">
        <v>0</v>
      </c>
      <c r="S48">
        <v>2335</v>
      </c>
      <c r="T48" t="s">
        <v>145</v>
      </c>
      <c r="U48" t="s">
        <v>147</v>
      </c>
      <c r="V48" t="s">
        <v>151</v>
      </c>
      <c r="W48" t="s">
        <v>158</v>
      </c>
      <c r="X48" t="s">
        <v>165</v>
      </c>
      <c r="Y48">
        <v>0</v>
      </c>
      <c r="Z48">
        <v>2335</v>
      </c>
    </row>
    <row r="49" spans="1:26" x14ac:dyDescent="0.25">
      <c r="A49" s="1" t="s">
        <v>73</v>
      </c>
      <c r="B49">
        <v>3.0470000000000002</v>
      </c>
      <c r="C49">
        <v>5.1080000000000014</v>
      </c>
      <c r="D49">
        <v>9.8079999999999998</v>
      </c>
      <c r="E49">
        <v>9.1129999999999995</v>
      </c>
      <c r="F49" t="s">
        <v>136</v>
      </c>
      <c r="G49" t="s">
        <v>137</v>
      </c>
      <c r="H49" t="s">
        <v>136</v>
      </c>
      <c r="I49" t="s">
        <v>139</v>
      </c>
      <c r="J49">
        <v>0</v>
      </c>
      <c r="K49">
        <v>1728</v>
      </c>
      <c r="L49" t="s">
        <v>144</v>
      </c>
      <c r="M49">
        <v>1</v>
      </c>
      <c r="N49" t="s">
        <v>73</v>
      </c>
      <c r="O49">
        <v>52</v>
      </c>
      <c r="P49">
        <v>0</v>
      </c>
      <c r="Q49">
        <v>1728</v>
      </c>
      <c r="R49">
        <v>0</v>
      </c>
      <c r="S49">
        <v>1728</v>
      </c>
      <c r="T49" t="s">
        <v>145</v>
      </c>
      <c r="U49" t="s">
        <v>147</v>
      </c>
      <c r="V49" t="s">
        <v>151</v>
      </c>
      <c r="W49" t="s">
        <v>157</v>
      </c>
      <c r="X49" t="s">
        <v>165</v>
      </c>
      <c r="Y49">
        <v>0</v>
      </c>
      <c r="Z49">
        <v>1728</v>
      </c>
    </row>
    <row r="50" spans="1:26" x14ac:dyDescent="0.25">
      <c r="A50" s="1" t="s">
        <v>74</v>
      </c>
      <c r="B50">
        <v>2.9039999999999999</v>
      </c>
      <c r="C50">
        <v>0</v>
      </c>
      <c r="D50">
        <v>9.42</v>
      </c>
      <c r="E50">
        <v>8.9740000000000002</v>
      </c>
      <c r="F50" t="s">
        <v>137</v>
      </c>
      <c r="G50" t="s">
        <v>137</v>
      </c>
      <c r="H50" t="s">
        <v>136</v>
      </c>
      <c r="I50" t="s">
        <v>139</v>
      </c>
      <c r="J50">
        <v>0</v>
      </c>
      <c r="K50">
        <v>1948</v>
      </c>
      <c r="L50" t="s">
        <v>144</v>
      </c>
      <c r="M50">
        <v>0</v>
      </c>
      <c r="N50" t="s">
        <v>74</v>
      </c>
      <c r="O50">
        <v>50</v>
      </c>
      <c r="P50">
        <v>0</v>
      </c>
      <c r="Q50">
        <v>3102</v>
      </c>
      <c r="R50">
        <v>0</v>
      </c>
      <c r="S50">
        <v>3102</v>
      </c>
      <c r="T50" t="s">
        <v>145</v>
      </c>
      <c r="U50" t="s">
        <v>149</v>
      </c>
      <c r="V50" t="s">
        <v>151</v>
      </c>
      <c r="W50" t="s">
        <v>154</v>
      </c>
      <c r="X50" t="s">
        <v>165</v>
      </c>
      <c r="Y50">
        <v>0</v>
      </c>
      <c r="Z50">
        <v>3102</v>
      </c>
    </row>
    <row r="51" spans="1:26" x14ac:dyDescent="0.25">
      <c r="A51" s="1" t="s">
        <v>75</v>
      </c>
      <c r="B51">
        <v>2.871</v>
      </c>
      <c r="C51">
        <v>0</v>
      </c>
      <c r="D51">
        <v>9.5039999999999996</v>
      </c>
      <c r="E51">
        <v>9.4990000000000006</v>
      </c>
      <c r="F51" t="s">
        <v>136</v>
      </c>
      <c r="G51" t="s">
        <v>137</v>
      </c>
      <c r="H51" t="s">
        <v>136</v>
      </c>
      <c r="I51" t="s">
        <v>139</v>
      </c>
      <c r="J51">
        <v>0</v>
      </c>
      <c r="K51">
        <v>242</v>
      </c>
      <c r="L51" t="s">
        <v>144</v>
      </c>
      <c r="M51">
        <v>0</v>
      </c>
      <c r="N51" t="s">
        <v>75</v>
      </c>
      <c r="O51">
        <v>77</v>
      </c>
      <c r="P51">
        <v>0</v>
      </c>
      <c r="Q51">
        <v>242</v>
      </c>
      <c r="R51">
        <v>0</v>
      </c>
      <c r="S51">
        <v>242</v>
      </c>
      <c r="T51" t="s">
        <v>146</v>
      </c>
      <c r="U51" t="s">
        <v>147</v>
      </c>
      <c r="V51" t="s">
        <v>151</v>
      </c>
      <c r="W51" t="s">
        <v>157</v>
      </c>
      <c r="X51" t="s">
        <v>165</v>
      </c>
      <c r="Y51">
        <v>0</v>
      </c>
      <c r="Z51">
        <v>242</v>
      </c>
    </row>
    <row r="52" spans="1:26" x14ac:dyDescent="0.25">
      <c r="A52" s="1" t="s">
        <v>76</v>
      </c>
      <c r="B52">
        <v>2.867</v>
      </c>
      <c r="C52">
        <v>1.244</v>
      </c>
      <c r="D52">
        <v>9.16</v>
      </c>
      <c r="E52">
        <v>9.7579999999999991</v>
      </c>
      <c r="F52" t="s">
        <v>136</v>
      </c>
      <c r="G52" t="s">
        <v>137</v>
      </c>
      <c r="H52" t="s">
        <v>136</v>
      </c>
      <c r="I52" t="s">
        <v>140</v>
      </c>
      <c r="J52">
        <v>0</v>
      </c>
      <c r="K52">
        <v>1500</v>
      </c>
      <c r="L52" t="s">
        <v>144</v>
      </c>
      <c r="M52">
        <v>0</v>
      </c>
      <c r="N52" t="s">
        <v>76</v>
      </c>
      <c r="O52">
        <v>27</v>
      </c>
      <c r="P52">
        <v>0</v>
      </c>
      <c r="Q52">
        <v>2991</v>
      </c>
      <c r="R52">
        <v>0</v>
      </c>
      <c r="S52">
        <v>2991</v>
      </c>
      <c r="T52" t="s">
        <v>145</v>
      </c>
      <c r="U52" t="s">
        <v>147</v>
      </c>
      <c r="V52" t="s">
        <v>151</v>
      </c>
      <c r="W52" t="s">
        <v>159</v>
      </c>
      <c r="X52" t="s">
        <v>166</v>
      </c>
      <c r="Y52">
        <v>0</v>
      </c>
      <c r="Z52">
        <v>2991</v>
      </c>
    </row>
    <row r="53" spans="1:26" x14ac:dyDescent="0.25">
      <c r="A53" s="1" t="s">
        <v>77</v>
      </c>
      <c r="B53">
        <v>2.8639999999999999</v>
      </c>
      <c r="C53">
        <v>5.0010000000000003</v>
      </c>
      <c r="D53">
        <v>9.9649999999999999</v>
      </c>
      <c r="E53">
        <v>8.9329999999999998</v>
      </c>
      <c r="F53" t="s">
        <v>137</v>
      </c>
      <c r="G53" t="s">
        <v>137</v>
      </c>
      <c r="H53" t="s">
        <v>136</v>
      </c>
      <c r="I53" t="s">
        <v>139</v>
      </c>
      <c r="J53">
        <v>0</v>
      </c>
      <c r="K53">
        <v>30</v>
      </c>
      <c r="L53" t="s">
        <v>144</v>
      </c>
      <c r="M53">
        <v>1</v>
      </c>
      <c r="N53" t="s">
        <v>77</v>
      </c>
      <c r="O53">
        <v>57</v>
      </c>
      <c r="P53">
        <v>0</v>
      </c>
      <c r="Q53">
        <v>30</v>
      </c>
      <c r="R53">
        <v>0</v>
      </c>
      <c r="S53">
        <v>30</v>
      </c>
      <c r="T53" t="s">
        <v>145</v>
      </c>
      <c r="U53" t="s">
        <v>148</v>
      </c>
      <c r="V53" t="s">
        <v>151</v>
      </c>
      <c r="W53" t="s">
        <v>160</v>
      </c>
      <c r="X53" t="s">
        <v>165</v>
      </c>
      <c r="Y53">
        <v>0</v>
      </c>
      <c r="Z53">
        <v>30</v>
      </c>
    </row>
    <row r="54" spans="1:26" x14ac:dyDescent="0.25">
      <c r="A54" s="1" t="s">
        <v>78</v>
      </c>
      <c r="B54">
        <v>2.8639999999999999</v>
      </c>
      <c r="C54">
        <v>0.92379999999999995</v>
      </c>
      <c r="D54">
        <v>9.51</v>
      </c>
      <c r="E54">
        <v>8.1609999999999996</v>
      </c>
      <c r="F54" t="s">
        <v>136</v>
      </c>
      <c r="G54" t="s">
        <v>136</v>
      </c>
      <c r="H54" t="s">
        <v>136</v>
      </c>
      <c r="I54" t="s">
        <v>139</v>
      </c>
      <c r="J54">
        <v>0</v>
      </c>
      <c r="K54">
        <v>1641</v>
      </c>
      <c r="L54" t="s">
        <v>144</v>
      </c>
      <c r="M54">
        <v>2</v>
      </c>
      <c r="N54" t="s">
        <v>78</v>
      </c>
      <c r="O54">
        <v>66</v>
      </c>
      <c r="P54">
        <v>0</v>
      </c>
      <c r="Q54">
        <v>1642</v>
      </c>
      <c r="R54">
        <v>0</v>
      </c>
      <c r="S54">
        <v>1642</v>
      </c>
      <c r="T54" t="s">
        <v>145</v>
      </c>
      <c r="U54" t="s">
        <v>147</v>
      </c>
      <c r="V54" t="s">
        <v>151</v>
      </c>
      <c r="W54" t="s">
        <v>156</v>
      </c>
      <c r="X54" t="s">
        <v>165</v>
      </c>
      <c r="Y54">
        <v>0</v>
      </c>
      <c r="Z54">
        <v>1642</v>
      </c>
    </row>
    <row r="55" spans="1:26" x14ac:dyDescent="0.25">
      <c r="A55" s="1" t="s">
        <v>79</v>
      </c>
      <c r="B55">
        <v>2.7509999999999999</v>
      </c>
      <c r="C55">
        <v>2.379</v>
      </c>
      <c r="D55">
        <v>9.7829999999999995</v>
      </c>
      <c r="E55">
        <v>9.4480000000000004</v>
      </c>
      <c r="F55" t="s">
        <v>137</v>
      </c>
      <c r="G55" t="s">
        <v>137</v>
      </c>
      <c r="H55" t="s">
        <v>136</v>
      </c>
      <c r="I55" t="s">
        <v>139</v>
      </c>
      <c r="J55">
        <v>0</v>
      </c>
      <c r="K55">
        <v>0</v>
      </c>
      <c r="L55" t="s">
        <v>144</v>
      </c>
      <c r="M55">
        <v>0</v>
      </c>
      <c r="N55" t="s">
        <v>79</v>
      </c>
      <c r="O55">
        <v>55</v>
      </c>
      <c r="P55">
        <v>0</v>
      </c>
      <c r="Q55">
        <v>358</v>
      </c>
      <c r="R55">
        <v>0</v>
      </c>
      <c r="S55">
        <v>358</v>
      </c>
      <c r="T55" t="s">
        <v>145</v>
      </c>
      <c r="U55" t="s">
        <v>147</v>
      </c>
      <c r="V55" t="s">
        <v>151</v>
      </c>
      <c r="W55" t="s">
        <v>159</v>
      </c>
      <c r="X55" t="s">
        <v>165</v>
      </c>
      <c r="Y55">
        <v>0</v>
      </c>
      <c r="Z55">
        <v>358</v>
      </c>
    </row>
    <row r="56" spans="1:26" x14ac:dyDescent="0.25">
      <c r="A56" s="1" t="s">
        <v>80</v>
      </c>
      <c r="B56">
        <v>2.74</v>
      </c>
      <c r="C56">
        <v>0</v>
      </c>
      <c r="D56">
        <v>9.9789999999999992</v>
      </c>
      <c r="E56">
        <v>8.9710000000000001</v>
      </c>
      <c r="F56" t="s">
        <v>136</v>
      </c>
      <c r="G56" t="s">
        <v>137</v>
      </c>
      <c r="H56" t="s">
        <v>136</v>
      </c>
      <c r="I56" t="s">
        <v>140</v>
      </c>
      <c r="J56">
        <v>0</v>
      </c>
      <c r="K56">
        <v>2</v>
      </c>
      <c r="L56" t="s">
        <v>144</v>
      </c>
      <c r="M56">
        <v>0</v>
      </c>
      <c r="N56" t="s">
        <v>80</v>
      </c>
      <c r="O56">
        <v>38</v>
      </c>
      <c r="P56">
        <v>0</v>
      </c>
      <c r="Q56">
        <v>317</v>
      </c>
      <c r="R56">
        <v>0</v>
      </c>
      <c r="S56">
        <v>317</v>
      </c>
      <c r="T56" t="s">
        <v>145</v>
      </c>
      <c r="U56" t="s">
        <v>149</v>
      </c>
      <c r="V56" t="s">
        <v>151</v>
      </c>
      <c r="W56" t="s">
        <v>159</v>
      </c>
      <c r="X56" t="s">
        <v>166</v>
      </c>
      <c r="Y56">
        <v>0</v>
      </c>
      <c r="Z56">
        <v>317</v>
      </c>
    </row>
    <row r="57" spans="1:26" x14ac:dyDescent="0.25">
      <c r="A57" s="1" t="s">
        <v>81</v>
      </c>
      <c r="B57">
        <v>2.6819999999999999</v>
      </c>
      <c r="C57">
        <v>1.375</v>
      </c>
      <c r="D57">
        <v>8.8579999999999988</v>
      </c>
      <c r="E57">
        <v>9.4740000000000002</v>
      </c>
      <c r="F57" t="s">
        <v>138</v>
      </c>
      <c r="G57" t="s">
        <v>136</v>
      </c>
      <c r="H57" t="s">
        <v>136</v>
      </c>
      <c r="I57" t="s">
        <v>143</v>
      </c>
      <c r="J57">
        <v>1</v>
      </c>
      <c r="K57">
        <v>369</v>
      </c>
      <c r="L57" t="s">
        <v>144</v>
      </c>
      <c r="M57">
        <v>0</v>
      </c>
      <c r="N57" t="s">
        <v>81</v>
      </c>
      <c r="O57">
        <v>62</v>
      </c>
      <c r="R57">
        <v>1</v>
      </c>
      <c r="S57">
        <v>362</v>
      </c>
      <c r="T57" t="s">
        <v>145</v>
      </c>
      <c r="U57" t="s">
        <v>147</v>
      </c>
      <c r="V57" t="s">
        <v>153</v>
      </c>
      <c r="W57" t="s">
        <v>162</v>
      </c>
      <c r="X57" t="s">
        <v>166</v>
      </c>
      <c r="Y57">
        <v>1</v>
      </c>
      <c r="Z57">
        <v>362</v>
      </c>
    </row>
    <row r="58" spans="1:26" x14ac:dyDescent="0.25">
      <c r="A58" s="1" t="s">
        <v>82</v>
      </c>
      <c r="B58">
        <v>2.6779999999999999</v>
      </c>
      <c r="C58">
        <v>0.98670000000000002</v>
      </c>
      <c r="D58">
        <v>8.9260000000000002</v>
      </c>
      <c r="E58">
        <v>10.119999999999999</v>
      </c>
      <c r="F58" t="s">
        <v>136</v>
      </c>
      <c r="G58" t="s">
        <v>136</v>
      </c>
      <c r="H58" t="s">
        <v>136</v>
      </c>
      <c r="I58" t="s">
        <v>140</v>
      </c>
      <c r="J58">
        <v>0</v>
      </c>
      <c r="K58">
        <v>15</v>
      </c>
      <c r="L58" t="s">
        <v>144</v>
      </c>
      <c r="M58">
        <v>0</v>
      </c>
      <c r="N58" t="s">
        <v>82</v>
      </c>
      <c r="O58">
        <v>55</v>
      </c>
      <c r="P58">
        <v>0</v>
      </c>
      <c r="Q58">
        <v>373</v>
      </c>
      <c r="R58">
        <v>0</v>
      </c>
      <c r="S58">
        <v>373</v>
      </c>
      <c r="T58" t="s">
        <v>145</v>
      </c>
      <c r="U58" t="s">
        <v>150</v>
      </c>
      <c r="V58" t="s">
        <v>151</v>
      </c>
      <c r="W58" t="s">
        <v>156</v>
      </c>
      <c r="X58" t="s">
        <v>169</v>
      </c>
      <c r="Y58">
        <v>0</v>
      </c>
      <c r="Z58">
        <v>373</v>
      </c>
    </row>
    <row r="59" spans="1:26" x14ac:dyDescent="0.25">
      <c r="A59" s="1" t="s">
        <v>83</v>
      </c>
      <c r="B59">
        <v>2.6549999999999998</v>
      </c>
      <c r="C59">
        <v>4.1529999999999996</v>
      </c>
      <c r="D59">
        <v>8.8929999999999989</v>
      </c>
      <c r="E59">
        <v>8.8470000000000013</v>
      </c>
      <c r="F59" t="s">
        <v>136</v>
      </c>
      <c r="G59" t="s">
        <v>137</v>
      </c>
      <c r="H59" t="s">
        <v>136</v>
      </c>
      <c r="I59" t="s">
        <v>139</v>
      </c>
      <c r="J59">
        <v>0</v>
      </c>
      <c r="K59">
        <v>702</v>
      </c>
      <c r="L59" t="s">
        <v>144</v>
      </c>
      <c r="M59">
        <v>0</v>
      </c>
      <c r="N59" t="s">
        <v>83</v>
      </c>
      <c r="O59">
        <v>52</v>
      </c>
      <c r="P59">
        <v>0</v>
      </c>
      <c r="Q59">
        <v>1156</v>
      </c>
      <c r="R59">
        <v>0</v>
      </c>
      <c r="S59">
        <v>1156</v>
      </c>
      <c r="T59" t="s">
        <v>145</v>
      </c>
      <c r="U59" t="s">
        <v>147</v>
      </c>
      <c r="V59" t="s">
        <v>151</v>
      </c>
      <c r="W59" t="s">
        <v>156</v>
      </c>
      <c r="X59" t="s">
        <v>165</v>
      </c>
      <c r="Y59">
        <v>0</v>
      </c>
      <c r="Z59">
        <v>1156</v>
      </c>
    </row>
    <row r="60" spans="1:26" x14ac:dyDescent="0.25">
      <c r="A60" s="1" t="s">
        <v>84</v>
      </c>
      <c r="B60">
        <v>2.6219999999999999</v>
      </c>
      <c r="C60">
        <v>4.0119999999999996</v>
      </c>
      <c r="D60">
        <v>10.210000000000001</v>
      </c>
      <c r="E60">
        <v>9.202</v>
      </c>
      <c r="F60" t="s">
        <v>136</v>
      </c>
      <c r="G60" t="s">
        <v>136</v>
      </c>
      <c r="H60" t="s">
        <v>136</v>
      </c>
      <c r="I60" t="s">
        <v>139</v>
      </c>
      <c r="J60">
        <v>0</v>
      </c>
      <c r="K60">
        <v>5748</v>
      </c>
      <c r="L60" t="s">
        <v>144</v>
      </c>
      <c r="M60">
        <v>1</v>
      </c>
      <c r="N60" t="s">
        <v>84</v>
      </c>
      <c r="O60">
        <v>51</v>
      </c>
      <c r="P60">
        <v>1</v>
      </c>
      <c r="Q60">
        <v>2165</v>
      </c>
      <c r="R60">
        <v>0</v>
      </c>
      <c r="S60">
        <v>6456</v>
      </c>
      <c r="T60" t="s">
        <v>145</v>
      </c>
      <c r="U60" t="s">
        <v>147</v>
      </c>
      <c r="V60" t="s">
        <v>151</v>
      </c>
      <c r="W60" t="s">
        <v>157</v>
      </c>
      <c r="X60" t="s">
        <v>165</v>
      </c>
      <c r="Y60">
        <v>1</v>
      </c>
      <c r="Z60">
        <v>2165</v>
      </c>
    </row>
    <row r="61" spans="1:26" x14ac:dyDescent="0.25">
      <c r="A61" s="1" t="s">
        <v>85</v>
      </c>
      <c r="B61">
        <v>2.5830000000000002</v>
      </c>
      <c r="C61">
        <v>1.1060000000000001</v>
      </c>
      <c r="D61">
        <v>10.15</v>
      </c>
      <c r="E61">
        <v>8.5350000000000001</v>
      </c>
      <c r="F61" t="s">
        <v>137</v>
      </c>
      <c r="G61" t="s">
        <v>137</v>
      </c>
      <c r="H61" t="s">
        <v>136</v>
      </c>
      <c r="I61" t="s">
        <v>139</v>
      </c>
      <c r="J61">
        <v>0</v>
      </c>
      <c r="K61">
        <v>10</v>
      </c>
      <c r="L61" t="s">
        <v>144</v>
      </c>
      <c r="M61">
        <v>0</v>
      </c>
      <c r="N61" t="s">
        <v>85</v>
      </c>
      <c r="O61">
        <v>58</v>
      </c>
      <c r="P61">
        <v>0</v>
      </c>
      <c r="Q61">
        <v>10</v>
      </c>
      <c r="R61">
        <v>0</v>
      </c>
      <c r="S61">
        <v>10</v>
      </c>
      <c r="T61" t="s">
        <v>145</v>
      </c>
      <c r="U61" t="s">
        <v>147</v>
      </c>
      <c r="V61" t="s">
        <v>151</v>
      </c>
      <c r="W61" t="s">
        <v>156</v>
      </c>
      <c r="X61" t="s">
        <v>165</v>
      </c>
      <c r="Y61">
        <v>0</v>
      </c>
      <c r="Z61">
        <v>10</v>
      </c>
    </row>
    <row r="62" spans="1:26" x14ac:dyDescent="0.25">
      <c r="A62" s="1" t="s">
        <v>86</v>
      </c>
      <c r="B62">
        <v>2.5750000000000002</v>
      </c>
      <c r="C62">
        <v>1.865</v>
      </c>
      <c r="D62">
        <v>9.1920000000000002</v>
      </c>
      <c r="E62">
        <v>9.3800000000000008</v>
      </c>
      <c r="F62" t="s">
        <v>136</v>
      </c>
      <c r="G62" t="s">
        <v>136</v>
      </c>
      <c r="H62" t="s">
        <v>136</v>
      </c>
      <c r="I62" t="s">
        <v>139</v>
      </c>
      <c r="J62">
        <v>0</v>
      </c>
      <c r="K62">
        <v>81</v>
      </c>
      <c r="L62" t="s">
        <v>144</v>
      </c>
      <c r="M62">
        <v>0</v>
      </c>
      <c r="N62" t="s">
        <v>86</v>
      </c>
      <c r="O62">
        <v>74</v>
      </c>
      <c r="R62">
        <v>0</v>
      </c>
      <c r="S62">
        <v>503</v>
      </c>
      <c r="T62" t="s">
        <v>145</v>
      </c>
      <c r="U62" t="s">
        <v>147</v>
      </c>
      <c r="V62" t="s">
        <v>152</v>
      </c>
      <c r="W62" t="s">
        <v>156</v>
      </c>
      <c r="X62" t="s">
        <v>165</v>
      </c>
      <c r="Y62">
        <v>0</v>
      </c>
      <c r="Z62">
        <v>503</v>
      </c>
    </row>
    <row r="63" spans="1:26" x14ac:dyDescent="0.25">
      <c r="A63" s="1" t="s">
        <v>87</v>
      </c>
      <c r="B63">
        <v>2.5720000000000001</v>
      </c>
      <c r="C63">
        <v>6.7970000000000006</v>
      </c>
      <c r="D63">
        <v>9.1319999999999997</v>
      </c>
      <c r="E63">
        <v>9.282</v>
      </c>
      <c r="F63" t="s">
        <v>137</v>
      </c>
      <c r="G63" t="s">
        <v>137</v>
      </c>
      <c r="H63" t="s">
        <v>136</v>
      </c>
      <c r="I63" t="s">
        <v>139</v>
      </c>
      <c r="J63">
        <v>0</v>
      </c>
      <c r="K63">
        <v>371</v>
      </c>
      <c r="L63" t="s">
        <v>144</v>
      </c>
      <c r="M63">
        <v>0</v>
      </c>
      <c r="N63" t="s">
        <v>87</v>
      </c>
      <c r="O63">
        <v>85</v>
      </c>
      <c r="P63">
        <v>0</v>
      </c>
      <c r="Q63">
        <v>584</v>
      </c>
      <c r="R63">
        <v>0</v>
      </c>
      <c r="S63">
        <v>584</v>
      </c>
      <c r="T63" t="s">
        <v>145</v>
      </c>
      <c r="U63" t="s">
        <v>147</v>
      </c>
      <c r="V63" t="s">
        <v>151</v>
      </c>
      <c r="W63" t="s">
        <v>159</v>
      </c>
      <c r="X63" t="s">
        <v>165</v>
      </c>
      <c r="Y63">
        <v>0</v>
      </c>
      <c r="Z63">
        <v>584</v>
      </c>
    </row>
    <row r="64" spans="1:26" x14ac:dyDescent="0.25">
      <c r="A64" s="1" t="s">
        <v>88</v>
      </c>
      <c r="B64">
        <v>2.5659999999999998</v>
      </c>
      <c r="C64">
        <v>1.57</v>
      </c>
      <c r="D64">
        <v>9.1739999999999995</v>
      </c>
      <c r="E64">
        <v>8.3570000000000011</v>
      </c>
      <c r="F64" t="s">
        <v>136</v>
      </c>
      <c r="G64" t="s">
        <v>136</v>
      </c>
      <c r="H64" t="s">
        <v>136</v>
      </c>
      <c r="I64" t="s">
        <v>140</v>
      </c>
      <c r="J64">
        <v>0</v>
      </c>
      <c r="K64">
        <v>665</v>
      </c>
      <c r="L64" t="s">
        <v>144</v>
      </c>
      <c r="M64">
        <v>2</v>
      </c>
      <c r="N64" t="s">
        <v>88</v>
      </c>
      <c r="O64">
        <v>63</v>
      </c>
      <c r="P64">
        <v>0</v>
      </c>
      <c r="Q64">
        <v>666</v>
      </c>
      <c r="R64">
        <v>0</v>
      </c>
      <c r="S64">
        <v>666</v>
      </c>
      <c r="T64" t="s">
        <v>145</v>
      </c>
      <c r="U64" t="s">
        <v>147</v>
      </c>
      <c r="V64" t="s">
        <v>151</v>
      </c>
      <c r="W64" t="s">
        <v>161</v>
      </c>
      <c r="X64" t="s">
        <v>165</v>
      </c>
      <c r="Y64">
        <v>0</v>
      </c>
      <c r="Z64">
        <v>666</v>
      </c>
    </row>
    <row r="65" spans="1:26" x14ac:dyDescent="0.25">
      <c r="A65" s="1" t="s">
        <v>89</v>
      </c>
      <c r="B65">
        <v>2.5299999999999998</v>
      </c>
      <c r="C65">
        <v>5.4689999999999994</v>
      </c>
      <c r="D65">
        <v>9.2750000000000004</v>
      </c>
      <c r="E65">
        <v>9.2710000000000008</v>
      </c>
      <c r="F65" t="s">
        <v>137</v>
      </c>
      <c r="G65" t="s">
        <v>137</v>
      </c>
      <c r="H65" t="s">
        <v>136</v>
      </c>
      <c r="I65" t="s">
        <v>140</v>
      </c>
      <c r="J65">
        <v>0</v>
      </c>
      <c r="K65">
        <v>0</v>
      </c>
      <c r="L65" t="s">
        <v>144</v>
      </c>
      <c r="M65">
        <v>0</v>
      </c>
      <c r="N65" t="s">
        <v>89</v>
      </c>
      <c r="O65">
        <v>78</v>
      </c>
      <c r="R65">
        <v>1</v>
      </c>
      <c r="S65">
        <v>385</v>
      </c>
      <c r="T65" t="s">
        <v>145</v>
      </c>
      <c r="U65" t="s">
        <v>147</v>
      </c>
      <c r="V65" t="s">
        <v>151</v>
      </c>
      <c r="W65" t="s">
        <v>155</v>
      </c>
      <c r="X65" t="s">
        <v>168</v>
      </c>
      <c r="Y65">
        <v>1</v>
      </c>
      <c r="Z65">
        <v>385</v>
      </c>
    </row>
    <row r="66" spans="1:26" x14ac:dyDescent="0.25">
      <c r="A66" s="1" t="s">
        <v>90</v>
      </c>
      <c r="B66">
        <v>2.4980000000000002</v>
      </c>
      <c r="C66">
        <v>3.0470000000000002</v>
      </c>
      <c r="D66">
        <v>9.8369999999999997</v>
      </c>
      <c r="E66">
        <v>9.61</v>
      </c>
      <c r="F66" t="s">
        <v>136</v>
      </c>
      <c r="G66" t="s">
        <v>136</v>
      </c>
      <c r="H66" t="s">
        <v>136</v>
      </c>
      <c r="I66" t="s">
        <v>140</v>
      </c>
      <c r="J66">
        <v>0</v>
      </c>
      <c r="K66">
        <v>1212</v>
      </c>
      <c r="L66" t="s">
        <v>144</v>
      </c>
      <c r="M66">
        <v>0</v>
      </c>
      <c r="N66" t="s">
        <v>90</v>
      </c>
      <c r="O66">
        <v>50</v>
      </c>
      <c r="P66">
        <v>0</v>
      </c>
      <c r="Q66">
        <v>2605</v>
      </c>
      <c r="R66">
        <v>0</v>
      </c>
      <c r="S66">
        <v>2605</v>
      </c>
      <c r="T66" t="s">
        <v>145</v>
      </c>
      <c r="U66" t="s">
        <v>147</v>
      </c>
      <c r="V66" t="s">
        <v>151</v>
      </c>
      <c r="W66" t="s">
        <v>155</v>
      </c>
      <c r="X66" t="s">
        <v>165</v>
      </c>
      <c r="Y66">
        <v>0</v>
      </c>
      <c r="Z66">
        <v>2605</v>
      </c>
    </row>
    <row r="67" spans="1:26" x14ac:dyDescent="0.25">
      <c r="A67" s="1" t="s">
        <v>91</v>
      </c>
      <c r="B67">
        <v>2.4569999999999999</v>
      </c>
      <c r="C67">
        <v>0.71489999999999998</v>
      </c>
      <c r="D67">
        <v>9.511000000000001</v>
      </c>
      <c r="E67">
        <v>8.3470000000000013</v>
      </c>
      <c r="F67" t="s">
        <v>136</v>
      </c>
      <c r="G67" t="s">
        <v>136</v>
      </c>
      <c r="H67" t="s">
        <v>136</v>
      </c>
      <c r="I67" t="s">
        <v>140</v>
      </c>
      <c r="J67">
        <v>0</v>
      </c>
      <c r="K67">
        <v>1196</v>
      </c>
      <c r="L67" t="s">
        <v>144</v>
      </c>
      <c r="M67">
        <v>2</v>
      </c>
      <c r="N67" t="s">
        <v>91</v>
      </c>
      <c r="O67">
        <v>50</v>
      </c>
      <c r="P67">
        <v>0</v>
      </c>
      <c r="Q67">
        <v>1196</v>
      </c>
      <c r="R67">
        <v>0</v>
      </c>
      <c r="S67">
        <v>1196</v>
      </c>
      <c r="T67" t="s">
        <v>145</v>
      </c>
      <c r="U67" t="s">
        <v>147</v>
      </c>
      <c r="V67" t="s">
        <v>152</v>
      </c>
      <c r="W67" t="s">
        <v>159</v>
      </c>
      <c r="X67" t="s">
        <v>167</v>
      </c>
      <c r="Y67">
        <v>0</v>
      </c>
      <c r="Z67">
        <v>1196</v>
      </c>
    </row>
    <row r="68" spans="1:26" x14ac:dyDescent="0.25">
      <c r="A68" s="1" t="s">
        <v>92</v>
      </c>
      <c r="B68">
        <v>2.4390000000000001</v>
      </c>
      <c r="C68">
        <v>3.875</v>
      </c>
      <c r="D68">
        <v>9.6310000000000002</v>
      </c>
      <c r="E68">
        <v>8.5429999999999993</v>
      </c>
      <c r="F68" t="s">
        <v>136</v>
      </c>
      <c r="G68" t="s">
        <v>136</v>
      </c>
      <c r="H68" t="s">
        <v>136</v>
      </c>
      <c r="I68" t="s">
        <v>140</v>
      </c>
      <c r="J68">
        <v>0</v>
      </c>
      <c r="K68">
        <v>942</v>
      </c>
      <c r="L68" t="s">
        <v>144</v>
      </c>
      <c r="M68">
        <v>1</v>
      </c>
      <c r="N68" t="s">
        <v>92</v>
      </c>
      <c r="O68">
        <v>70</v>
      </c>
      <c r="P68">
        <v>0</v>
      </c>
      <c r="Q68">
        <v>943</v>
      </c>
      <c r="R68">
        <v>0</v>
      </c>
      <c r="S68">
        <v>943</v>
      </c>
      <c r="T68" t="s">
        <v>145</v>
      </c>
      <c r="U68" t="s">
        <v>147</v>
      </c>
      <c r="V68" t="s">
        <v>151</v>
      </c>
      <c r="W68" t="s">
        <v>158</v>
      </c>
      <c r="X68" t="s">
        <v>165</v>
      </c>
      <c r="Y68">
        <v>0</v>
      </c>
      <c r="Z68">
        <v>943</v>
      </c>
    </row>
    <row r="69" spans="1:26" x14ac:dyDescent="0.25">
      <c r="A69" s="1" t="s">
        <v>93</v>
      </c>
      <c r="B69">
        <v>2.3940000000000001</v>
      </c>
      <c r="C69">
        <v>2.8130000000000002</v>
      </c>
      <c r="D69">
        <v>9.3650000000000002</v>
      </c>
      <c r="E69">
        <v>9.902000000000001</v>
      </c>
      <c r="F69" t="s">
        <v>137</v>
      </c>
      <c r="G69" t="s">
        <v>137</v>
      </c>
      <c r="H69" t="s">
        <v>136</v>
      </c>
      <c r="I69" t="s">
        <v>139</v>
      </c>
      <c r="J69">
        <v>0</v>
      </c>
      <c r="K69">
        <v>54</v>
      </c>
      <c r="L69" t="s">
        <v>144</v>
      </c>
      <c r="M69">
        <v>0</v>
      </c>
      <c r="N69" t="s">
        <v>93</v>
      </c>
      <c r="O69">
        <v>51</v>
      </c>
      <c r="R69">
        <v>0</v>
      </c>
      <c r="S69">
        <v>54</v>
      </c>
      <c r="T69" t="s">
        <v>145</v>
      </c>
      <c r="U69" t="s">
        <v>147</v>
      </c>
      <c r="V69" t="s">
        <v>151</v>
      </c>
      <c r="W69" t="s">
        <v>159</v>
      </c>
      <c r="X69" t="s">
        <v>165</v>
      </c>
      <c r="Y69">
        <v>0</v>
      </c>
      <c r="Z69">
        <v>54</v>
      </c>
    </row>
    <row r="70" spans="1:26" x14ac:dyDescent="0.25">
      <c r="A70" s="1" t="s">
        <v>94</v>
      </c>
      <c r="B70">
        <v>2.3620000000000001</v>
      </c>
      <c r="C70">
        <v>0.63400000000000001</v>
      </c>
      <c r="D70">
        <v>9.9450000000000003</v>
      </c>
      <c r="E70">
        <v>9.0139999999999993</v>
      </c>
      <c r="F70" t="s">
        <v>136</v>
      </c>
      <c r="G70" t="s">
        <v>137</v>
      </c>
      <c r="H70" t="s">
        <v>136</v>
      </c>
      <c r="I70" t="s">
        <v>139</v>
      </c>
      <c r="J70">
        <v>0</v>
      </c>
      <c r="K70">
        <v>1707</v>
      </c>
      <c r="L70" t="s">
        <v>144</v>
      </c>
      <c r="M70">
        <v>0</v>
      </c>
      <c r="N70" t="s">
        <v>94</v>
      </c>
      <c r="O70">
        <v>58</v>
      </c>
      <c r="P70">
        <v>0</v>
      </c>
      <c r="Q70">
        <v>2707</v>
      </c>
      <c r="R70">
        <v>0</v>
      </c>
      <c r="S70">
        <v>2707</v>
      </c>
      <c r="T70" t="s">
        <v>145</v>
      </c>
      <c r="U70" t="s">
        <v>147</v>
      </c>
      <c r="V70" t="s">
        <v>151</v>
      </c>
      <c r="W70" t="s">
        <v>156</v>
      </c>
      <c r="X70" t="s">
        <v>165</v>
      </c>
      <c r="Y70">
        <v>0</v>
      </c>
      <c r="Z70">
        <v>2707</v>
      </c>
    </row>
    <row r="71" spans="1:26" x14ac:dyDescent="0.25">
      <c r="A71" s="1" t="s">
        <v>95</v>
      </c>
      <c r="B71">
        <v>2.31</v>
      </c>
      <c r="C71">
        <v>4.0030000000000001</v>
      </c>
      <c r="D71">
        <v>9.44</v>
      </c>
      <c r="E71">
        <v>10.16</v>
      </c>
      <c r="F71" t="s">
        <v>137</v>
      </c>
      <c r="G71" t="s">
        <v>137</v>
      </c>
      <c r="H71" t="s">
        <v>136</v>
      </c>
      <c r="I71" t="s">
        <v>139</v>
      </c>
      <c r="J71">
        <v>0</v>
      </c>
      <c r="K71">
        <v>0</v>
      </c>
      <c r="L71" t="s">
        <v>144</v>
      </c>
      <c r="M71">
        <v>0</v>
      </c>
      <c r="N71" t="s">
        <v>95</v>
      </c>
      <c r="O71">
        <v>67</v>
      </c>
      <c r="P71">
        <v>0</v>
      </c>
      <c r="Q71">
        <v>363</v>
      </c>
      <c r="R71">
        <v>0</v>
      </c>
      <c r="S71">
        <v>363</v>
      </c>
      <c r="T71" t="s">
        <v>145</v>
      </c>
      <c r="U71" t="s">
        <v>147</v>
      </c>
      <c r="V71" t="s">
        <v>151</v>
      </c>
      <c r="W71" t="s">
        <v>157</v>
      </c>
      <c r="X71" t="s">
        <v>165</v>
      </c>
      <c r="Y71">
        <v>0</v>
      </c>
      <c r="Z71">
        <v>363</v>
      </c>
    </row>
    <row r="72" spans="1:26" x14ac:dyDescent="0.25">
      <c r="A72" s="1" t="s">
        <v>96</v>
      </c>
      <c r="B72">
        <v>2.2759999999999998</v>
      </c>
      <c r="C72">
        <v>3.754</v>
      </c>
      <c r="D72">
        <v>9.8420000000000005</v>
      </c>
      <c r="E72">
        <v>8.3960000000000008</v>
      </c>
      <c r="F72" t="s">
        <v>137</v>
      </c>
      <c r="G72" t="s">
        <v>137</v>
      </c>
      <c r="H72" t="s">
        <v>136</v>
      </c>
      <c r="I72" t="s">
        <v>139</v>
      </c>
      <c r="J72">
        <v>0</v>
      </c>
      <c r="K72">
        <v>1948</v>
      </c>
      <c r="L72" t="s">
        <v>144</v>
      </c>
      <c r="M72">
        <v>1</v>
      </c>
      <c r="N72" t="s">
        <v>96</v>
      </c>
      <c r="O72">
        <v>43</v>
      </c>
      <c r="P72">
        <v>0</v>
      </c>
      <c r="Q72">
        <v>2515</v>
      </c>
      <c r="R72">
        <v>0</v>
      </c>
      <c r="S72">
        <v>2515</v>
      </c>
      <c r="T72" t="s">
        <v>145</v>
      </c>
      <c r="U72" t="s">
        <v>147</v>
      </c>
      <c r="V72" t="s">
        <v>151</v>
      </c>
      <c r="W72" t="s">
        <v>160</v>
      </c>
      <c r="X72" t="s">
        <v>167</v>
      </c>
      <c r="Y72">
        <v>0</v>
      </c>
      <c r="Z72">
        <v>2515</v>
      </c>
    </row>
    <row r="73" spans="1:26" x14ac:dyDescent="0.25">
      <c r="A73" s="1" t="s">
        <v>97</v>
      </c>
      <c r="B73">
        <v>2.2629999999999999</v>
      </c>
      <c r="C73">
        <v>0</v>
      </c>
      <c r="D73">
        <v>9.1750000000000007</v>
      </c>
      <c r="E73">
        <v>8.6440000000000001</v>
      </c>
      <c r="F73" t="s">
        <v>136</v>
      </c>
      <c r="G73" t="s">
        <v>136</v>
      </c>
      <c r="H73" t="s">
        <v>136</v>
      </c>
      <c r="I73" t="s">
        <v>139</v>
      </c>
      <c r="J73">
        <v>0</v>
      </c>
      <c r="K73">
        <v>1993</v>
      </c>
      <c r="L73" t="s">
        <v>144</v>
      </c>
      <c r="M73">
        <v>2</v>
      </c>
      <c r="N73" t="s">
        <v>97</v>
      </c>
      <c r="O73">
        <v>42</v>
      </c>
      <c r="P73">
        <v>0</v>
      </c>
      <c r="Q73">
        <v>2372</v>
      </c>
      <c r="R73">
        <v>0</v>
      </c>
      <c r="S73">
        <v>2372</v>
      </c>
      <c r="T73" t="s">
        <v>145</v>
      </c>
      <c r="U73" t="s">
        <v>147</v>
      </c>
      <c r="V73" t="s">
        <v>151</v>
      </c>
      <c r="W73" t="s">
        <v>160</v>
      </c>
      <c r="X73" t="s">
        <v>165</v>
      </c>
      <c r="Y73">
        <v>0</v>
      </c>
      <c r="Z73">
        <v>2372</v>
      </c>
    </row>
    <row r="74" spans="1:26" x14ac:dyDescent="0.25">
      <c r="A74" s="1" t="s">
        <v>98</v>
      </c>
      <c r="B74">
        <v>2.2029999999999998</v>
      </c>
      <c r="C74">
        <v>6.3420000000000014</v>
      </c>
      <c r="D74">
        <v>9.9529999999999994</v>
      </c>
      <c r="E74">
        <v>8.9120000000000008</v>
      </c>
      <c r="F74" t="s">
        <v>137</v>
      </c>
      <c r="G74" t="s">
        <v>137</v>
      </c>
      <c r="H74" t="s">
        <v>136</v>
      </c>
      <c r="I74" t="s">
        <v>140</v>
      </c>
      <c r="J74">
        <v>0</v>
      </c>
      <c r="K74">
        <v>487</v>
      </c>
      <c r="L74" t="s">
        <v>144</v>
      </c>
      <c r="M74">
        <v>1</v>
      </c>
      <c r="N74" t="s">
        <v>98</v>
      </c>
      <c r="O74">
        <v>79</v>
      </c>
      <c r="P74">
        <v>0</v>
      </c>
      <c r="Q74">
        <v>1246</v>
      </c>
      <c r="R74">
        <v>0</v>
      </c>
      <c r="S74">
        <v>1246</v>
      </c>
      <c r="T74" t="s">
        <v>145</v>
      </c>
      <c r="U74" t="s">
        <v>147</v>
      </c>
      <c r="V74" t="s">
        <v>151</v>
      </c>
      <c r="W74" t="s">
        <v>163</v>
      </c>
      <c r="X74" t="s">
        <v>165</v>
      </c>
      <c r="Y74">
        <v>0</v>
      </c>
      <c r="Z74">
        <v>1246</v>
      </c>
    </row>
    <row r="75" spans="1:26" x14ac:dyDescent="0.25">
      <c r="A75" s="1" t="s">
        <v>99</v>
      </c>
      <c r="B75">
        <v>2.1680000000000001</v>
      </c>
      <c r="C75">
        <v>0.39779999999999999</v>
      </c>
      <c r="D75">
        <v>9.2349999999999994</v>
      </c>
      <c r="E75">
        <v>9.9350000000000005</v>
      </c>
      <c r="F75" t="s">
        <v>137</v>
      </c>
      <c r="G75" t="s">
        <v>137</v>
      </c>
      <c r="H75" t="s">
        <v>136</v>
      </c>
      <c r="I75" t="s">
        <v>139</v>
      </c>
      <c r="J75">
        <v>1</v>
      </c>
      <c r="K75">
        <v>2052</v>
      </c>
      <c r="L75" t="s">
        <v>144</v>
      </c>
      <c r="M75">
        <v>0</v>
      </c>
      <c r="N75" t="s">
        <v>99</v>
      </c>
      <c r="O75">
        <v>78</v>
      </c>
      <c r="P75">
        <v>0</v>
      </c>
      <c r="Q75">
        <v>2127</v>
      </c>
      <c r="R75">
        <v>0</v>
      </c>
      <c r="S75">
        <v>2127</v>
      </c>
      <c r="T75" t="s">
        <v>145</v>
      </c>
      <c r="U75" t="s">
        <v>147</v>
      </c>
      <c r="V75" t="s">
        <v>151</v>
      </c>
      <c r="W75" t="s">
        <v>162</v>
      </c>
      <c r="X75" t="s">
        <v>165</v>
      </c>
      <c r="Y75">
        <v>0</v>
      </c>
      <c r="Z75">
        <v>2127</v>
      </c>
    </row>
    <row r="76" spans="1:26" x14ac:dyDescent="0.25">
      <c r="A76" s="1" t="s">
        <v>100</v>
      </c>
      <c r="B76">
        <v>2.13</v>
      </c>
      <c r="C76">
        <v>0.41959999999999997</v>
      </c>
      <c r="D76">
        <v>9.4379999999999988</v>
      </c>
      <c r="E76">
        <v>8.75</v>
      </c>
      <c r="F76" t="s">
        <v>136</v>
      </c>
      <c r="G76" t="s">
        <v>136</v>
      </c>
      <c r="H76" t="s">
        <v>136</v>
      </c>
      <c r="I76" t="s">
        <v>139</v>
      </c>
      <c r="J76">
        <v>0</v>
      </c>
      <c r="K76">
        <v>174</v>
      </c>
      <c r="L76" t="s">
        <v>144</v>
      </c>
      <c r="M76">
        <v>2</v>
      </c>
      <c r="N76" t="s">
        <v>100</v>
      </c>
      <c r="O76">
        <v>61</v>
      </c>
      <c r="P76">
        <v>0</v>
      </c>
      <c r="Q76">
        <v>424</v>
      </c>
      <c r="R76">
        <v>0</v>
      </c>
      <c r="S76">
        <v>424</v>
      </c>
      <c r="T76" t="s">
        <v>146</v>
      </c>
      <c r="U76" t="s">
        <v>147</v>
      </c>
      <c r="V76" t="s">
        <v>151</v>
      </c>
      <c r="W76" t="s">
        <v>160</v>
      </c>
      <c r="X76" t="s">
        <v>167</v>
      </c>
      <c r="Y76">
        <v>0</v>
      </c>
      <c r="Z76">
        <v>424</v>
      </c>
    </row>
    <row r="77" spans="1:26" x14ac:dyDescent="0.25">
      <c r="A77" s="1" t="s">
        <v>101</v>
      </c>
      <c r="B77">
        <v>2.1120000000000001</v>
      </c>
      <c r="C77">
        <v>1.4910000000000001</v>
      </c>
      <c r="D77">
        <v>9.1059999999999999</v>
      </c>
      <c r="E77">
        <v>9.6389999999999993</v>
      </c>
      <c r="F77" t="s">
        <v>136</v>
      </c>
      <c r="G77" t="s">
        <v>136</v>
      </c>
      <c r="H77" t="s">
        <v>136</v>
      </c>
      <c r="I77" t="s">
        <v>140</v>
      </c>
      <c r="J77">
        <v>0</v>
      </c>
      <c r="K77">
        <v>352</v>
      </c>
      <c r="L77" t="s">
        <v>144</v>
      </c>
      <c r="M77">
        <v>0</v>
      </c>
      <c r="N77" t="s">
        <v>101</v>
      </c>
      <c r="O77">
        <v>76</v>
      </c>
      <c r="P77">
        <v>0</v>
      </c>
      <c r="Q77">
        <v>664</v>
      </c>
      <c r="R77">
        <v>0</v>
      </c>
      <c r="S77">
        <v>664</v>
      </c>
      <c r="T77" t="s">
        <v>145</v>
      </c>
      <c r="U77" t="s">
        <v>149</v>
      </c>
      <c r="V77" t="s">
        <v>152</v>
      </c>
      <c r="W77" t="s">
        <v>160</v>
      </c>
      <c r="X77" t="s">
        <v>166</v>
      </c>
      <c r="Y77">
        <v>0</v>
      </c>
      <c r="Z77">
        <v>664</v>
      </c>
    </row>
    <row r="78" spans="1:26" x14ac:dyDescent="0.25">
      <c r="A78" s="1" t="s">
        <v>102</v>
      </c>
      <c r="B78">
        <v>2.048</v>
      </c>
      <c r="C78">
        <v>2.3730000000000002</v>
      </c>
      <c r="D78">
        <v>9.3989999999999991</v>
      </c>
      <c r="E78">
        <v>8.0519999999999996</v>
      </c>
      <c r="F78" t="s">
        <v>136</v>
      </c>
      <c r="G78" t="s">
        <v>136</v>
      </c>
      <c r="H78" t="s">
        <v>136</v>
      </c>
      <c r="I78" t="s">
        <v>140</v>
      </c>
      <c r="J78">
        <v>0</v>
      </c>
      <c r="K78">
        <v>1347</v>
      </c>
      <c r="L78" t="s">
        <v>144</v>
      </c>
      <c r="M78">
        <v>2</v>
      </c>
      <c r="N78" t="s">
        <v>102</v>
      </c>
      <c r="O78">
        <v>62</v>
      </c>
      <c r="P78">
        <v>0</v>
      </c>
      <c r="Q78">
        <v>1347</v>
      </c>
      <c r="R78">
        <v>0</v>
      </c>
      <c r="S78">
        <v>1347</v>
      </c>
      <c r="T78" t="s">
        <v>145</v>
      </c>
      <c r="U78" t="s">
        <v>148</v>
      </c>
      <c r="V78" t="s">
        <v>151</v>
      </c>
      <c r="W78" t="s">
        <v>159</v>
      </c>
      <c r="X78" t="s">
        <v>166</v>
      </c>
      <c r="Y78">
        <v>0</v>
      </c>
      <c r="Z78">
        <v>1347</v>
      </c>
    </row>
    <row r="79" spans="1:26" x14ac:dyDescent="0.25">
      <c r="A79" s="1" t="s">
        <v>103</v>
      </c>
      <c r="B79">
        <v>2.0329999999999999</v>
      </c>
      <c r="C79">
        <v>1.9390000000000001</v>
      </c>
      <c r="D79">
        <v>10.029999999999999</v>
      </c>
      <c r="E79">
        <v>9.07</v>
      </c>
      <c r="F79" t="s">
        <v>136</v>
      </c>
      <c r="G79" t="s">
        <v>136</v>
      </c>
      <c r="H79" t="s">
        <v>136</v>
      </c>
      <c r="I79" t="s">
        <v>139</v>
      </c>
      <c r="J79">
        <v>0</v>
      </c>
      <c r="K79">
        <v>0</v>
      </c>
      <c r="L79" t="s">
        <v>144</v>
      </c>
      <c r="M79">
        <v>0</v>
      </c>
      <c r="N79" t="s">
        <v>103</v>
      </c>
      <c r="O79">
        <v>38</v>
      </c>
      <c r="P79">
        <v>0</v>
      </c>
      <c r="Q79">
        <v>1248</v>
      </c>
      <c r="R79">
        <v>0</v>
      </c>
      <c r="S79">
        <v>1248</v>
      </c>
      <c r="T79" t="s">
        <v>145</v>
      </c>
      <c r="U79" t="s">
        <v>147</v>
      </c>
      <c r="V79" t="s">
        <v>151</v>
      </c>
      <c r="W79" t="s">
        <v>156</v>
      </c>
      <c r="X79" t="s">
        <v>165</v>
      </c>
      <c r="Y79">
        <v>0</v>
      </c>
      <c r="Z79">
        <v>1248</v>
      </c>
    </row>
    <row r="80" spans="1:26" x14ac:dyDescent="0.25">
      <c r="A80" s="1" t="s">
        <v>104</v>
      </c>
      <c r="B80">
        <v>1.92</v>
      </c>
      <c r="C80">
        <v>2.3980000000000001</v>
      </c>
      <c r="D80">
        <v>9.6999999999999993</v>
      </c>
      <c r="E80">
        <v>9.8849999999999998</v>
      </c>
      <c r="F80" t="s">
        <v>137</v>
      </c>
      <c r="G80" t="s">
        <v>137</v>
      </c>
      <c r="H80" t="s">
        <v>136</v>
      </c>
      <c r="I80" t="s">
        <v>140</v>
      </c>
      <c r="J80">
        <v>0</v>
      </c>
      <c r="K80">
        <v>1271</v>
      </c>
      <c r="L80" t="s">
        <v>144</v>
      </c>
      <c r="M80">
        <v>0</v>
      </c>
      <c r="N80" t="s">
        <v>104</v>
      </c>
      <c r="O80">
        <v>50</v>
      </c>
      <c r="P80">
        <v>0</v>
      </c>
      <c r="Q80">
        <v>1631</v>
      </c>
      <c r="R80">
        <v>0</v>
      </c>
      <c r="S80">
        <v>1631</v>
      </c>
      <c r="T80" t="s">
        <v>145</v>
      </c>
      <c r="U80" t="s">
        <v>147</v>
      </c>
      <c r="V80" t="s">
        <v>151</v>
      </c>
      <c r="W80" t="s">
        <v>155</v>
      </c>
      <c r="X80" t="s">
        <v>165</v>
      </c>
      <c r="Y80">
        <v>0</v>
      </c>
      <c r="Z80">
        <v>1631</v>
      </c>
    </row>
    <row r="81" spans="1:26" x14ac:dyDescent="0.25">
      <c r="A81" s="1" t="s">
        <v>105</v>
      </c>
      <c r="B81">
        <v>1.891</v>
      </c>
      <c r="C81">
        <v>0</v>
      </c>
      <c r="D81">
        <v>9.8550000000000004</v>
      </c>
      <c r="E81">
        <v>10.029999999999999</v>
      </c>
      <c r="F81" t="s">
        <v>137</v>
      </c>
      <c r="G81" t="s">
        <v>137</v>
      </c>
      <c r="H81" t="s">
        <v>136</v>
      </c>
      <c r="I81" t="s">
        <v>142</v>
      </c>
      <c r="J81">
        <v>0</v>
      </c>
      <c r="K81">
        <v>18</v>
      </c>
      <c r="L81" t="s">
        <v>144</v>
      </c>
      <c r="M81">
        <v>0</v>
      </c>
      <c r="N81" t="s">
        <v>105</v>
      </c>
      <c r="O81">
        <v>60</v>
      </c>
      <c r="P81">
        <v>1</v>
      </c>
      <c r="Q81">
        <v>431</v>
      </c>
      <c r="R81">
        <v>0</v>
      </c>
      <c r="S81">
        <v>502</v>
      </c>
      <c r="T81" t="s">
        <v>145</v>
      </c>
      <c r="U81" t="s">
        <v>147</v>
      </c>
      <c r="V81" t="s">
        <v>151</v>
      </c>
      <c r="W81" t="s">
        <v>162</v>
      </c>
      <c r="X81" t="s">
        <v>169</v>
      </c>
      <c r="Y81">
        <v>1</v>
      </c>
      <c r="Z81">
        <v>431</v>
      </c>
    </row>
    <row r="82" spans="1:26" x14ac:dyDescent="0.25">
      <c r="A82" s="1" t="s">
        <v>106</v>
      </c>
      <c r="B82">
        <v>1.875</v>
      </c>
      <c r="C82">
        <v>0</v>
      </c>
      <c r="D82">
        <v>9.4870000000000001</v>
      </c>
      <c r="E82">
        <v>8.5549999999999997</v>
      </c>
      <c r="F82" t="s">
        <v>136</v>
      </c>
      <c r="G82" t="s">
        <v>136</v>
      </c>
      <c r="H82" t="s">
        <v>136</v>
      </c>
      <c r="I82" t="s">
        <v>139</v>
      </c>
      <c r="J82">
        <v>0</v>
      </c>
      <c r="K82">
        <v>0</v>
      </c>
      <c r="L82" t="s">
        <v>144</v>
      </c>
      <c r="M82">
        <v>2</v>
      </c>
      <c r="N82" t="s">
        <v>106</v>
      </c>
      <c r="O82">
        <v>43</v>
      </c>
      <c r="P82">
        <v>0</v>
      </c>
      <c r="Q82">
        <v>0</v>
      </c>
      <c r="R82">
        <v>0</v>
      </c>
      <c r="S82">
        <v>0</v>
      </c>
      <c r="T82" t="s">
        <v>145</v>
      </c>
      <c r="U82" t="s">
        <v>147</v>
      </c>
      <c r="V82" t="s">
        <v>151</v>
      </c>
      <c r="W82" t="s">
        <v>156</v>
      </c>
      <c r="X82" t="s">
        <v>165</v>
      </c>
      <c r="Y82">
        <v>0</v>
      </c>
      <c r="Z82">
        <v>0</v>
      </c>
    </row>
    <row r="83" spans="1:26" x14ac:dyDescent="0.25">
      <c r="A83" s="1" t="s">
        <v>107</v>
      </c>
      <c r="B83">
        <v>1.871</v>
      </c>
      <c r="C83">
        <v>3.581</v>
      </c>
      <c r="D83">
        <v>9.9009999999999998</v>
      </c>
      <c r="E83">
        <v>7.944</v>
      </c>
      <c r="F83" t="s">
        <v>137</v>
      </c>
      <c r="G83" t="s">
        <v>137</v>
      </c>
      <c r="H83" t="s">
        <v>136</v>
      </c>
      <c r="I83" t="s">
        <v>140</v>
      </c>
      <c r="J83">
        <v>0</v>
      </c>
      <c r="K83">
        <v>1</v>
      </c>
      <c r="L83" t="s">
        <v>144</v>
      </c>
      <c r="M83">
        <v>1</v>
      </c>
      <c r="N83" t="s">
        <v>107</v>
      </c>
      <c r="O83">
        <v>61</v>
      </c>
      <c r="P83">
        <v>0</v>
      </c>
      <c r="Q83">
        <v>297</v>
      </c>
      <c r="R83">
        <v>0</v>
      </c>
      <c r="S83">
        <v>297</v>
      </c>
      <c r="T83" t="s">
        <v>145</v>
      </c>
      <c r="U83" t="s">
        <v>147</v>
      </c>
      <c r="V83" t="s">
        <v>151</v>
      </c>
      <c r="W83" t="s">
        <v>155</v>
      </c>
      <c r="X83" t="s">
        <v>165</v>
      </c>
      <c r="Y83">
        <v>0</v>
      </c>
      <c r="Z83">
        <v>297</v>
      </c>
    </row>
    <row r="84" spans="1:26" x14ac:dyDescent="0.25">
      <c r="A84" s="1" t="s">
        <v>108</v>
      </c>
      <c r="B84">
        <v>1.87</v>
      </c>
      <c r="C84">
        <v>0</v>
      </c>
      <c r="D84">
        <v>8.3740000000000006</v>
      </c>
      <c r="E84">
        <v>8.8780000000000001</v>
      </c>
      <c r="F84" t="s">
        <v>137</v>
      </c>
      <c r="G84" t="s">
        <v>137</v>
      </c>
      <c r="H84" t="s">
        <v>136</v>
      </c>
      <c r="I84" t="s">
        <v>139</v>
      </c>
      <c r="J84">
        <v>0</v>
      </c>
      <c r="K84">
        <v>3</v>
      </c>
      <c r="L84" t="s">
        <v>144</v>
      </c>
      <c r="M84">
        <v>2</v>
      </c>
      <c r="N84" t="s">
        <v>108</v>
      </c>
      <c r="O84">
        <v>34</v>
      </c>
      <c r="P84">
        <v>1</v>
      </c>
      <c r="Q84">
        <v>136</v>
      </c>
      <c r="R84">
        <v>0</v>
      </c>
      <c r="S84">
        <v>379</v>
      </c>
      <c r="T84" t="s">
        <v>145</v>
      </c>
      <c r="U84" t="s">
        <v>147</v>
      </c>
      <c r="V84" t="s">
        <v>151</v>
      </c>
      <c r="W84" t="s">
        <v>159</v>
      </c>
      <c r="X84" t="s">
        <v>165</v>
      </c>
      <c r="Y84">
        <v>1</v>
      </c>
      <c r="Z84">
        <v>136</v>
      </c>
    </row>
    <row r="85" spans="1:26" x14ac:dyDescent="0.25">
      <c r="A85" s="1" t="s">
        <v>109</v>
      </c>
      <c r="B85">
        <v>1.8320000000000001</v>
      </c>
      <c r="C85">
        <v>4.1859999999999999</v>
      </c>
      <c r="D85">
        <v>9.33</v>
      </c>
      <c r="E85">
        <v>8.3239999999999998</v>
      </c>
      <c r="F85" t="s">
        <v>136</v>
      </c>
      <c r="G85" t="s">
        <v>137</v>
      </c>
      <c r="H85" t="s">
        <v>136</v>
      </c>
      <c r="I85" t="s">
        <v>139</v>
      </c>
      <c r="J85">
        <v>0</v>
      </c>
      <c r="K85">
        <v>735</v>
      </c>
      <c r="L85" t="s">
        <v>144</v>
      </c>
      <c r="M85">
        <v>1</v>
      </c>
      <c r="N85" t="s">
        <v>109</v>
      </c>
      <c r="O85">
        <v>62</v>
      </c>
      <c r="P85">
        <v>0</v>
      </c>
      <c r="Q85">
        <v>1925</v>
      </c>
      <c r="R85">
        <v>0</v>
      </c>
      <c r="S85">
        <v>1925</v>
      </c>
      <c r="T85" t="s">
        <v>145</v>
      </c>
      <c r="U85" t="s">
        <v>147</v>
      </c>
      <c r="V85" t="s">
        <v>151</v>
      </c>
      <c r="W85" t="s">
        <v>160</v>
      </c>
      <c r="X85" t="s">
        <v>165</v>
      </c>
      <c r="Y85">
        <v>0</v>
      </c>
      <c r="Z85">
        <v>1925</v>
      </c>
    </row>
    <row r="86" spans="1:26" x14ac:dyDescent="0.25">
      <c r="A86" s="1" t="s">
        <v>110</v>
      </c>
      <c r="B86">
        <v>1.825</v>
      </c>
      <c r="C86">
        <v>0</v>
      </c>
      <c r="D86">
        <v>9.6950000000000003</v>
      </c>
      <c r="E86">
        <v>8.3879999999999999</v>
      </c>
      <c r="F86" t="s">
        <v>136</v>
      </c>
      <c r="G86" t="s">
        <v>136</v>
      </c>
      <c r="H86" t="s">
        <v>136</v>
      </c>
      <c r="I86" t="s">
        <v>139</v>
      </c>
      <c r="J86">
        <v>0</v>
      </c>
      <c r="K86">
        <v>495</v>
      </c>
      <c r="L86" t="s">
        <v>144</v>
      </c>
      <c r="M86">
        <v>2</v>
      </c>
      <c r="N86" t="s">
        <v>110</v>
      </c>
      <c r="O86">
        <v>43</v>
      </c>
      <c r="P86">
        <v>0</v>
      </c>
      <c r="Q86">
        <v>495</v>
      </c>
      <c r="R86">
        <v>0</v>
      </c>
      <c r="S86">
        <v>495</v>
      </c>
      <c r="T86" t="s">
        <v>145</v>
      </c>
      <c r="U86" t="s">
        <v>147</v>
      </c>
      <c r="V86" t="s">
        <v>151</v>
      </c>
      <c r="W86" t="s">
        <v>160</v>
      </c>
      <c r="X86" t="s">
        <v>165</v>
      </c>
      <c r="Y86">
        <v>0</v>
      </c>
      <c r="Z86">
        <v>495</v>
      </c>
    </row>
    <row r="87" spans="1:26" x14ac:dyDescent="0.25">
      <c r="A87" s="1" t="s">
        <v>111</v>
      </c>
      <c r="B87">
        <v>1.762</v>
      </c>
      <c r="C87">
        <v>0.92390000000000005</v>
      </c>
      <c r="D87">
        <v>9.36</v>
      </c>
      <c r="E87">
        <v>8.3960000000000008</v>
      </c>
      <c r="F87" t="s">
        <v>136</v>
      </c>
      <c r="G87" t="s">
        <v>136</v>
      </c>
      <c r="H87" t="s">
        <v>136</v>
      </c>
      <c r="I87" t="s">
        <v>139</v>
      </c>
      <c r="J87">
        <v>0</v>
      </c>
      <c r="K87">
        <v>243</v>
      </c>
      <c r="L87" t="s">
        <v>144</v>
      </c>
      <c r="M87">
        <v>2</v>
      </c>
      <c r="N87" t="s">
        <v>111</v>
      </c>
      <c r="O87">
        <v>79</v>
      </c>
      <c r="P87">
        <v>0</v>
      </c>
      <c r="Q87">
        <v>303</v>
      </c>
      <c r="R87">
        <v>0</v>
      </c>
      <c r="S87">
        <v>303</v>
      </c>
      <c r="T87" t="s">
        <v>145</v>
      </c>
      <c r="U87" t="s">
        <v>147</v>
      </c>
      <c r="V87" t="s">
        <v>151</v>
      </c>
      <c r="W87" t="s">
        <v>156</v>
      </c>
      <c r="X87" t="s">
        <v>166</v>
      </c>
      <c r="Y87">
        <v>0</v>
      </c>
      <c r="Z87">
        <v>303</v>
      </c>
    </row>
    <row r="88" spans="1:26" x14ac:dyDescent="0.25">
      <c r="A88" s="1" t="s">
        <v>112</v>
      </c>
      <c r="B88">
        <v>1.73</v>
      </c>
      <c r="C88">
        <v>0.995</v>
      </c>
      <c r="D88">
        <v>9.76</v>
      </c>
      <c r="E88">
        <v>9.4949999999999992</v>
      </c>
      <c r="F88" t="s">
        <v>136</v>
      </c>
      <c r="G88" t="s">
        <v>136</v>
      </c>
      <c r="H88" t="s">
        <v>136</v>
      </c>
      <c r="I88" t="s">
        <v>140</v>
      </c>
      <c r="J88">
        <v>0</v>
      </c>
      <c r="K88">
        <v>145</v>
      </c>
      <c r="L88" t="s">
        <v>144</v>
      </c>
      <c r="M88">
        <v>0</v>
      </c>
      <c r="N88" t="s">
        <v>112</v>
      </c>
      <c r="O88">
        <v>36</v>
      </c>
      <c r="P88">
        <v>0</v>
      </c>
      <c r="Q88">
        <v>519</v>
      </c>
      <c r="R88">
        <v>0</v>
      </c>
      <c r="S88">
        <v>519</v>
      </c>
      <c r="T88" t="s">
        <v>145</v>
      </c>
      <c r="U88" t="s">
        <v>147</v>
      </c>
      <c r="V88" t="s">
        <v>151</v>
      </c>
      <c r="W88" t="s">
        <v>158</v>
      </c>
      <c r="X88" t="s">
        <v>165</v>
      </c>
      <c r="Y88">
        <v>0</v>
      </c>
      <c r="Z88">
        <v>519</v>
      </c>
    </row>
    <row r="89" spans="1:26" x14ac:dyDescent="0.25">
      <c r="A89" s="1" t="s">
        <v>113</v>
      </c>
      <c r="B89">
        <v>1.641</v>
      </c>
      <c r="C89">
        <v>4.1660000000000004</v>
      </c>
      <c r="D89">
        <v>9.5359999999999996</v>
      </c>
      <c r="E89">
        <v>8.98</v>
      </c>
      <c r="F89" t="s">
        <v>136</v>
      </c>
      <c r="G89" t="s">
        <v>136</v>
      </c>
      <c r="H89" t="s">
        <v>136</v>
      </c>
      <c r="I89" t="s">
        <v>140</v>
      </c>
      <c r="J89">
        <v>1</v>
      </c>
      <c r="K89">
        <v>161</v>
      </c>
      <c r="L89" t="s">
        <v>144</v>
      </c>
      <c r="M89">
        <v>1</v>
      </c>
      <c r="N89" t="s">
        <v>113</v>
      </c>
      <c r="O89">
        <v>70</v>
      </c>
      <c r="P89">
        <v>0</v>
      </c>
      <c r="Q89">
        <v>172</v>
      </c>
      <c r="R89">
        <v>0</v>
      </c>
      <c r="S89">
        <v>172</v>
      </c>
      <c r="T89" t="s">
        <v>145</v>
      </c>
      <c r="U89" t="s">
        <v>147</v>
      </c>
      <c r="V89" t="s">
        <v>152</v>
      </c>
      <c r="W89" t="s">
        <v>158</v>
      </c>
      <c r="X89" t="s">
        <v>165</v>
      </c>
      <c r="Y89">
        <v>0</v>
      </c>
      <c r="Z89">
        <v>172</v>
      </c>
    </row>
    <row r="90" spans="1:26" x14ac:dyDescent="0.25">
      <c r="A90" s="1" t="s">
        <v>114</v>
      </c>
      <c r="B90">
        <v>1.629</v>
      </c>
      <c r="C90">
        <v>0.60719999999999996</v>
      </c>
      <c r="D90">
        <v>9.7059999999999995</v>
      </c>
      <c r="E90">
        <v>8.2370000000000001</v>
      </c>
      <c r="F90" t="s">
        <v>136</v>
      </c>
      <c r="G90" t="s">
        <v>137</v>
      </c>
      <c r="H90" t="s">
        <v>136</v>
      </c>
      <c r="I90" t="s">
        <v>141</v>
      </c>
      <c r="J90">
        <v>0</v>
      </c>
      <c r="K90">
        <v>248</v>
      </c>
      <c r="L90" t="s">
        <v>144</v>
      </c>
      <c r="M90">
        <v>2</v>
      </c>
      <c r="N90" t="s">
        <v>114</v>
      </c>
      <c r="O90">
        <v>48</v>
      </c>
      <c r="P90">
        <v>0</v>
      </c>
      <c r="Q90">
        <v>532</v>
      </c>
      <c r="R90">
        <v>0</v>
      </c>
      <c r="S90">
        <v>532</v>
      </c>
      <c r="T90" t="s">
        <v>145</v>
      </c>
      <c r="U90" t="s">
        <v>147</v>
      </c>
      <c r="V90" t="s">
        <v>151</v>
      </c>
      <c r="W90" t="s">
        <v>156</v>
      </c>
      <c r="X90" t="s">
        <v>167</v>
      </c>
      <c r="Y90">
        <v>0</v>
      </c>
      <c r="Z90">
        <v>532</v>
      </c>
    </row>
    <row r="91" spans="1:26" x14ac:dyDescent="0.25">
      <c r="A91" s="1" t="s">
        <v>115</v>
      </c>
      <c r="B91">
        <v>1.585</v>
      </c>
      <c r="C91">
        <v>0</v>
      </c>
      <c r="D91">
        <v>9.4429999999999996</v>
      </c>
      <c r="E91">
        <v>8.8109999999999999</v>
      </c>
      <c r="F91" t="s">
        <v>137</v>
      </c>
      <c r="G91" t="s">
        <v>137</v>
      </c>
      <c r="H91" t="s">
        <v>136</v>
      </c>
      <c r="I91" t="s">
        <v>139</v>
      </c>
      <c r="J91">
        <v>0</v>
      </c>
      <c r="K91">
        <v>7</v>
      </c>
      <c r="L91" t="s">
        <v>144</v>
      </c>
      <c r="M91">
        <v>2</v>
      </c>
      <c r="N91" t="s">
        <v>115</v>
      </c>
      <c r="O91">
        <v>53</v>
      </c>
      <c r="P91">
        <v>0</v>
      </c>
      <c r="Q91">
        <v>366</v>
      </c>
      <c r="R91">
        <v>0</v>
      </c>
      <c r="S91">
        <v>366</v>
      </c>
      <c r="T91" t="s">
        <v>145</v>
      </c>
      <c r="U91" t="s">
        <v>147</v>
      </c>
      <c r="V91" t="s">
        <v>151</v>
      </c>
      <c r="W91" t="s">
        <v>159</v>
      </c>
      <c r="X91" t="s">
        <v>165</v>
      </c>
      <c r="Y91">
        <v>0</v>
      </c>
      <c r="Z91">
        <v>366</v>
      </c>
    </row>
    <row r="92" spans="1:26" x14ac:dyDescent="0.25">
      <c r="A92" s="1" t="s">
        <v>116</v>
      </c>
      <c r="B92">
        <v>1.536</v>
      </c>
      <c r="C92">
        <v>0.96350000000000002</v>
      </c>
      <c r="D92">
        <v>9.5190000000000001</v>
      </c>
      <c r="E92">
        <v>8.9990000000000006</v>
      </c>
      <c r="F92" t="s">
        <v>136</v>
      </c>
      <c r="G92" t="s">
        <v>136</v>
      </c>
      <c r="H92" t="s">
        <v>136</v>
      </c>
      <c r="I92" t="s">
        <v>139</v>
      </c>
      <c r="J92">
        <v>0</v>
      </c>
      <c r="K92">
        <v>0</v>
      </c>
      <c r="L92" t="s">
        <v>144</v>
      </c>
      <c r="M92">
        <v>2</v>
      </c>
      <c r="N92" t="s">
        <v>116</v>
      </c>
      <c r="O92">
        <v>52</v>
      </c>
      <c r="P92">
        <v>1</v>
      </c>
      <c r="Q92">
        <v>443</v>
      </c>
      <c r="R92">
        <v>1</v>
      </c>
      <c r="S92">
        <v>678</v>
      </c>
      <c r="T92" t="s">
        <v>145</v>
      </c>
      <c r="U92" t="s">
        <v>147</v>
      </c>
      <c r="V92" t="s">
        <v>151</v>
      </c>
      <c r="W92" t="s">
        <v>159</v>
      </c>
      <c r="X92" t="s">
        <v>165</v>
      </c>
      <c r="Y92">
        <v>1</v>
      </c>
      <c r="Z92">
        <v>443</v>
      </c>
    </row>
    <row r="93" spans="1:26" x14ac:dyDescent="0.25">
      <c r="A93" s="1" t="s">
        <v>117</v>
      </c>
      <c r="B93">
        <v>1.4870000000000001</v>
      </c>
      <c r="C93">
        <v>1.288</v>
      </c>
      <c r="D93">
        <v>10.06</v>
      </c>
      <c r="E93">
        <v>8.7899999999999991</v>
      </c>
      <c r="F93" t="s">
        <v>136</v>
      </c>
      <c r="G93" t="s">
        <v>136</v>
      </c>
      <c r="H93" t="s">
        <v>136</v>
      </c>
      <c r="I93" t="s">
        <v>139</v>
      </c>
      <c r="J93">
        <v>0</v>
      </c>
      <c r="K93">
        <v>1686</v>
      </c>
      <c r="L93" t="s">
        <v>144</v>
      </c>
      <c r="M93">
        <v>0</v>
      </c>
      <c r="N93" t="s">
        <v>117</v>
      </c>
      <c r="O93">
        <v>34</v>
      </c>
      <c r="P93">
        <v>0</v>
      </c>
      <c r="Q93">
        <v>1686</v>
      </c>
      <c r="R93">
        <v>0</v>
      </c>
      <c r="S93">
        <v>1686</v>
      </c>
      <c r="T93" t="s">
        <v>145</v>
      </c>
      <c r="U93" t="s">
        <v>147</v>
      </c>
      <c r="V93" t="s">
        <v>151</v>
      </c>
      <c r="W93" t="s">
        <v>157</v>
      </c>
      <c r="X93" t="s">
        <v>165</v>
      </c>
      <c r="Y93">
        <v>0</v>
      </c>
      <c r="Z93">
        <v>1686</v>
      </c>
    </row>
    <row r="94" spans="1:26" x14ac:dyDescent="0.25">
      <c r="A94" s="1" t="s">
        <v>118</v>
      </c>
      <c r="B94">
        <v>1.321</v>
      </c>
      <c r="C94">
        <v>4.5529999999999999</v>
      </c>
      <c r="D94">
        <v>10.25</v>
      </c>
      <c r="E94">
        <v>9.1790000000000003</v>
      </c>
      <c r="F94" t="s">
        <v>137</v>
      </c>
      <c r="G94" t="s">
        <v>137</v>
      </c>
      <c r="H94" t="s">
        <v>136</v>
      </c>
      <c r="I94" t="s">
        <v>140</v>
      </c>
      <c r="J94">
        <v>0</v>
      </c>
      <c r="K94">
        <v>520</v>
      </c>
      <c r="L94" t="s">
        <v>144</v>
      </c>
      <c r="M94">
        <v>1</v>
      </c>
      <c r="N94" t="s">
        <v>118</v>
      </c>
      <c r="O94">
        <v>55</v>
      </c>
      <c r="P94">
        <v>0</v>
      </c>
      <c r="Q94">
        <v>521</v>
      </c>
      <c r="R94">
        <v>0</v>
      </c>
      <c r="S94">
        <v>521</v>
      </c>
      <c r="T94" t="s">
        <v>145</v>
      </c>
      <c r="U94" t="s">
        <v>147</v>
      </c>
      <c r="V94" t="s">
        <v>151</v>
      </c>
      <c r="W94" t="s">
        <v>163</v>
      </c>
      <c r="X94" t="s">
        <v>166</v>
      </c>
      <c r="Y94">
        <v>0</v>
      </c>
      <c r="Z94">
        <v>521</v>
      </c>
    </row>
    <row r="95" spans="1:26" x14ac:dyDescent="0.25">
      <c r="A95" s="1" t="s">
        <v>119</v>
      </c>
      <c r="B95">
        <v>1.2989999999999999</v>
      </c>
      <c r="C95">
        <v>1.117</v>
      </c>
      <c r="D95">
        <v>9.5229999999999997</v>
      </c>
      <c r="E95">
        <v>8.5440000000000005</v>
      </c>
      <c r="F95" t="s">
        <v>136</v>
      </c>
      <c r="G95" t="s">
        <v>136</v>
      </c>
      <c r="H95" t="s">
        <v>136</v>
      </c>
      <c r="I95" t="s">
        <v>140</v>
      </c>
      <c r="J95">
        <v>0</v>
      </c>
      <c r="K95">
        <v>18</v>
      </c>
      <c r="L95" t="s">
        <v>144</v>
      </c>
      <c r="M95">
        <v>2</v>
      </c>
      <c r="N95" t="s">
        <v>119</v>
      </c>
      <c r="O95">
        <v>48</v>
      </c>
      <c r="P95">
        <v>0</v>
      </c>
      <c r="Q95">
        <v>496</v>
      </c>
      <c r="R95">
        <v>0</v>
      </c>
      <c r="S95">
        <v>496</v>
      </c>
      <c r="T95" t="s">
        <v>146</v>
      </c>
      <c r="U95" t="s">
        <v>149</v>
      </c>
      <c r="V95" t="s">
        <v>151</v>
      </c>
      <c r="W95" t="s">
        <v>161</v>
      </c>
      <c r="X95" t="s">
        <v>165</v>
      </c>
      <c r="Y95">
        <v>0</v>
      </c>
      <c r="Z95">
        <v>496</v>
      </c>
    </row>
    <row r="96" spans="1:26" x14ac:dyDescent="0.25">
      <c r="A96" s="1" t="s">
        <v>120</v>
      </c>
      <c r="B96">
        <v>1.1379999999999999</v>
      </c>
      <c r="C96">
        <v>6.1550000000000002</v>
      </c>
      <c r="D96">
        <v>10.130000000000001</v>
      </c>
      <c r="E96">
        <v>10.51</v>
      </c>
      <c r="F96" t="s">
        <v>137</v>
      </c>
      <c r="G96" t="s">
        <v>137</v>
      </c>
      <c r="H96" t="s">
        <v>136</v>
      </c>
      <c r="I96" t="s">
        <v>140</v>
      </c>
      <c r="J96">
        <v>0</v>
      </c>
      <c r="K96">
        <v>1034</v>
      </c>
      <c r="L96" t="s">
        <v>144</v>
      </c>
      <c r="M96">
        <v>0</v>
      </c>
      <c r="N96" t="s">
        <v>120</v>
      </c>
      <c r="O96">
        <v>43</v>
      </c>
      <c r="P96">
        <v>1</v>
      </c>
      <c r="Q96">
        <v>366</v>
      </c>
      <c r="R96">
        <v>0</v>
      </c>
      <c r="S96">
        <v>1308</v>
      </c>
      <c r="T96" t="s">
        <v>145</v>
      </c>
      <c r="U96" t="s">
        <v>147</v>
      </c>
      <c r="V96" t="s">
        <v>151</v>
      </c>
      <c r="W96" t="s">
        <v>161</v>
      </c>
      <c r="X96" t="s">
        <v>171</v>
      </c>
      <c r="Y96">
        <v>1</v>
      </c>
      <c r="Z96">
        <v>366</v>
      </c>
    </row>
    <row r="97" spans="1:26" x14ac:dyDescent="0.25">
      <c r="A97" s="1" t="s">
        <v>121</v>
      </c>
      <c r="B97">
        <v>1.121</v>
      </c>
      <c r="C97">
        <v>0.66690000000000005</v>
      </c>
      <c r="D97">
        <v>8.9169999999999998</v>
      </c>
      <c r="E97">
        <v>7.5289999999999999</v>
      </c>
      <c r="F97" t="s">
        <v>136</v>
      </c>
      <c r="G97" t="s">
        <v>136</v>
      </c>
      <c r="H97" t="s">
        <v>136</v>
      </c>
      <c r="I97" t="s">
        <v>140</v>
      </c>
      <c r="J97">
        <v>0</v>
      </c>
      <c r="K97">
        <v>439</v>
      </c>
      <c r="L97" t="s">
        <v>144</v>
      </c>
      <c r="M97">
        <v>2</v>
      </c>
      <c r="N97" t="s">
        <v>121</v>
      </c>
      <c r="O97">
        <v>61</v>
      </c>
      <c r="P97">
        <v>0</v>
      </c>
      <c r="Q97">
        <v>754</v>
      </c>
      <c r="R97">
        <v>0</v>
      </c>
      <c r="S97">
        <v>754</v>
      </c>
      <c r="T97" t="s">
        <v>145</v>
      </c>
      <c r="U97" t="s">
        <v>147</v>
      </c>
      <c r="V97" t="s">
        <v>152</v>
      </c>
      <c r="W97" t="s">
        <v>158</v>
      </c>
      <c r="X97" t="s">
        <v>165</v>
      </c>
      <c r="Y97">
        <v>0</v>
      </c>
      <c r="Z97">
        <v>754</v>
      </c>
    </row>
    <row r="98" spans="1:26" x14ac:dyDescent="0.25">
      <c r="A98" s="1" t="s">
        <v>122</v>
      </c>
      <c r="B98">
        <v>1.0249999999999999</v>
      </c>
      <c r="C98">
        <v>2.2610000000000001</v>
      </c>
      <c r="D98">
        <v>8.9379999999999988</v>
      </c>
      <c r="E98">
        <v>8.6310000000000002</v>
      </c>
      <c r="F98" t="s">
        <v>136</v>
      </c>
      <c r="G98" t="s">
        <v>137</v>
      </c>
      <c r="H98" t="s">
        <v>136</v>
      </c>
      <c r="I98" t="s">
        <v>139</v>
      </c>
      <c r="J98">
        <v>0</v>
      </c>
      <c r="K98">
        <v>941</v>
      </c>
      <c r="L98" t="s">
        <v>144</v>
      </c>
      <c r="M98">
        <v>2</v>
      </c>
      <c r="N98" t="s">
        <v>122</v>
      </c>
      <c r="O98">
        <v>56</v>
      </c>
      <c r="P98">
        <v>0</v>
      </c>
      <c r="Q98">
        <v>1229</v>
      </c>
      <c r="R98">
        <v>0</v>
      </c>
      <c r="S98">
        <v>1229</v>
      </c>
      <c r="T98" t="s">
        <v>145</v>
      </c>
      <c r="U98" t="s">
        <v>147</v>
      </c>
      <c r="V98" t="s">
        <v>151</v>
      </c>
      <c r="W98" t="s">
        <v>157</v>
      </c>
      <c r="X98" t="s">
        <v>165</v>
      </c>
      <c r="Y98">
        <v>0</v>
      </c>
      <c r="Z98">
        <v>1229</v>
      </c>
    </row>
    <row r="99" spans="1:26" x14ac:dyDescent="0.25">
      <c r="A99" s="1" t="s">
        <v>123</v>
      </c>
      <c r="B99">
        <v>0.9052</v>
      </c>
      <c r="C99">
        <v>0.52249999999999996</v>
      </c>
      <c r="D99">
        <v>9.1479999999999997</v>
      </c>
      <c r="E99">
        <v>8.9489999999999998</v>
      </c>
      <c r="F99" t="s">
        <v>136</v>
      </c>
      <c r="G99" t="s">
        <v>136</v>
      </c>
      <c r="H99" t="s">
        <v>136</v>
      </c>
      <c r="I99" t="s">
        <v>140</v>
      </c>
      <c r="J99">
        <v>0</v>
      </c>
      <c r="K99">
        <v>31</v>
      </c>
      <c r="L99" t="s">
        <v>144</v>
      </c>
      <c r="M99">
        <v>2</v>
      </c>
      <c r="N99" t="s">
        <v>123</v>
      </c>
      <c r="O99">
        <v>57</v>
      </c>
      <c r="P99">
        <v>0</v>
      </c>
      <c r="Q99">
        <v>31</v>
      </c>
      <c r="R99">
        <v>0</v>
      </c>
      <c r="S99">
        <v>31</v>
      </c>
      <c r="T99" t="s">
        <v>145</v>
      </c>
      <c r="U99" t="s">
        <v>147</v>
      </c>
      <c r="V99" t="s">
        <v>151</v>
      </c>
      <c r="W99" t="s">
        <v>161</v>
      </c>
      <c r="X99" t="s">
        <v>165</v>
      </c>
      <c r="Y99">
        <v>0</v>
      </c>
      <c r="Z99">
        <v>31</v>
      </c>
    </row>
    <row r="100" spans="1:26" x14ac:dyDescent="0.25">
      <c r="A100" s="1" t="s">
        <v>124</v>
      </c>
      <c r="B100">
        <v>0.87109999999999999</v>
      </c>
      <c r="C100">
        <v>3.008</v>
      </c>
      <c r="D100">
        <v>10.039999999999999</v>
      </c>
      <c r="E100">
        <v>7.8390000000000004</v>
      </c>
      <c r="F100" t="s">
        <v>137</v>
      </c>
      <c r="G100" t="s">
        <v>137</v>
      </c>
      <c r="H100" t="s">
        <v>136</v>
      </c>
      <c r="I100" t="s">
        <v>139</v>
      </c>
      <c r="J100">
        <v>0</v>
      </c>
      <c r="K100">
        <v>2426</v>
      </c>
      <c r="L100" t="s">
        <v>144</v>
      </c>
      <c r="M100">
        <v>1</v>
      </c>
      <c r="N100" t="s">
        <v>124</v>
      </c>
      <c r="O100">
        <v>64</v>
      </c>
      <c r="P100">
        <v>0</v>
      </c>
      <c r="Q100">
        <v>2426</v>
      </c>
      <c r="R100">
        <v>0</v>
      </c>
      <c r="S100">
        <v>2426</v>
      </c>
      <c r="T100" t="s">
        <v>145</v>
      </c>
      <c r="U100" t="s">
        <v>147</v>
      </c>
      <c r="V100" t="s">
        <v>151</v>
      </c>
      <c r="W100" t="s">
        <v>157</v>
      </c>
      <c r="X100" t="s">
        <v>165</v>
      </c>
      <c r="Y100">
        <v>0</v>
      </c>
      <c r="Z100">
        <v>2426</v>
      </c>
    </row>
    <row r="101" spans="1:26" x14ac:dyDescent="0.25">
      <c r="A101" s="1" t="s">
        <v>125</v>
      </c>
      <c r="B101">
        <v>0.84119999999999995</v>
      </c>
      <c r="C101">
        <v>2.4209999999999998</v>
      </c>
      <c r="D101">
        <v>9.27</v>
      </c>
      <c r="E101">
        <v>8.0020000000000007</v>
      </c>
      <c r="F101" t="s">
        <v>136</v>
      </c>
      <c r="G101" t="s">
        <v>137</v>
      </c>
      <c r="H101" t="s">
        <v>136</v>
      </c>
      <c r="I101" t="s">
        <v>141</v>
      </c>
      <c r="J101">
        <v>0</v>
      </c>
      <c r="K101">
        <v>588</v>
      </c>
      <c r="L101" t="s">
        <v>144</v>
      </c>
      <c r="M101">
        <v>2</v>
      </c>
      <c r="N101" t="s">
        <v>125</v>
      </c>
      <c r="O101">
        <v>56</v>
      </c>
      <c r="P101">
        <v>1</v>
      </c>
      <c r="Q101">
        <v>54</v>
      </c>
      <c r="R101">
        <v>0</v>
      </c>
      <c r="S101">
        <v>2128</v>
      </c>
      <c r="T101" t="s">
        <v>145</v>
      </c>
      <c r="U101" t="s">
        <v>147</v>
      </c>
      <c r="V101" t="s">
        <v>151</v>
      </c>
      <c r="W101" t="s">
        <v>156</v>
      </c>
      <c r="X101" t="s">
        <v>167</v>
      </c>
      <c r="Y101">
        <v>1</v>
      </c>
      <c r="Z101">
        <v>54</v>
      </c>
    </row>
    <row r="102" spans="1:26" x14ac:dyDescent="0.25">
      <c r="A102" s="1" t="s">
        <v>126</v>
      </c>
      <c r="B102">
        <v>0.74570000000000003</v>
      </c>
      <c r="C102">
        <v>3.3889999999999998</v>
      </c>
      <c r="D102">
        <v>9.6300000000000008</v>
      </c>
      <c r="E102">
        <v>8.597999999999999</v>
      </c>
      <c r="F102" t="s">
        <v>136</v>
      </c>
      <c r="G102" t="s">
        <v>136</v>
      </c>
      <c r="H102" t="s">
        <v>136</v>
      </c>
      <c r="I102" t="s">
        <v>139</v>
      </c>
      <c r="J102">
        <v>0</v>
      </c>
      <c r="K102">
        <v>15</v>
      </c>
      <c r="L102" t="s">
        <v>144</v>
      </c>
      <c r="M102">
        <v>1</v>
      </c>
      <c r="N102" t="s">
        <v>126</v>
      </c>
      <c r="O102">
        <v>64</v>
      </c>
      <c r="P102">
        <v>0</v>
      </c>
      <c r="Q102">
        <v>1972</v>
      </c>
      <c r="R102">
        <v>0</v>
      </c>
      <c r="S102">
        <v>1972</v>
      </c>
      <c r="T102" t="s">
        <v>145</v>
      </c>
      <c r="U102" t="s">
        <v>147</v>
      </c>
      <c r="V102" t="s">
        <v>151</v>
      </c>
      <c r="W102" t="s">
        <v>159</v>
      </c>
      <c r="X102" t="s">
        <v>168</v>
      </c>
      <c r="Y102">
        <v>0</v>
      </c>
      <c r="Z102">
        <v>1972</v>
      </c>
    </row>
    <row r="103" spans="1:26" x14ac:dyDescent="0.25">
      <c r="A103" s="1" t="s">
        <v>127</v>
      </c>
      <c r="B103">
        <v>0.7329</v>
      </c>
      <c r="C103">
        <v>7.1470000000000002</v>
      </c>
      <c r="D103">
        <v>10.26</v>
      </c>
      <c r="E103">
        <v>10.09</v>
      </c>
      <c r="F103" t="s">
        <v>137</v>
      </c>
      <c r="G103" t="s">
        <v>137</v>
      </c>
      <c r="H103" t="s">
        <v>136</v>
      </c>
      <c r="I103" t="s">
        <v>139</v>
      </c>
      <c r="J103">
        <v>0</v>
      </c>
      <c r="K103">
        <v>1623</v>
      </c>
      <c r="L103" t="s">
        <v>144</v>
      </c>
      <c r="M103">
        <v>0</v>
      </c>
      <c r="N103" t="s">
        <v>127</v>
      </c>
      <c r="O103">
        <v>47</v>
      </c>
      <c r="P103">
        <v>0</v>
      </c>
      <c r="Q103">
        <v>3128</v>
      </c>
      <c r="R103">
        <v>0</v>
      </c>
      <c r="S103">
        <v>3128</v>
      </c>
      <c r="T103" t="s">
        <v>145</v>
      </c>
      <c r="U103" t="s">
        <v>147</v>
      </c>
      <c r="V103" t="s">
        <v>151</v>
      </c>
      <c r="W103" t="s">
        <v>159</v>
      </c>
      <c r="X103" t="s">
        <v>168</v>
      </c>
      <c r="Y103">
        <v>0</v>
      </c>
      <c r="Z103">
        <v>3128</v>
      </c>
    </row>
    <row r="104" spans="1:26" x14ac:dyDescent="0.25">
      <c r="A104" s="1" t="s">
        <v>128</v>
      </c>
      <c r="B104">
        <v>0.57700000000000007</v>
      </c>
      <c r="C104">
        <v>4.2989999999999986</v>
      </c>
      <c r="D104">
        <v>10.050000000000001</v>
      </c>
      <c r="E104">
        <v>9.11</v>
      </c>
      <c r="F104" t="s">
        <v>137</v>
      </c>
      <c r="G104" t="s">
        <v>137</v>
      </c>
      <c r="H104" t="s">
        <v>136</v>
      </c>
      <c r="I104" t="s">
        <v>139</v>
      </c>
      <c r="J104">
        <v>0</v>
      </c>
      <c r="K104">
        <v>0</v>
      </c>
      <c r="L104" t="s">
        <v>144</v>
      </c>
      <c r="M104">
        <v>1</v>
      </c>
      <c r="N104" t="s">
        <v>128</v>
      </c>
      <c r="O104">
        <v>45</v>
      </c>
      <c r="P104">
        <v>0</v>
      </c>
      <c r="Q104">
        <v>382</v>
      </c>
      <c r="R104">
        <v>0</v>
      </c>
      <c r="S104">
        <v>382</v>
      </c>
      <c r="T104" t="s">
        <v>145</v>
      </c>
      <c r="U104" t="s">
        <v>147</v>
      </c>
      <c r="V104" t="s">
        <v>151</v>
      </c>
      <c r="W104" t="s">
        <v>159</v>
      </c>
      <c r="X104" t="s">
        <v>165</v>
      </c>
      <c r="Y104">
        <v>0</v>
      </c>
      <c r="Z104">
        <v>382</v>
      </c>
    </row>
    <row r="105" spans="1:26" x14ac:dyDescent="0.25">
      <c r="A105" s="1" t="s">
        <v>129</v>
      </c>
      <c r="B105">
        <v>0.55920000000000003</v>
      </c>
      <c r="C105">
        <v>5.7039999999999997</v>
      </c>
      <c r="D105">
        <v>9.8070000000000004</v>
      </c>
      <c r="E105">
        <v>9.5179999999999989</v>
      </c>
      <c r="F105" t="s">
        <v>137</v>
      </c>
      <c r="G105" t="s">
        <v>137</v>
      </c>
      <c r="H105" t="s">
        <v>136</v>
      </c>
      <c r="I105" t="s">
        <v>139</v>
      </c>
      <c r="J105">
        <v>0</v>
      </c>
      <c r="K105">
        <v>3088</v>
      </c>
      <c r="L105" t="s">
        <v>144</v>
      </c>
      <c r="M105">
        <v>1</v>
      </c>
      <c r="N105" t="s">
        <v>129</v>
      </c>
      <c r="O105">
        <v>68</v>
      </c>
      <c r="P105">
        <v>0</v>
      </c>
      <c r="Q105">
        <v>3088</v>
      </c>
      <c r="R105">
        <v>0</v>
      </c>
      <c r="S105">
        <v>3088</v>
      </c>
      <c r="T105" t="s">
        <v>145</v>
      </c>
      <c r="U105" t="s">
        <v>147</v>
      </c>
      <c r="V105" t="s">
        <v>151</v>
      </c>
      <c r="W105" t="s">
        <v>159</v>
      </c>
      <c r="X105" t="s">
        <v>165</v>
      </c>
      <c r="Y105">
        <v>0</v>
      </c>
      <c r="Z105">
        <v>3088</v>
      </c>
    </row>
    <row r="106" spans="1:26" x14ac:dyDescent="0.25">
      <c r="A106" s="1" t="s">
        <v>130</v>
      </c>
      <c r="B106">
        <v>0.55669999999999997</v>
      </c>
      <c r="C106">
        <v>0</v>
      </c>
      <c r="D106">
        <v>9.0679999999999996</v>
      </c>
      <c r="E106">
        <v>8.4209999999999994</v>
      </c>
      <c r="F106" t="s">
        <v>137</v>
      </c>
      <c r="G106" t="s">
        <v>137</v>
      </c>
      <c r="H106" t="s">
        <v>136</v>
      </c>
      <c r="I106" t="s">
        <v>139</v>
      </c>
      <c r="J106">
        <v>0</v>
      </c>
      <c r="K106">
        <v>1051</v>
      </c>
      <c r="L106" t="s">
        <v>144</v>
      </c>
      <c r="M106">
        <v>2</v>
      </c>
      <c r="N106" t="s">
        <v>130</v>
      </c>
      <c r="O106">
        <v>76</v>
      </c>
      <c r="P106">
        <v>0</v>
      </c>
      <c r="Q106">
        <v>1051</v>
      </c>
      <c r="R106">
        <v>0</v>
      </c>
      <c r="S106">
        <v>1051</v>
      </c>
      <c r="T106" t="s">
        <v>145</v>
      </c>
      <c r="U106" t="s">
        <v>147</v>
      </c>
      <c r="V106" t="s">
        <v>151</v>
      </c>
      <c r="W106" t="s">
        <v>157</v>
      </c>
      <c r="X106" t="s">
        <v>165</v>
      </c>
      <c r="Y106">
        <v>0</v>
      </c>
      <c r="Z106">
        <v>1051</v>
      </c>
    </row>
    <row r="107" spans="1:26" x14ac:dyDescent="0.25">
      <c r="A107" s="1" t="s">
        <v>131</v>
      </c>
      <c r="B107">
        <v>0.49919999999999998</v>
      </c>
      <c r="C107">
        <v>5.2870000000000008</v>
      </c>
      <c r="D107">
        <v>9.4949999999999992</v>
      </c>
      <c r="E107">
        <v>8.5920000000000005</v>
      </c>
      <c r="F107" t="s">
        <v>136</v>
      </c>
      <c r="G107" t="s">
        <v>137</v>
      </c>
      <c r="H107" t="s">
        <v>136</v>
      </c>
      <c r="I107" t="s">
        <v>139</v>
      </c>
      <c r="J107">
        <v>0</v>
      </c>
      <c r="K107">
        <v>3344</v>
      </c>
      <c r="L107" t="s">
        <v>144</v>
      </c>
      <c r="M107">
        <v>1</v>
      </c>
      <c r="N107" t="s">
        <v>131</v>
      </c>
      <c r="O107">
        <v>48</v>
      </c>
      <c r="P107">
        <v>0</v>
      </c>
      <c r="Q107">
        <v>3957</v>
      </c>
      <c r="R107">
        <v>0</v>
      </c>
      <c r="S107">
        <v>3957</v>
      </c>
      <c r="T107" t="s">
        <v>145</v>
      </c>
      <c r="U107" t="s">
        <v>147</v>
      </c>
      <c r="V107" t="s">
        <v>152</v>
      </c>
      <c r="W107" t="s">
        <v>157</v>
      </c>
      <c r="X107" t="s">
        <v>165</v>
      </c>
      <c r="Y107">
        <v>0</v>
      </c>
      <c r="Z107">
        <v>3957</v>
      </c>
    </row>
    <row r="108" spans="1:26" x14ac:dyDescent="0.25">
      <c r="A108" s="1" t="s">
        <v>132</v>
      </c>
      <c r="B108">
        <v>0.38529999999999998</v>
      </c>
      <c r="C108">
        <v>2.7690000000000001</v>
      </c>
      <c r="D108">
        <v>8.6920000000000002</v>
      </c>
      <c r="E108">
        <v>7.5339999999999998</v>
      </c>
      <c r="F108" t="s">
        <v>136</v>
      </c>
      <c r="G108" t="s">
        <v>137</v>
      </c>
      <c r="H108" t="s">
        <v>136</v>
      </c>
      <c r="I108" t="s">
        <v>140</v>
      </c>
      <c r="J108">
        <v>0</v>
      </c>
      <c r="K108">
        <v>0</v>
      </c>
      <c r="L108" t="s">
        <v>144</v>
      </c>
      <c r="M108">
        <v>2</v>
      </c>
      <c r="N108" t="s">
        <v>132</v>
      </c>
      <c r="O108">
        <v>79</v>
      </c>
      <c r="P108">
        <v>0</v>
      </c>
      <c r="Q108">
        <v>0</v>
      </c>
      <c r="R108">
        <v>0</v>
      </c>
      <c r="S108">
        <v>0</v>
      </c>
      <c r="T108" t="s">
        <v>145</v>
      </c>
      <c r="U108" t="s">
        <v>147</v>
      </c>
      <c r="V108" t="s">
        <v>151</v>
      </c>
      <c r="W108" t="s">
        <v>161</v>
      </c>
      <c r="X108" t="s">
        <v>166</v>
      </c>
      <c r="Y108">
        <v>0</v>
      </c>
      <c r="Z108">
        <v>0</v>
      </c>
    </row>
    <row r="109" spans="1:26" x14ac:dyDescent="0.25">
      <c r="A109" s="1" t="s">
        <v>133</v>
      </c>
      <c r="B109">
        <v>0</v>
      </c>
      <c r="C109">
        <v>2.3149999999999999</v>
      </c>
      <c r="D109">
        <v>9.5</v>
      </c>
      <c r="E109">
        <v>7.1679999999999993</v>
      </c>
      <c r="F109" t="s">
        <v>136</v>
      </c>
      <c r="G109" t="s">
        <v>136</v>
      </c>
      <c r="H109" t="s">
        <v>136</v>
      </c>
      <c r="I109" t="s">
        <v>140</v>
      </c>
      <c r="J109">
        <v>1</v>
      </c>
      <c r="K109">
        <v>959</v>
      </c>
      <c r="L109" t="s">
        <v>144</v>
      </c>
      <c r="M109">
        <v>2</v>
      </c>
      <c r="N109" t="s">
        <v>133</v>
      </c>
      <c r="O109">
        <v>53</v>
      </c>
      <c r="R109">
        <v>0</v>
      </c>
      <c r="S109">
        <v>959</v>
      </c>
      <c r="T109" t="s">
        <v>145</v>
      </c>
      <c r="U109" t="s">
        <v>147</v>
      </c>
      <c r="V109" t="s">
        <v>151</v>
      </c>
      <c r="W109" t="s">
        <v>164</v>
      </c>
      <c r="X109" t="s">
        <v>169</v>
      </c>
      <c r="Y109">
        <v>0</v>
      </c>
      <c r="Z109">
        <v>959</v>
      </c>
    </row>
    <row r="110" spans="1:26" x14ac:dyDescent="0.25">
      <c r="A110" s="1" t="s">
        <v>134</v>
      </c>
      <c r="B110">
        <v>0</v>
      </c>
      <c r="C110">
        <v>0.42809999999999998</v>
      </c>
      <c r="D110">
        <v>9.3070000000000004</v>
      </c>
      <c r="E110">
        <v>8.4009999999999998</v>
      </c>
      <c r="F110" t="s">
        <v>136</v>
      </c>
      <c r="G110" t="s">
        <v>136</v>
      </c>
      <c r="H110" t="s">
        <v>136</v>
      </c>
      <c r="I110" t="s">
        <v>139</v>
      </c>
      <c r="J110">
        <v>0</v>
      </c>
      <c r="K110">
        <v>334</v>
      </c>
      <c r="L110" t="s">
        <v>144</v>
      </c>
      <c r="M110">
        <v>2</v>
      </c>
      <c r="N110" t="s">
        <v>134</v>
      </c>
      <c r="O110">
        <v>68</v>
      </c>
      <c r="P110">
        <v>0</v>
      </c>
      <c r="Q110">
        <v>334</v>
      </c>
      <c r="R110">
        <v>0</v>
      </c>
      <c r="S110">
        <v>334</v>
      </c>
      <c r="T110" t="s">
        <v>145</v>
      </c>
      <c r="U110" t="s">
        <v>147</v>
      </c>
      <c r="V110" t="s">
        <v>151</v>
      </c>
      <c r="W110" t="s">
        <v>159</v>
      </c>
      <c r="X110" t="s">
        <v>165</v>
      </c>
      <c r="Y110">
        <v>0</v>
      </c>
      <c r="Z110">
        <v>334</v>
      </c>
    </row>
    <row r="111" spans="1:26" x14ac:dyDescent="0.25">
      <c r="A111" s="1" t="s">
        <v>135</v>
      </c>
      <c r="B111">
        <v>0</v>
      </c>
      <c r="C111">
        <v>0</v>
      </c>
      <c r="D111">
        <v>8.1029999999999998</v>
      </c>
      <c r="E111">
        <v>9.5470000000000006</v>
      </c>
      <c r="F111" t="s">
        <v>136</v>
      </c>
      <c r="G111" t="s">
        <v>136</v>
      </c>
      <c r="H111" t="s">
        <v>136</v>
      </c>
      <c r="I111" t="s">
        <v>139</v>
      </c>
      <c r="J111">
        <v>0</v>
      </c>
      <c r="K111">
        <v>1004</v>
      </c>
      <c r="L111" t="s">
        <v>144</v>
      </c>
      <c r="M111">
        <v>2</v>
      </c>
      <c r="N111" t="s">
        <v>135</v>
      </c>
      <c r="O111">
        <v>69</v>
      </c>
      <c r="P111">
        <v>0</v>
      </c>
      <c r="Q111">
        <v>1308</v>
      </c>
      <c r="R111">
        <v>0</v>
      </c>
      <c r="S111">
        <v>1308</v>
      </c>
      <c r="T111" t="s">
        <v>145</v>
      </c>
      <c r="U111" t="s">
        <v>147</v>
      </c>
      <c r="V111" t="s">
        <v>151</v>
      </c>
      <c r="W111" t="s">
        <v>156</v>
      </c>
      <c r="X111" t="s">
        <v>165</v>
      </c>
      <c r="Y111">
        <v>0</v>
      </c>
      <c r="Z111">
        <v>1308</v>
      </c>
    </row>
  </sheetData>
  <autoFilter ref="A1:Z11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E2" sqref="E2"/>
    </sheetView>
  </sheetViews>
  <sheetFormatPr baseColWidth="10" defaultColWidth="9.140625" defaultRowHeight="15" x14ac:dyDescent="0.25"/>
  <sheetData>
    <row r="1" spans="1:3" x14ac:dyDescent="0.25">
      <c r="A1" s="1" t="s">
        <v>11</v>
      </c>
      <c r="B1" s="1" t="s">
        <v>18</v>
      </c>
      <c r="C1" s="1" t="s">
        <v>18</v>
      </c>
    </row>
    <row r="2" spans="1:3" x14ac:dyDescent="0.25">
      <c r="A2" s="2">
        <v>0</v>
      </c>
      <c r="B2" s="1" t="s">
        <v>145</v>
      </c>
      <c r="C2">
        <v>51</v>
      </c>
    </row>
    <row r="3" spans="1:3" x14ac:dyDescent="0.25">
      <c r="A3" s="2"/>
      <c r="B3" s="1" t="s">
        <v>146</v>
      </c>
      <c r="C3">
        <v>4</v>
      </c>
    </row>
    <row r="4" spans="1:3" x14ac:dyDescent="0.25">
      <c r="A4" s="1">
        <v>1</v>
      </c>
      <c r="B4" s="1" t="s">
        <v>145</v>
      </c>
      <c r="C4">
        <v>29</v>
      </c>
    </row>
    <row r="5" spans="1:3" x14ac:dyDescent="0.25">
      <c r="A5" s="2">
        <v>2</v>
      </c>
      <c r="B5" s="1" t="s">
        <v>145</v>
      </c>
      <c r="C5">
        <v>24</v>
      </c>
    </row>
    <row r="6" spans="1:3" x14ac:dyDescent="0.25">
      <c r="A6" s="2"/>
      <c r="B6" s="1" t="s">
        <v>146</v>
      </c>
      <c r="C6">
        <v>2</v>
      </c>
    </row>
  </sheetData>
  <mergeCells count="2">
    <mergeCell ref="A2:A3"/>
    <mergeCell ref="A5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F38C-D97E-4641-99FB-6EC20DF8AA18}">
  <dimension ref="A1"/>
  <sheetViews>
    <sheetView tabSelected="1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11</v>
      </c>
      <c r="B1" s="1" t="s">
        <v>13</v>
      </c>
    </row>
    <row r="2" spans="1:2" x14ac:dyDescent="0.25">
      <c r="A2" s="1">
        <v>0</v>
      </c>
      <c r="B2">
        <v>58.636363636363633</v>
      </c>
    </row>
    <row r="3" spans="1:2" x14ac:dyDescent="0.25">
      <c r="A3" s="1">
        <v>1</v>
      </c>
      <c r="B3">
        <v>57.689655172413786</v>
      </c>
    </row>
    <row r="4" spans="1:2" x14ac:dyDescent="0.25">
      <c r="A4" s="1">
        <v>2</v>
      </c>
      <c r="B4">
        <v>57.653846153846153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5"/>
  <sheetViews>
    <sheetView topLeftCell="A7" workbookViewId="0">
      <selection activeCell="K4" sqref="K4"/>
    </sheetView>
  </sheetViews>
  <sheetFormatPr baseColWidth="10" defaultColWidth="9.140625" defaultRowHeight="15" x14ac:dyDescent="0.25"/>
  <sheetData>
    <row r="1" spans="1:11" x14ac:dyDescent="0.25">
      <c r="A1" s="1" t="s">
        <v>11</v>
      </c>
      <c r="B1" s="1" t="s">
        <v>13</v>
      </c>
      <c r="C1" s="1" t="s">
        <v>13</v>
      </c>
      <c r="J1" t="s">
        <v>174</v>
      </c>
    </row>
    <row r="2" spans="1:11" x14ac:dyDescent="0.25">
      <c r="A2" s="2">
        <v>0</v>
      </c>
      <c r="B2" s="1">
        <v>50</v>
      </c>
      <c r="C2">
        <v>4</v>
      </c>
      <c r="F2" t="s">
        <v>172</v>
      </c>
      <c r="G2">
        <f>SUM(C2,C4,C5,C7,C8,C15,C16,C17,C18,C19,C20,C21,C22,C23,C24,C25,C26,C27,C28,C29)</f>
        <v>29</v>
      </c>
      <c r="J2" t="s">
        <v>172</v>
      </c>
      <c r="K2">
        <f>SUM(G2,G37,G58)</f>
        <v>59</v>
      </c>
    </row>
    <row r="3" spans="1:11" x14ac:dyDescent="0.25">
      <c r="A3" s="2"/>
      <c r="B3" s="1">
        <v>62</v>
      </c>
      <c r="C3">
        <v>4</v>
      </c>
      <c r="F3" t="s">
        <v>173</v>
      </c>
      <c r="G3">
        <f>SUM(C3,C6,C9,C10,C11,C12,C13,C14,C30,C31,C32,C33,C34,C35,C36)</f>
        <v>26</v>
      </c>
      <c r="J3" t="s">
        <v>173</v>
      </c>
      <c r="K3">
        <f>SUM(G3,G38,G59)</f>
        <v>51</v>
      </c>
    </row>
    <row r="4" spans="1:11" x14ac:dyDescent="0.25">
      <c r="A4" s="2"/>
      <c r="B4" s="1">
        <v>38</v>
      </c>
      <c r="C4">
        <v>3</v>
      </c>
    </row>
    <row r="5" spans="1:11" x14ac:dyDescent="0.25">
      <c r="A5" s="2"/>
      <c r="B5" s="1">
        <v>58</v>
      </c>
      <c r="C5">
        <v>3</v>
      </c>
    </row>
    <row r="6" spans="1:11" x14ac:dyDescent="0.25">
      <c r="A6" s="2"/>
      <c r="B6" s="1">
        <v>78</v>
      </c>
      <c r="C6">
        <v>3</v>
      </c>
    </row>
    <row r="7" spans="1:11" x14ac:dyDescent="0.25">
      <c r="A7" s="2"/>
      <c r="B7" s="1">
        <v>40</v>
      </c>
      <c r="C7">
        <v>2</v>
      </c>
    </row>
    <row r="8" spans="1:11" x14ac:dyDescent="0.25">
      <c r="A8" s="2"/>
      <c r="B8" s="1">
        <v>55</v>
      </c>
      <c r="C8">
        <v>2</v>
      </c>
    </row>
    <row r="9" spans="1:11" x14ac:dyDescent="0.25">
      <c r="A9" s="2"/>
      <c r="B9" s="1">
        <v>64</v>
      </c>
      <c r="C9">
        <v>2</v>
      </c>
    </row>
    <row r="10" spans="1:11" x14ac:dyDescent="0.25">
      <c r="A10" s="2"/>
      <c r="B10" s="1">
        <v>65</v>
      </c>
      <c r="C10">
        <v>2</v>
      </c>
    </row>
    <row r="11" spans="1:11" x14ac:dyDescent="0.25">
      <c r="A11" s="2"/>
      <c r="B11" s="1">
        <v>72</v>
      </c>
      <c r="C11">
        <v>2</v>
      </c>
    </row>
    <row r="12" spans="1:11" x14ac:dyDescent="0.25">
      <c r="A12" s="2"/>
      <c r="B12" s="1">
        <v>76</v>
      </c>
      <c r="C12">
        <v>2</v>
      </c>
    </row>
    <row r="13" spans="1:11" x14ac:dyDescent="0.25">
      <c r="A13" s="2"/>
      <c r="B13" s="1">
        <v>77</v>
      </c>
      <c r="C13">
        <v>2</v>
      </c>
    </row>
    <row r="14" spans="1:11" x14ac:dyDescent="0.25">
      <c r="A14" s="2"/>
      <c r="B14" s="1">
        <v>84</v>
      </c>
      <c r="C14">
        <v>2</v>
      </c>
    </row>
    <row r="15" spans="1:11" x14ac:dyDescent="0.25">
      <c r="A15" s="2"/>
      <c r="B15" s="1">
        <v>27</v>
      </c>
      <c r="C15">
        <v>1</v>
      </c>
    </row>
    <row r="16" spans="1:11" x14ac:dyDescent="0.25">
      <c r="A16" s="2"/>
      <c r="B16" s="1">
        <v>34</v>
      </c>
      <c r="C16">
        <v>1</v>
      </c>
    </row>
    <row r="17" spans="1:3" x14ac:dyDescent="0.25">
      <c r="A17" s="2"/>
      <c r="B17" s="1">
        <v>35</v>
      </c>
      <c r="C17">
        <v>1</v>
      </c>
    </row>
    <row r="18" spans="1:3" x14ac:dyDescent="0.25">
      <c r="A18" s="2"/>
      <c r="B18" s="1">
        <v>36</v>
      </c>
      <c r="C18">
        <v>1</v>
      </c>
    </row>
    <row r="19" spans="1:3" x14ac:dyDescent="0.25">
      <c r="A19" s="2"/>
      <c r="B19" s="1">
        <v>39</v>
      </c>
      <c r="C19">
        <v>1</v>
      </c>
    </row>
    <row r="20" spans="1:3" x14ac:dyDescent="0.25">
      <c r="A20" s="2"/>
      <c r="B20" s="1">
        <v>41</v>
      </c>
      <c r="C20">
        <v>1</v>
      </c>
    </row>
    <row r="21" spans="1:3" x14ac:dyDescent="0.25">
      <c r="A21" s="2"/>
      <c r="B21" s="1">
        <v>43</v>
      </c>
      <c r="C21">
        <v>1</v>
      </c>
    </row>
    <row r="22" spans="1:3" x14ac:dyDescent="0.25">
      <c r="A22" s="2"/>
      <c r="B22" s="1">
        <v>44</v>
      </c>
      <c r="C22">
        <v>1</v>
      </c>
    </row>
    <row r="23" spans="1:3" x14ac:dyDescent="0.25">
      <c r="A23" s="2"/>
      <c r="B23" s="1">
        <v>47</v>
      </c>
      <c r="C23">
        <v>1</v>
      </c>
    </row>
    <row r="24" spans="1:3" x14ac:dyDescent="0.25">
      <c r="A24" s="2"/>
      <c r="B24" s="1">
        <v>48</v>
      </c>
      <c r="C24">
        <v>1</v>
      </c>
    </row>
    <row r="25" spans="1:3" x14ac:dyDescent="0.25">
      <c r="A25" s="2"/>
      <c r="B25" s="1">
        <v>51</v>
      </c>
      <c r="C25">
        <v>1</v>
      </c>
    </row>
    <row r="26" spans="1:3" x14ac:dyDescent="0.25">
      <c r="A26" s="2"/>
      <c r="B26" s="1">
        <v>52</v>
      </c>
      <c r="C26">
        <v>1</v>
      </c>
    </row>
    <row r="27" spans="1:3" x14ac:dyDescent="0.25">
      <c r="A27" s="2"/>
      <c r="B27" s="1">
        <v>53</v>
      </c>
      <c r="C27">
        <v>1</v>
      </c>
    </row>
    <row r="28" spans="1:3" x14ac:dyDescent="0.25">
      <c r="A28" s="2"/>
      <c r="B28" s="1">
        <v>57</v>
      </c>
      <c r="C28">
        <v>1</v>
      </c>
    </row>
    <row r="29" spans="1:3" x14ac:dyDescent="0.25">
      <c r="A29" s="2"/>
      <c r="B29" s="1">
        <v>60</v>
      </c>
      <c r="C29">
        <v>1</v>
      </c>
    </row>
    <row r="30" spans="1:3" x14ac:dyDescent="0.25">
      <c r="A30" s="2"/>
      <c r="B30" s="1">
        <v>66</v>
      </c>
      <c r="C30">
        <v>1</v>
      </c>
    </row>
    <row r="31" spans="1:3" x14ac:dyDescent="0.25">
      <c r="A31" s="2"/>
      <c r="B31" s="1">
        <v>67</v>
      </c>
      <c r="C31">
        <v>1</v>
      </c>
    </row>
    <row r="32" spans="1:3" x14ac:dyDescent="0.25">
      <c r="A32" s="2"/>
      <c r="B32" s="1">
        <v>69</v>
      </c>
      <c r="C32">
        <v>1</v>
      </c>
    </row>
    <row r="33" spans="1:7" x14ac:dyDescent="0.25">
      <c r="A33" s="2"/>
      <c r="B33" s="1">
        <v>74</v>
      </c>
      <c r="C33">
        <v>1</v>
      </c>
    </row>
    <row r="34" spans="1:7" x14ac:dyDescent="0.25">
      <c r="A34" s="2"/>
      <c r="B34" s="1">
        <v>80</v>
      </c>
      <c r="C34">
        <v>1</v>
      </c>
    </row>
    <row r="35" spans="1:7" x14ac:dyDescent="0.25">
      <c r="A35" s="2"/>
      <c r="B35" s="1">
        <v>81</v>
      </c>
      <c r="C35">
        <v>1</v>
      </c>
    </row>
    <row r="36" spans="1:7" x14ac:dyDescent="0.25">
      <c r="A36" s="2"/>
      <c r="B36" s="1">
        <v>85</v>
      </c>
      <c r="C36">
        <v>1</v>
      </c>
    </row>
    <row r="37" spans="1:7" x14ac:dyDescent="0.25">
      <c r="A37" s="2">
        <v>1</v>
      </c>
      <c r="B37" s="1">
        <v>45</v>
      </c>
      <c r="C37">
        <v>2</v>
      </c>
      <c r="F37" t="s">
        <v>172</v>
      </c>
      <c r="G37">
        <f>SUM(C37,C38,C39,C45,C46,C47,C48,C49,C50,C51,C52,C53,C54)</f>
        <v>16</v>
      </c>
    </row>
    <row r="38" spans="1:7" x14ac:dyDescent="0.25">
      <c r="A38" s="2"/>
      <c r="B38" s="1">
        <v>54</v>
      </c>
      <c r="C38">
        <v>2</v>
      </c>
      <c r="F38" t="s">
        <v>173</v>
      </c>
      <c r="G38">
        <f>SUM(C40,C41,C42,C43,C44,C55,C56,C57)</f>
        <v>13</v>
      </c>
    </row>
    <row r="39" spans="1:7" x14ac:dyDescent="0.25">
      <c r="A39" s="2"/>
      <c r="B39" s="1">
        <v>56</v>
      </c>
      <c r="C39">
        <v>2</v>
      </c>
    </row>
    <row r="40" spans="1:7" x14ac:dyDescent="0.25">
      <c r="A40" s="2"/>
      <c r="B40" s="1">
        <v>61</v>
      </c>
      <c r="C40">
        <v>2</v>
      </c>
    </row>
    <row r="41" spans="1:7" x14ac:dyDescent="0.25">
      <c r="A41" s="2"/>
      <c r="B41" s="1">
        <v>62</v>
      </c>
      <c r="C41">
        <v>2</v>
      </c>
    </row>
    <row r="42" spans="1:7" x14ac:dyDescent="0.25">
      <c r="A42" s="2"/>
      <c r="B42" s="1">
        <v>64</v>
      </c>
      <c r="C42">
        <v>2</v>
      </c>
    </row>
    <row r="43" spans="1:7" x14ac:dyDescent="0.25">
      <c r="A43" s="2"/>
      <c r="B43" s="1">
        <v>68</v>
      </c>
      <c r="C43">
        <v>2</v>
      </c>
    </row>
    <row r="44" spans="1:7" x14ac:dyDescent="0.25">
      <c r="A44" s="2"/>
      <c r="B44" s="1">
        <v>70</v>
      </c>
      <c r="C44">
        <v>2</v>
      </c>
    </row>
    <row r="45" spans="1:7" x14ac:dyDescent="0.25">
      <c r="A45" s="2"/>
      <c r="B45" s="1">
        <v>41</v>
      </c>
      <c r="C45">
        <v>1</v>
      </c>
    </row>
    <row r="46" spans="1:7" x14ac:dyDescent="0.25">
      <c r="A46" s="2"/>
      <c r="B46" s="1">
        <v>42</v>
      </c>
      <c r="C46">
        <v>1</v>
      </c>
    </row>
    <row r="47" spans="1:7" x14ac:dyDescent="0.25">
      <c r="A47" s="2"/>
      <c r="B47" s="1">
        <v>43</v>
      </c>
      <c r="C47">
        <v>1</v>
      </c>
    </row>
    <row r="48" spans="1:7" x14ac:dyDescent="0.25">
      <c r="A48" s="2"/>
      <c r="B48" s="1">
        <v>48</v>
      </c>
      <c r="C48">
        <v>1</v>
      </c>
    </row>
    <row r="49" spans="1:7" x14ac:dyDescent="0.25">
      <c r="A49" s="2"/>
      <c r="B49" s="1">
        <v>51</v>
      </c>
      <c r="C49">
        <v>1</v>
      </c>
    </row>
    <row r="50" spans="1:7" x14ac:dyDescent="0.25">
      <c r="A50" s="2"/>
      <c r="B50" s="1">
        <v>52</v>
      </c>
      <c r="C50">
        <v>1</v>
      </c>
    </row>
    <row r="51" spans="1:7" x14ac:dyDescent="0.25">
      <c r="A51" s="2"/>
      <c r="B51" s="1">
        <v>53</v>
      </c>
      <c r="C51">
        <v>1</v>
      </c>
    </row>
    <row r="52" spans="1:7" x14ac:dyDescent="0.25">
      <c r="A52" s="2"/>
      <c r="B52" s="1">
        <v>55</v>
      </c>
      <c r="C52">
        <v>1</v>
      </c>
    </row>
    <row r="53" spans="1:7" x14ac:dyDescent="0.25">
      <c r="A53" s="2"/>
      <c r="B53" s="1">
        <v>57</v>
      </c>
      <c r="C53">
        <v>1</v>
      </c>
    </row>
    <row r="54" spans="1:7" x14ac:dyDescent="0.25">
      <c r="A54" s="2"/>
      <c r="B54" s="1">
        <v>58</v>
      </c>
      <c r="C54">
        <v>1</v>
      </c>
    </row>
    <row r="55" spans="1:7" x14ac:dyDescent="0.25">
      <c r="A55" s="2"/>
      <c r="B55" s="1">
        <v>63</v>
      </c>
      <c r="C55">
        <v>1</v>
      </c>
    </row>
    <row r="56" spans="1:7" x14ac:dyDescent="0.25">
      <c r="A56" s="2"/>
      <c r="B56" s="1">
        <v>71</v>
      </c>
      <c r="C56">
        <v>1</v>
      </c>
    </row>
    <row r="57" spans="1:7" x14ac:dyDescent="0.25">
      <c r="A57" s="2"/>
      <c r="B57" s="1">
        <v>79</v>
      </c>
      <c r="C57">
        <v>1</v>
      </c>
    </row>
    <row r="58" spans="1:7" x14ac:dyDescent="0.25">
      <c r="A58" s="2">
        <v>2</v>
      </c>
      <c r="B58" s="1">
        <v>48</v>
      </c>
      <c r="C58">
        <v>3</v>
      </c>
      <c r="F58" t="s">
        <v>172</v>
      </c>
      <c r="G58">
        <f>SUM(C58,C60,C61,C62,C64,C65,C66,C67,C68)</f>
        <v>14</v>
      </c>
    </row>
    <row r="59" spans="1:7" x14ac:dyDescent="0.25">
      <c r="A59" s="2"/>
      <c r="B59" s="1">
        <v>61</v>
      </c>
      <c r="C59">
        <v>3</v>
      </c>
      <c r="F59" t="s">
        <v>173</v>
      </c>
      <c r="G59">
        <f>SUM(C59,C63,C69,C70,C71,C72,C73,C74,C75)</f>
        <v>12</v>
      </c>
    </row>
    <row r="60" spans="1:7" x14ac:dyDescent="0.25">
      <c r="A60" s="2"/>
      <c r="B60" s="1">
        <v>43</v>
      </c>
      <c r="C60">
        <v>2</v>
      </c>
    </row>
    <row r="61" spans="1:7" x14ac:dyDescent="0.25">
      <c r="A61" s="2"/>
      <c r="B61" s="1">
        <v>53</v>
      </c>
      <c r="C61">
        <v>2</v>
      </c>
    </row>
    <row r="62" spans="1:7" x14ac:dyDescent="0.25">
      <c r="A62" s="2"/>
      <c r="B62" s="1">
        <v>56</v>
      </c>
      <c r="C62">
        <v>2</v>
      </c>
    </row>
    <row r="63" spans="1:7" x14ac:dyDescent="0.25">
      <c r="A63" s="2"/>
      <c r="B63" s="1">
        <v>79</v>
      </c>
      <c r="C63">
        <v>2</v>
      </c>
    </row>
    <row r="64" spans="1:7" x14ac:dyDescent="0.25">
      <c r="A64" s="2"/>
      <c r="B64" s="1">
        <v>34</v>
      </c>
      <c r="C64">
        <v>1</v>
      </c>
    </row>
    <row r="65" spans="1:3" x14ac:dyDescent="0.25">
      <c r="A65" s="2"/>
      <c r="B65" s="1">
        <v>42</v>
      </c>
      <c r="C65">
        <v>1</v>
      </c>
    </row>
    <row r="66" spans="1:3" x14ac:dyDescent="0.25">
      <c r="A66" s="2"/>
      <c r="B66" s="1">
        <v>50</v>
      </c>
      <c r="C66">
        <v>1</v>
      </c>
    </row>
    <row r="67" spans="1:3" x14ac:dyDescent="0.25">
      <c r="A67" s="2"/>
      <c r="B67" s="1">
        <v>52</v>
      </c>
      <c r="C67">
        <v>1</v>
      </c>
    </row>
    <row r="68" spans="1:3" x14ac:dyDescent="0.25">
      <c r="A68" s="2"/>
      <c r="B68" s="1">
        <v>57</v>
      </c>
      <c r="C68">
        <v>1</v>
      </c>
    </row>
    <row r="69" spans="1:3" x14ac:dyDescent="0.25">
      <c r="A69" s="2"/>
      <c r="B69" s="1">
        <v>62</v>
      </c>
      <c r="C69">
        <v>1</v>
      </c>
    </row>
    <row r="70" spans="1:3" x14ac:dyDescent="0.25">
      <c r="A70" s="2"/>
      <c r="B70" s="1">
        <v>63</v>
      </c>
      <c r="C70">
        <v>1</v>
      </c>
    </row>
    <row r="71" spans="1:3" x14ac:dyDescent="0.25">
      <c r="A71" s="2"/>
      <c r="B71" s="1">
        <v>66</v>
      </c>
      <c r="C71">
        <v>1</v>
      </c>
    </row>
    <row r="72" spans="1:3" x14ac:dyDescent="0.25">
      <c r="A72" s="2"/>
      <c r="B72" s="1">
        <v>68</v>
      </c>
      <c r="C72">
        <v>1</v>
      </c>
    </row>
    <row r="73" spans="1:3" x14ac:dyDescent="0.25">
      <c r="A73" s="2"/>
      <c r="B73" s="1">
        <v>69</v>
      </c>
      <c r="C73">
        <v>1</v>
      </c>
    </row>
    <row r="74" spans="1:3" x14ac:dyDescent="0.25">
      <c r="A74" s="2"/>
      <c r="B74" s="1">
        <v>71</v>
      </c>
      <c r="C74">
        <v>1</v>
      </c>
    </row>
    <row r="75" spans="1:3" x14ac:dyDescent="0.25">
      <c r="A75" s="2"/>
      <c r="B75" s="1">
        <v>76</v>
      </c>
      <c r="C75">
        <v>1</v>
      </c>
    </row>
  </sheetData>
  <mergeCells count="3">
    <mergeCell ref="A2:A36"/>
    <mergeCell ref="A37:A57"/>
    <mergeCell ref="A58:A7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11</v>
      </c>
      <c r="B1" s="1" t="s">
        <v>19</v>
      </c>
      <c r="C1" s="1" t="s">
        <v>19</v>
      </c>
    </row>
    <row r="2" spans="1:3" x14ac:dyDescent="0.25">
      <c r="A2" s="2">
        <v>0</v>
      </c>
      <c r="B2" s="1" t="s">
        <v>147</v>
      </c>
      <c r="C2">
        <v>49</v>
      </c>
    </row>
    <row r="3" spans="1:3" x14ac:dyDescent="0.25">
      <c r="A3" s="2"/>
      <c r="B3" s="1" t="s">
        <v>149</v>
      </c>
      <c r="C3">
        <v>3</v>
      </c>
    </row>
    <row r="4" spans="1:3" x14ac:dyDescent="0.25">
      <c r="A4" s="2"/>
      <c r="B4" s="1" t="s">
        <v>148</v>
      </c>
      <c r="C4">
        <v>2</v>
      </c>
    </row>
    <row r="5" spans="1:3" x14ac:dyDescent="0.25">
      <c r="A5" s="2"/>
      <c r="B5" s="1" t="s">
        <v>150</v>
      </c>
      <c r="C5">
        <v>1</v>
      </c>
    </row>
    <row r="6" spans="1:3" x14ac:dyDescent="0.25">
      <c r="A6" s="2">
        <v>1</v>
      </c>
      <c r="B6" s="1" t="s">
        <v>147</v>
      </c>
      <c r="C6">
        <v>28</v>
      </c>
    </row>
    <row r="7" spans="1:3" x14ac:dyDescent="0.25">
      <c r="A7" s="2"/>
      <c r="B7" s="1" t="s">
        <v>148</v>
      </c>
      <c r="C7">
        <v>1</v>
      </c>
    </row>
    <row r="8" spans="1:3" x14ac:dyDescent="0.25">
      <c r="A8" s="2">
        <v>2</v>
      </c>
      <c r="B8" s="1" t="s">
        <v>147</v>
      </c>
      <c r="C8">
        <v>23</v>
      </c>
    </row>
    <row r="9" spans="1:3" x14ac:dyDescent="0.25">
      <c r="A9" s="2"/>
      <c r="B9" s="1" t="s">
        <v>148</v>
      </c>
      <c r="C9">
        <v>2</v>
      </c>
    </row>
    <row r="10" spans="1:3" x14ac:dyDescent="0.25">
      <c r="A10" s="2"/>
      <c r="B10" s="1" t="s">
        <v>149</v>
      </c>
      <c r="C10">
        <v>1</v>
      </c>
    </row>
  </sheetData>
  <mergeCells count="3">
    <mergeCell ref="A2:A5"/>
    <mergeCell ref="A6:A7"/>
    <mergeCell ref="A8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11</v>
      </c>
      <c r="B1" s="1" t="s">
        <v>22</v>
      </c>
      <c r="C1" s="1" t="s">
        <v>22</v>
      </c>
    </row>
    <row r="2" spans="1:3" x14ac:dyDescent="0.25">
      <c r="A2" s="2">
        <v>0</v>
      </c>
      <c r="B2" s="1" t="s">
        <v>165</v>
      </c>
      <c r="C2">
        <v>35</v>
      </c>
    </row>
    <row r="3" spans="1:3" x14ac:dyDescent="0.25">
      <c r="A3" s="2"/>
      <c r="B3" s="1" t="s">
        <v>166</v>
      </c>
      <c r="C3">
        <v>6</v>
      </c>
    </row>
    <row r="4" spans="1:3" x14ac:dyDescent="0.25">
      <c r="A4" s="2"/>
      <c r="B4" s="1" t="s">
        <v>168</v>
      </c>
      <c r="C4">
        <v>5</v>
      </c>
    </row>
    <row r="5" spans="1:3" x14ac:dyDescent="0.25">
      <c r="A5" s="2"/>
      <c r="B5" s="1" t="s">
        <v>169</v>
      </c>
      <c r="C5">
        <v>4</v>
      </c>
    </row>
    <row r="6" spans="1:3" x14ac:dyDescent="0.25">
      <c r="A6" s="2"/>
      <c r="B6" s="1" t="s">
        <v>167</v>
      </c>
      <c r="C6">
        <v>3</v>
      </c>
    </row>
    <row r="7" spans="1:3" x14ac:dyDescent="0.25">
      <c r="A7" s="2"/>
      <c r="B7" s="1" t="s">
        <v>170</v>
      </c>
      <c r="C7">
        <v>1</v>
      </c>
    </row>
    <row r="8" spans="1:3" x14ac:dyDescent="0.25">
      <c r="A8" s="2"/>
      <c r="B8" s="1" t="s">
        <v>171</v>
      </c>
      <c r="C8">
        <v>1</v>
      </c>
    </row>
    <row r="9" spans="1:3" x14ac:dyDescent="0.25">
      <c r="A9" s="2">
        <v>1</v>
      </c>
      <c r="B9" s="1" t="s">
        <v>165</v>
      </c>
      <c r="C9">
        <v>22</v>
      </c>
    </row>
    <row r="10" spans="1:3" x14ac:dyDescent="0.25">
      <c r="A10" s="2"/>
      <c r="B10" s="1" t="s">
        <v>167</v>
      </c>
      <c r="C10">
        <v>4</v>
      </c>
    </row>
    <row r="11" spans="1:3" x14ac:dyDescent="0.25">
      <c r="A11" s="2"/>
      <c r="B11" s="1" t="s">
        <v>166</v>
      </c>
      <c r="C11">
        <v>2</v>
      </c>
    </row>
    <row r="12" spans="1:3" x14ac:dyDescent="0.25">
      <c r="A12" s="2"/>
      <c r="B12" s="1" t="s">
        <v>168</v>
      </c>
      <c r="C12">
        <v>1</v>
      </c>
    </row>
    <row r="13" spans="1:3" x14ac:dyDescent="0.25">
      <c r="A13" s="2">
        <v>2</v>
      </c>
      <c r="B13" s="1" t="s">
        <v>165</v>
      </c>
      <c r="C13">
        <v>16</v>
      </c>
    </row>
    <row r="14" spans="1:3" x14ac:dyDescent="0.25">
      <c r="A14" s="2"/>
      <c r="B14" s="1" t="s">
        <v>167</v>
      </c>
      <c r="C14">
        <v>6</v>
      </c>
    </row>
    <row r="15" spans="1:3" x14ac:dyDescent="0.25">
      <c r="A15" s="2"/>
      <c r="B15" s="1" t="s">
        <v>166</v>
      </c>
      <c r="C15">
        <v>3</v>
      </c>
    </row>
    <row r="16" spans="1:3" x14ac:dyDescent="0.25">
      <c r="A16" s="2"/>
      <c r="B16" s="1" t="s">
        <v>169</v>
      </c>
      <c r="C16">
        <v>1</v>
      </c>
    </row>
  </sheetData>
  <mergeCells count="3">
    <mergeCell ref="A2:A8"/>
    <mergeCell ref="A9:A12"/>
    <mergeCell ref="A13:A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4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11</v>
      </c>
      <c r="B1" s="1" t="s">
        <v>21</v>
      </c>
      <c r="C1" s="1" t="s">
        <v>21</v>
      </c>
    </row>
    <row r="2" spans="1:3" x14ac:dyDescent="0.25">
      <c r="A2" s="2">
        <v>0</v>
      </c>
      <c r="B2" s="1" t="s">
        <v>156</v>
      </c>
      <c r="C2">
        <v>16</v>
      </c>
    </row>
    <row r="3" spans="1:3" x14ac:dyDescent="0.25">
      <c r="A3" s="2"/>
      <c r="B3" s="1" t="s">
        <v>159</v>
      </c>
      <c r="C3">
        <v>13</v>
      </c>
    </row>
    <row r="4" spans="1:3" x14ac:dyDescent="0.25">
      <c r="A4" s="2"/>
      <c r="B4" s="1" t="s">
        <v>160</v>
      </c>
      <c r="C4">
        <v>6</v>
      </c>
    </row>
    <row r="5" spans="1:3" x14ac:dyDescent="0.25">
      <c r="A5" s="2"/>
      <c r="B5" s="1" t="s">
        <v>155</v>
      </c>
      <c r="C5">
        <v>4</v>
      </c>
    </row>
    <row r="6" spans="1:3" x14ac:dyDescent="0.25">
      <c r="A6" s="2"/>
      <c r="B6" s="1" t="s">
        <v>158</v>
      </c>
      <c r="C6">
        <v>4</v>
      </c>
    </row>
    <row r="7" spans="1:3" x14ac:dyDescent="0.25">
      <c r="A7" s="2"/>
      <c r="B7" s="1" t="s">
        <v>157</v>
      </c>
      <c r="C7">
        <v>3</v>
      </c>
    </row>
    <row r="8" spans="1:3" x14ac:dyDescent="0.25">
      <c r="A8" s="2"/>
      <c r="B8" s="1" t="s">
        <v>154</v>
      </c>
      <c r="C8">
        <v>3</v>
      </c>
    </row>
    <row r="9" spans="1:3" x14ac:dyDescent="0.25">
      <c r="A9" s="2"/>
      <c r="B9" s="1" t="s">
        <v>161</v>
      </c>
      <c r="C9">
        <v>3</v>
      </c>
    </row>
    <row r="10" spans="1:3" x14ac:dyDescent="0.25">
      <c r="A10" s="2"/>
      <c r="B10" s="1" t="s">
        <v>162</v>
      </c>
      <c r="C10">
        <v>3</v>
      </c>
    </row>
    <row r="11" spans="1:3" x14ac:dyDescent="0.25">
      <c r="A11" s="2">
        <v>1</v>
      </c>
      <c r="B11" s="1" t="s">
        <v>159</v>
      </c>
      <c r="C11">
        <v>8</v>
      </c>
    </row>
    <row r="12" spans="1:3" x14ac:dyDescent="0.25">
      <c r="A12" s="2"/>
      <c r="B12" s="1" t="s">
        <v>160</v>
      </c>
      <c r="C12">
        <v>8</v>
      </c>
    </row>
    <row r="13" spans="1:3" x14ac:dyDescent="0.25">
      <c r="A13" s="2"/>
      <c r="B13" s="1" t="s">
        <v>157</v>
      </c>
      <c r="C13">
        <v>5</v>
      </c>
    </row>
    <row r="14" spans="1:3" x14ac:dyDescent="0.25">
      <c r="A14" s="2"/>
      <c r="B14" s="1" t="s">
        <v>158</v>
      </c>
      <c r="C14">
        <v>3</v>
      </c>
    </row>
    <row r="15" spans="1:3" x14ac:dyDescent="0.25">
      <c r="A15" s="2"/>
      <c r="B15" s="1" t="s">
        <v>155</v>
      </c>
      <c r="C15">
        <v>2</v>
      </c>
    </row>
    <row r="16" spans="1:3" x14ac:dyDescent="0.25">
      <c r="A16" s="2"/>
      <c r="B16" s="1" t="s">
        <v>163</v>
      </c>
      <c r="C16">
        <v>2</v>
      </c>
    </row>
    <row r="17" spans="1:3" x14ac:dyDescent="0.25">
      <c r="A17" s="2"/>
      <c r="B17" s="1" t="s">
        <v>156</v>
      </c>
      <c r="C17">
        <v>1</v>
      </c>
    </row>
    <row r="18" spans="1:3" x14ac:dyDescent="0.25">
      <c r="A18" s="2">
        <v>2</v>
      </c>
      <c r="B18" s="1" t="s">
        <v>156</v>
      </c>
      <c r="C18">
        <v>8</v>
      </c>
    </row>
    <row r="19" spans="1:3" x14ac:dyDescent="0.25">
      <c r="A19" s="2"/>
      <c r="B19" s="1" t="s">
        <v>159</v>
      </c>
      <c r="C19">
        <v>7</v>
      </c>
    </row>
    <row r="20" spans="1:3" x14ac:dyDescent="0.25">
      <c r="A20" s="2"/>
      <c r="B20" s="1" t="s">
        <v>161</v>
      </c>
      <c r="C20">
        <v>4</v>
      </c>
    </row>
    <row r="21" spans="1:3" x14ac:dyDescent="0.25">
      <c r="A21" s="2"/>
      <c r="B21" s="1" t="s">
        <v>160</v>
      </c>
      <c r="C21">
        <v>3</v>
      </c>
    </row>
    <row r="22" spans="1:3" x14ac:dyDescent="0.25">
      <c r="A22" s="2"/>
      <c r="B22" s="1" t="s">
        <v>157</v>
      </c>
      <c r="C22">
        <v>2</v>
      </c>
    </row>
    <row r="23" spans="1:3" x14ac:dyDescent="0.25">
      <c r="A23" s="2"/>
      <c r="B23" s="1" t="s">
        <v>164</v>
      </c>
      <c r="C23">
        <v>1</v>
      </c>
    </row>
    <row r="24" spans="1:3" x14ac:dyDescent="0.25">
      <c r="A24" s="2"/>
      <c r="B24" s="1" t="s">
        <v>158</v>
      </c>
      <c r="C24">
        <v>1</v>
      </c>
    </row>
  </sheetData>
  <mergeCells count="3">
    <mergeCell ref="A2:A10"/>
    <mergeCell ref="A11:A17"/>
    <mergeCell ref="A18:A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11</v>
      </c>
      <c r="B1" s="1" t="s">
        <v>20</v>
      </c>
      <c r="C1" s="1" t="s">
        <v>20</v>
      </c>
    </row>
    <row r="2" spans="1:3" x14ac:dyDescent="0.25">
      <c r="A2" s="2">
        <v>0</v>
      </c>
      <c r="B2" s="1" t="s">
        <v>151</v>
      </c>
      <c r="C2">
        <v>48</v>
      </c>
    </row>
    <row r="3" spans="1:3" x14ac:dyDescent="0.25">
      <c r="A3" s="2"/>
      <c r="B3" s="1" t="s">
        <v>152</v>
      </c>
      <c r="C3">
        <v>6</v>
      </c>
    </row>
    <row r="4" spans="1:3" x14ac:dyDescent="0.25">
      <c r="A4" s="2"/>
      <c r="B4" s="1" t="s">
        <v>153</v>
      </c>
      <c r="C4">
        <v>1</v>
      </c>
    </row>
    <row r="5" spans="1:3" x14ac:dyDescent="0.25">
      <c r="A5" s="2">
        <v>1</v>
      </c>
      <c r="B5" s="1" t="s">
        <v>151</v>
      </c>
      <c r="C5">
        <v>27</v>
      </c>
    </row>
    <row r="6" spans="1:3" x14ac:dyDescent="0.25">
      <c r="A6" s="2"/>
      <c r="B6" s="1" t="s">
        <v>152</v>
      </c>
      <c r="C6">
        <v>2</v>
      </c>
    </row>
    <row r="7" spans="1:3" x14ac:dyDescent="0.25">
      <c r="A7" s="2">
        <v>2</v>
      </c>
      <c r="B7" s="1" t="s">
        <v>151</v>
      </c>
      <c r="C7">
        <v>24</v>
      </c>
    </row>
    <row r="8" spans="1:3" x14ac:dyDescent="0.25">
      <c r="A8" s="2"/>
      <c r="B8" s="1" t="s">
        <v>152</v>
      </c>
      <c r="C8">
        <v>2</v>
      </c>
    </row>
  </sheetData>
  <mergeCells count="3">
    <mergeCell ref="A2:A4"/>
    <mergeCell ref="A5:A6"/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Raw</vt:lpstr>
      <vt:lpstr>Gender</vt:lpstr>
      <vt:lpstr>AJCC Stage (summarized)</vt:lpstr>
      <vt:lpstr>age_mean</vt:lpstr>
      <vt:lpstr>age_counts</vt:lpstr>
      <vt:lpstr>Histo_Subtype</vt:lpstr>
      <vt:lpstr>pT</vt:lpstr>
      <vt:lpstr>pN</vt:lpstr>
      <vt:lpstr>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Jakob Jobst</cp:lastModifiedBy>
  <dcterms:created xsi:type="dcterms:W3CDTF">2022-01-18T16:37:04Z</dcterms:created>
  <dcterms:modified xsi:type="dcterms:W3CDTF">2022-02-11T15:01:44Z</dcterms:modified>
</cp:coreProperties>
</file>